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queryTables/queryTable1.xml" ContentType="application/vnd.openxmlformats-officedocument.spreadsheetml.queryTable+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queryTables/queryTable2.xml" ContentType="application/vnd.openxmlformats-officedocument.spreadsheetml.queryTab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15" yWindow="2430" windowWidth="4080" windowHeight="1845" activeTab="1"/>
  </bookViews>
  <sheets>
    <sheet name="PICANet Annual Report 2017" sheetId="194" r:id="rId1"/>
    <sheet name="Key" sheetId="59" r:id="rId2"/>
    <sheet name="Index" sheetId="60" r:id="rId3"/>
    <sheet name="Data Description" sheetId="61" r:id="rId4"/>
    <sheet name="Admission Data" sheetId="62" r:id="rId5"/>
    <sheet name="Index to Admission Data" sheetId="63" r:id="rId6"/>
    <sheet name="1" sheetId="54" r:id="rId7"/>
    <sheet name="2" sheetId="53" r:id="rId8"/>
    <sheet name="3" sheetId="52" r:id="rId9"/>
    <sheet name="4" sheetId="51" r:id="rId10"/>
    <sheet name="5" sheetId="50" r:id="rId11"/>
    <sheet name="6" sheetId="49" r:id="rId12"/>
    <sheet name="7" sheetId="48" r:id="rId13"/>
    <sheet name="8" sheetId="47" r:id="rId14"/>
    <sheet name="9" sheetId="46" r:id="rId15"/>
    <sheet name="10" sheetId="45" r:id="rId16"/>
    <sheet name="Figure 10" sheetId="126" r:id="rId17"/>
    <sheet name="11" sheetId="44" r:id="rId18"/>
    <sheet name="12" sheetId="43" r:id="rId19"/>
    <sheet name="13" sheetId="42" r:id="rId20"/>
    <sheet name="14" sheetId="41" r:id="rId21"/>
    <sheet name="15" sheetId="40" r:id="rId22"/>
    <sheet name="16" sheetId="39" r:id="rId23"/>
    <sheet name="17" sheetId="38" r:id="rId24"/>
    <sheet name="18" sheetId="37" r:id="rId25"/>
    <sheet name="19" sheetId="36" r:id="rId26"/>
    <sheet name="20" sheetId="35" r:id="rId27"/>
    <sheet name="21" sheetId="34" r:id="rId28"/>
    <sheet name="22" sheetId="33" r:id="rId29"/>
    <sheet name="Retrieval &amp; Transfer Data" sheetId="64" r:id="rId30"/>
    <sheet name="Index to Retrieval &amp; Transfer" sheetId="156" r:id="rId31"/>
    <sheet name="26" sheetId="32" r:id="rId32"/>
    <sheet name="27" sheetId="31" r:id="rId33"/>
    <sheet name="27 (a)" sheetId="30" r:id="rId34"/>
    <sheet name="28" sheetId="29" r:id="rId35"/>
    <sheet name="Intervention data" sheetId="65" r:id="rId36"/>
    <sheet name="Index to Intervention data" sheetId="157" r:id="rId37"/>
    <sheet name="29" sheetId="28" r:id="rId38"/>
    <sheet name="30" sheetId="27" r:id="rId39"/>
    <sheet name="31" sheetId="26" r:id="rId40"/>
    <sheet name="Figure 31a" sheetId="55" r:id="rId41"/>
    <sheet name="Figure 31b" sheetId="56" r:id="rId42"/>
    <sheet name="31a" sheetId="177" r:id="rId43"/>
    <sheet name="Bed activity and length of stay" sheetId="66" r:id="rId44"/>
    <sheet name="Index to Bed activity &amp; LOS" sheetId="67" r:id="rId45"/>
    <sheet name="32" sheetId="25" r:id="rId46"/>
    <sheet name="33" sheetId="24" r:id="rId47"/>
    <sheet name="34" sheetId="68" r:id="rId48"/>
    <sheet name="35" sheetId="69" r:id="rId49"/>
    <sheet name="36" sheetId="70" r:id="rId50"/>
    <sheet name="37" sheetId="71" r:id="rId51"/>
    <sheet name="38" sheetId="23" r:id="rId52"/>
    <sheet name="39" sheetId="22" r:id="rId53"/>
    <sheet name="40" sheetId="21" r:id="rId54"/>
    <sheet name="Outcome Data" sheetId="72" r:id="rId55"/>
    <sheet name="Index to Outcome Data" sheetId="73" r:id="rId56"/>
    <sheet name="41-44" sheetId="20" r:id="rId57"/>
    <sheet name="45" sheetId="16" r:id="rId58"/>
    <sheet name="46" sheetId="15" r:id="rId59"/>
    <sheet name="46a" sheetId="74" r:id="rId60"/>
    <sheet name="46b" sheetId="75" r:id="rId61"/>
    <sheet name="Figure 46b" sheetId="192" r:id="rId62"/>
    <sheet name="46c" sheetId="76" r:id="rId63"/>
    <sheet name="46d" sheetId="178" r:id="rId64"/>
    <sheet name="Figure 46d" sheetId="179" r:id="rId65"/>
    <sheet name="Index to SMR Tables" sheetId="77" r:id="rId66"/>
    <sheet name="47" sheetId="78" r:id="rId67"/>
    <sheet name="48" sheetId="79" r:id="rId68"/>
    <sheet name="49" sheetId="80" r:id="rId69"/>
    <sheet name="50" sheetId="81" r:id="rId70"/>
    <sheet name="50b &amp; 50c" sheetId="82" r:id="rId71"/>
    <sheet name="Figure 50c" sheetId="83" r:id="rId72"/>
    <sheet name="30 Day Follow-Up" sheetId="84" r:id="rId73"/>
    <sheet name="Index to 30 Day Follow-Up" sheetId="85" r:id="rId74"/>
    <sheet name="51" sheetId="86" r:id="rId75"/>
    <sheet name="Data on Individual Children" sheetId="91" r:id="rId76"/>
    <sheet name="Index on Data on Individual" sheetId="158" r:id="rId77"/>
    <sheet name="58" sheetId="12" r:id="rId78"/>
    <sheet name="Prevalence for admission" sheetId="92" r:id="rId79"/>
    <sheet name="Index to Prevalence" sheetId="93" r:id="rId80"/>
    <sheet name="60" sheetId="94" r:id="rId81"/>
    <sheet name="61" sheetId="95" r:id="rId82"/>
    <sheet name="Figure 61a" sheetId="96" r:id="rId83"/>
    <sheet name="Figure 61b" sheetId="97" r:id="rId84"/>
    <sheet name="Figure 61c" sheetId="98" r:id="rId85"/>
    <sheet name="Children in Adult ICUs" sheetId="99" r:id="rId86"/>
    <sheet name="Index to Children in Adult ICUs" sheetId="100" r:id="rId87"/>
    <sheet name="62" sheetId="101" r:id="rId88"/>
    <sheet name="63" sheetId="102" r:id="rId89"/>
    <sheet name="64" sheetId="103" r:id="rId90"/>
    <sheet name="65" sheetId="104" r:id="rId91"/>
    <sheet name="66" sheetId="105" r:id="rId92"/>
    <sheet name="67" sheetId="106" r:id="rId93"/>
    <sheet name="PCCMDS Data" sheetId="107" r:id="rId94"/>
    <sheet name="Index to PCCMDS Data" sheetId="108" r:id="rId95"/>
    <sheet name="Figure PCCMDS 1" sheetId="109" r:id="rId96"/>
    <sheet name="Table PCCMDS 2 " sheetId="110" r:id="rId97"/>
    <sheet name="Table PCCMDS 3" sheetId="111" r:id="rId98"/>
    <sheet name="Figure PCCMDS 4" sheetId="112" r:id="rId99"/>
    <sheet name="Data Quality" sheetId="113" r:id="rId100"/>
    <sheet name="Index to Data Quality" sheetId="114" r:id="rId101"/>
    <sheet name="DQ1" sheetId="150" r:id="rId102"/>
    <sheet name="DQ2 &amp; DQ3" sheetId="152" r:id="rId103"/>
    <sheet name="Figure DQ4" sheetId="154" r:id="rId104"/>
    <sheet name="DQ5" sheetId="155" r:id="rId105"/>
    <sheet name="DQ6" sheetId="121" r:id="rId106"/>
    <sheet name="DQ8" sheetId="123" r:id="rId107"/>
    <sheet name="DQ9" sheetId="124" r:id="rId108"/>
    <sheet name="DQ10" sheetId="125" r:id="rId109"/>
    <sheet name="DQ11" sheetId="176" r:id="rId110"/>
    <sheet name="Referral &amp; Transport" sheetId="148" r:id="rId111"/>
    <sheet name="Index to Referral &amp; Transport" sheetId="149" r:id="rId112"/>
    <sheet name="R1" sheetId="128" r:id="rId113"/>
    <sheet name="R2" sheetId="193" r:id="rId114"/>
    <sheet name="T1" sheetId="129" r:id="rId115"/>
    <sheet name="T2" sheetId="130" r:id="rId116"/>
    <sheet name="T3" sheetId="182" r:id="rId117"/>
    <sheet name="T4" sheetId="181" r:id="rId118"/>
    <sheet name="T5" sheetId="183" r:id="rId119"/>
    <sheet name="T6" sheetId="184" r:id="rId120"/>
    <sheet name="T7" sheetId="185" r:id="rId121"/>
    <sheet name="T8" sheetId="186" r:id="rId122"/>
    <sheet name="T9" sheetId="187" r:id="rId123"/>
    <sheet name="T10" sheetId="188" r:id="rId124"/>
    <sheet name="Staffing Data" sheetId="159" r:id="rId125"/>
    <sheet name="Index to Staffing Data" sheetId="160" r:id="rId126"/>
    <sheet name="S1" sheetId="210" r:id="rId127"/>
    <sheet name="S2 - A" sheetId="211" r:id="rId128"/>
    <sheet name="S2 - B" sheetId="212" r:id="rId129"/>
    <sheet name="Figure S3" sheetId="213" r:id="rId130"/>
    <sheet name="Figure S4-A" sheetId="214" r:id="rId131"/>
    <sheet name="Figure S4-B" sheetId="215" r:id="rId132"/>
    <sheet name="S5" sheetId="216" r:id="rId133"/>
    <sheet name="S7" sheetId="217" r:id="rId134"/>
    <sheet name="S8" sheetId="218" r:id="rId135"/>
    <sheet name="Figure S9" sheetId="219" r:id="rId136"/>
    <sheet name="Figure S10" sheetId="220" r:id="rId137"/>
    <sheet name="Figure S11" sheetId="221" r:id="rId138"/>
    <sheet name="Figure S12" sheetId="222" r:id="rId139"/>
    <sheet name="Figure S13" sheetId="223" r:id="rId140"/>
    <sheet name="S14" sheetId="225" r:id="rId141"/>
    <sheet name="Back Cover" sheetId="127" r:id="rId142"/>
  </sheets>
  <externalReferences>
    <externalReference r:id="rId143"/>
    <externalReference r:id="rId144"/>
    <externalReference r:id="rId145"/>
    <externalReference r:id="rId146"/>
    <externalReference r:id="rId147"/>
    <externalReference r:id="rId148"/>
    <externalReference r:id="rId149"/>
    <externalReference r:id="rId150"/>
    <externalReference r:id="rId151"/>
  </externalReferences>
  <definedNames>
    <definedName name="_GoBack" localSheetId="124">'Staffing Data'!$A$28</definedName>
    <definedName name="bedactbyyme_all" localSheetId="49">'36'!$H$7:$K$43</definedName>
    <definedName name="Fig_DQ4">#REF!</definedName>
    <definedName name="Fig_DQ5">#REF!</definedName>
    <definedName name="Fig_S4">#REF!</definedName>
    <definedName name="FigDQ3">#REF!</definedName>
    <definedName name="FigDQ4">#REF!</definedName>
    <definedName name="FigS4">#REF!</definedName>
    <definedName name="FigS4a">#REF!</definedName>
    <definedName name="FigS5">#REF!</definedName>
    <definedName name="FigureS1">#REF!</definedName>
    <definedName name="Nurses">#REF!</definedName>
    <definedName name="Occupancy">#REF!</definedName>
    <definedName name="OLE_LINK1" localSheetId="129">'Figure S3'!#REF!</definedName>
    <definedName name="OtherProfs">#REF!</definedName>
    <definedName name="_xlnm.Print_Area" localSheetId="19">'13'!$A$1:$M$169</definedName>
    <definedName name="_xlnm.Print_Area" localSheetId="20">'14'!$A$1:$O$142</definedName>
    <definedName name="_xlnm.Print_Area" localSheetId="34">'28'!$A$1:$O$125</definedName>
    <definedName name="_xlnm.Print_Area" localSheetId="8">'3'!$A$1:$K$112</definedName>
    <definedName name="_xlnm.Print_Area" localSheetId="72">'30 Day Follow-Up'!$A$1:$A$43</definedName>
    <definedName name="_xlnm.Print_Area" localSheetId="45">'32'!$A$1:$L$63</definedName>
    <definedName name="_xlnm.Print_Area" localSheetId="56">'41-44'!$A$1:$K$59</definedName>
    <definedName name="_xlnm.Print_Area" localSheetId="58">'46'!$A$1:$K$57</definedName>
    <definedName name="_xlnm.Print_Area" localSheetId="62">'46c'!$A$1:$M$32</definedName>
    <definedName name="_xlnm.Print_Area" localSheetId="63">'46d'!$A$1:$F$75</definedName>
    <definedName name="_xlnm.Print_Area" localSheetId="69">'50'!$A$1:$L$92</definedName>
    <definedName name="_xlnm.Print_Area" localSheetId="70">'50b &amp; 50c'!$A$1:$E$41</definedName>
    <definedName name="_xlnm.Print_Area" localSheetId="74">'51'!$A$1:$L$56</definedName>
    <definedName name="_xlnm.Print_Area" localSheetId="80">'60'!$A$1:$O$42</definedName>
    <definedName name="_xlnm.Print_Area" localSheetId="81">'61'!$A$1:$N$43</definedName>
    <definedName name="_xlnm.Print_Area" localSheetId="87">'62'!$A$1:$L$63</definedName>
    <definedName name="_xlnm.Print_Area" localSheetId="88">'63'!$A$1:$M$71</definedName>
    <definedName name="_xlnm.Print_Area" localSheetId="89">'64'!$A$1:$L$63</definedName>
    <definedName name="_xlnm.Print_Area" localSheetId="90">'65'!$A$1:$M$80</definedName>
    <definedName name="_xlnm.Print_Area" localSheetId="91">'66'!$A$1:$H$61</definedName>
    <definedName name="_xlnm.Print_Area" localSheetId="92">'67'!$A$1:$K$64</definedName>
    <definedName name="_xlnm.Print_Area" localSheetId="141">'Back Cover'!$A$1:$B$47</definedName>
    <definedName name="_xlnm.Print_Area" localSheetId="43">'Bed activity and length of stay'!$A$1:$A$29</definedName>
    <definedName name="_xlnm.Print_Area" localSheetId="85">'Children in Adult ICUs'!$A$1:$A$46</definedName>
    <definedName name="_xlnm.Print_Area" localSheetId="75">'Data on Individual Children'!$A$1:$B$45</definedName>
    <definedName name="_xlnm.Print_Area" localSheetId="99">'Data Quality'!$A$1:$A$48</definedName>
    <definedName name="_xlnm.Print_Area" localSheetId="101">'DQ1'!$A$1:$H$60</definedName>
    <definedName name="_xlnm.Print_Area" localSheetId="109">'DQ11'!$A$1:$I$75</definedName>
    <definedName name="_xlnm.Print_Area" localSheetId="104">'DQ5'!$A$1:$G$19</definedName>
    <definedName name="_xlnm.Print_Area" localSheetId="105">'DQ6'!$A$1:$N$92</definedName>
    <definedName name="_xlnm.Print_Area" localSheetId="106">'DQ8'!$A$1:$N$110</definedName>
    <definedName name="_xlnm.Print_Area" localSheetId="61">'Figure 46b'!$A$1:$M$38</definedName>
    <definedName name="_xlnm.Print_Area" localSheetId="64">'Figure 46d'!$A$1:$A$26</definedName>
    <definedName name="_xlnm.Print_Area" localSheetId="71">'Figure 50c'!$A$1:$A$57</definedName>
    <definedName name="_xlnm.Print_Area" localSheetId="84">'Figure 61c'!$A$1:$B$40</definedName>
    <definedName name="_xlnm.Print_Area" localSheetId="103">'Figure DQ4'!$A$1:$K$59</definedName>
    <definedName name="_xlnm.Print_Area" localSheetId="98">'Figure PCCMDS 4'!$A$1:$L$45</definedName>
    <definedName name="_xlnm.Print_Area" localSheetId="137">'Figure S11'!$A$1:$B$29</definedName>
    <definedName name="_xlnm.Print_Area" localSheetId="138">'Figure S12'!$A$1:$B$78</definedName>
    <definedName name="_xlnm.Print_Area" localSheetId="139">'Figure S13'!$A$1:$C$241</definedName>
    <definedName name="_xlnm.Print_Area" localSheetId="129">'Figure S3'!$A$1:$F$41</definedName>
    <definedName name="_xlnm.Print_Area" localSheetId="130">'Figure S4-A'!$A$1:$O$31</definedName>
    <definedName name="_xlnm.Print_Area" localSheetId="131">'Figure S4-B'!$A$1:$Q$28</definedName>
    <definedName name="_xlnm.Print_Area" localSheetId="135">'Figure S9'!$A$1:$A$104</definedName>
    <definedName name="_xlnm.Print_Area" localSheetId="76">'Index on Data on Individual'!$A$2:$A$51</definedName>
    <definedName name="_xlnm.Print_Area" localSheetId="73">'Index to 30 Day Follow-Up'!$A$1:$A$45</definedName>
    <definedName name="_xlnm.Print_Area" localSheetId="5">'Index to Admission Data'!$A$1:$O$58</definedName>
    <definedName name="_xlnm.Print_Area" localSheetId="86">'Index to Children in Adult ICUs'!$A$1:$A$57</definedName>
    <definedName name="_xlnm.Print_Area" localSheetId="100">'Index to Data Quality'!$A$1:$J$25</definedName>
    <definedName name="_xlnm.Print_Area" localSheetId="55">'Index to Outcome Data'!$A$1:$A$57</definedName>
    <definedName name="_xlnm.Print_Area" localSheetId="79">'Index to Prevalence'!$A$1:$A$54</definedName>
    <definedName name="_xlnm.Print_Area" localSheetId="111">'Index to Referral &amp; Transport'!$A$1:$A$57</definedName>
    <definedName name="_xlnm.Print_Area" localSheetId="65">'Index to SMR Tables'!$A$1:$A$58</definedName>
    <definedName name="_xlnm.Print_Area" localSheetId="125">'Index to Staffing Data'!$A$1:$A$33</definedName>
    <definedName name="_xlnm.Print_Area" localSheetId="35">'Intervention data'!$A$1:$A$15</definedName>
    <definedName name="_xlnm.Print_Area" localSheetId="1">Key!$A$1:$L$68</definedName>
    <definedName name="_xlnm.Print_Area" localSheetId="0">'PICANet Annual Report 2017'!$A$1:$K$61</definedName>
    <definedName name="_xlnm.Print_Area" localSheetId="78">'Prevalence for admission'!$A$1:$B$45</definedName>
    <definedName name="_xlnm.Print_Area" localSheetId="112">'R1'!$A$1:$Q$53</definedName>
    <definedName name="_xlnm.Print_Area" localSheetId="113">'R2'!$A$1:$O$77</definedName>
    <definedName name="_xlnm.Print_Area" localSheetId="110">'Referral &amp; Transport'!$A$1:$O$50</definedName>
    <definedName name="_xlnm.Print_Area" localSheetId="29">'Retrieval &amp; Transfer Data'!$A$1:$A$20</definedName>
    <definedName name="_xlnm.Print_Area" localSheetId="126">'S1'!$A$1:$N$135</definedName>
    <definedName name="_xlnm.Print_Area" localSheetId="127">'S2 - A'!$A$1:$J$81</definedName>
    <definedName name="_xlnm.Print_Area" localSheetId="128">'S2 - B'!$A$1:$P$80</definedName>
    <definedName name="_xlnm.Print_Area" localSheetId="132">'S5'!$A$1:$X$45</definedName>
    <definedName name="_xlnm.Print_Area" localSheetId="133">'S7'!$A$1:$L$58</definedName>
    <definedName name="_xlnm.Print_Area" localSheetId="124">'Staffing Data'!$A$1:$A$45</definedName>
    <definedName name="_xlnm.Print_Area" localSheetId="123">'T10'!$A$1:$U$74</definedName>
    <definedName name="_xlnm.Print_Area" localSheetId="115">'T2'!$A$1:$Q$98</definedName>
    <definedName name="Staffing_Tables">#REF!</definedName>
    <definedName name="Summary">#REF!</definedName>
    <definedName name="Support">#REF!</definedName>
    <definedName name="Table_62" localSheetId="87">'62'!$N$23:$Y$33</definedName>
    <definedName name="Table_S2">#REF!</definedName>
    <definedName name="TABLE_S2_NUMBERS_OF_MEDICAL_STAFF__WTE__BY_POSITION_AND_UNIT_2011_to_2013" localSheetId="138">'[1]S2 - A'!#REF!</definedName>
    <definedName name="TABLE_S2_NUMBERS_OF_MEDICAL_STAFF__WTE__BY_POSITION_AND_UNIT_2011_to_2013" localSheetId="130">'[2]S2 A'!#REF!</definedName>
    <definedName name="TABLE_S2_NUMBERS_OF_MEDICAL_STAFF__WTE__BY_POSITION_AND_UNIT_2011_to_2013" localSheetId="131">'[2]S2 A'!#REF!</definedName>
    <definedName name="TABLE_S2_NUMBERS_OF_MEDICAL_STAFF__WTE__BY_POSITION_AND_UNIT_2011_to_2013" localSheetId="126">'[3]S2 - A'!#REF!</definedName>
    <definedName name="TABLE_S2_NUMBERS_OF_MEDICAL_STAFF__WTE__BY_POSITION_AND_UNIT_2011_to_2013" localSheetId="128">'S2 - B'!#REF!</definedName>
    <definedName name="TABLE_S2_NUMBERS_OF_MEDICAL_STAFF__WTE__BY_POSITION_AND_UNIT_2011_to_2013">#REF!</definedName>
    <definedName name="Table_S3">#REF!</definedName>
    <definedName name="Table_S4">#REF!</definedName>
    <definedName name="Table_S5">#REF!</definedName>
    <definedName name="Table_S7">#REF!</definedName>
    <definedName name="TableDQ1">#REF!</definedName>
    <definedName name="TableDQ3">#REF!</definedName>
    <definedName name="TableS2">#REF!</definedName>
    <definedName name="TableS3">#REF!</definedName>
    <definedName name="TableS4">#REF!</definedName>
    <definedName name="TableS5">#REF!</definedName>
    <definedName name="TableS7">#REF!</definedName>
    <definedName name="x">#REF!</definedName>
    <definedName name="xa">#REF!</definedName>
    <definedName name="xb">#REF!</definedName>
    <definedName name="xc">#REF!</definedName>
    <definedName name="xp">#REF!</definedName>
    <definedName name="xq">#REF!</definedName>
    <definedName name="xr">#REF!</definedName>
    <definedName name="xx">#REF!</definedName>
    <definedName name="xy">#REF!</definedName>
    <definedName name="xz">#REF!</definedName>
    <definedName name="y">#REF!</definedName>
    <definedName name="ya">#REF!</definedName>
    <definedName name="yb">#REF!</definedName>
    <definedName name="yc">#REF!</definedName>
    <definedName name="z">#REF!</definedName>
  </definedNames>
  <calcPr calcId="152511"/>
  <fileRecoveryPr autoRecover="0"/>
</workbook>
</file>

<file path=xl/calcChain.xml><?xml version="1.0" encoding="utf-8"?>
<calcChain xmlns="http://schemas.openxmlformats.org/spreadsheetml/2006/main">
  <c r="C19" i="111" l="1"/>
  <c r="B19" i="111"/>
  <c r="D13" i="110"/>
  <c r="C13" i="110"/>
  <c r="J10" i="86"/>
  <c r="H10" i="86"/>
  <c r="F10" i="86"/>
  <c r="D10" i="86"/>
  <c r="J9" i="86"/>
  <c r="J8" i="86"/>
  <c r="J7" i="86"/>
  <c r="J6" i="86"/>
  <c r="I10" i="86"/>
  <c r="G10" i="86"/>
  <c r="E10" i="86"/>
  <c r="C10" i="86"/>
  <c r="D73" i="177"/>
  <c r="D42" i="177"/>
  <c r="D43" i="177"/>
  <c r="D44" i="177"/>
  <c r="D45" i="177"/>
  <c r="D46" i="177"/>
  <c r="D47" i="177"/>
  <c r="D48" i="177"/>
  <c r="D49" i="177"/>
  <c r="D50" i="177"/>
  <c r="D51" i="177"/>
  <c r="D52" i="177"/>
  <c r="D53" i="177"/>
  <c r="D54" i="177"/>
  <c r="D55" i="177"/>
  <c r="D56" i="177"/>
  <c r="D57" i="177"/>
  <c r="D58" i="177"/>
  <c r="D59" i="177"/>
  <c r="D60" i="177"/>
  <c r="D61" i="177"/>
  <c r="D62" i="177"/>
  <c r="D63" i="177"/>
  <c r="D64" i="177"/>
  <c r="D65" i="177"/>
  <c r="D66" i="177"/>
  <c r="D67" i="177"/>
  <c r="D68" i="177"/>
  <c r="D69" i="177"/>
  <c r="D70" i="177"/>
  <c r="D71" i="177"/>
  <c r="D72" i="177"/>
  <c r="D41" i="177"/>
  <c r="D39" i="177"/>
  <c r="D15" i="177"/>
  <c r="D16" i="177"/>
  <c r="D17" i="177"/>
  <c r="D18" i="177"/>
  <c r="D19" i="177"/>
  <c r="D20" i="177"/>
  <c r="D21" i="177"/>
  <c r="D22" i="177"/>
  <c r="D23" i="177"/>
  <c r="D24" i="177"/>
  <c r="D25" i="177"/>
  <c r="D26" i="177"/>
  <c r="D27" i="177"/>
  <c r="D28" i="177"/>
  <c r="D29" i="177"/>
  <c r="D30" i="177"/>
  <c r="D31" i="177"/>
  <c r="D32" i="177"/>
  <c r="D33" i="177"/>
  <c r="D34" i="177"/>
  <c r="D35" i="177"/>
  <c r="D36" i="177"/>
  <c r="D37" i="177"/>
  <c r="D38" i="177"/>
  <c r="D8" i="177"/>
  <c r="D9" i="177"/>
  <c r="D10" i="177"/>
  <c r="D11" i="177"/>
  <c r="D12" i="177"/>
  <c r="D13" i="177"/>
  <c r="D14" i="177"/>
  <c r="D7" i="177"/>
  <c r="E73" i="177"/>
  <c r="E39" i="177"/>
  <c r="C73" i="177"/>
  <c r="B73" i="177"/>
  <c r="C39" i="177"/>
  <c r="B39" i="177"/>
  <c r="C20" i="105" l="1"/>
  <c r="K30" i="104"/>
  <c r="I30" i="104"/>
  <c r="G30" i="104"/>
  <c r="E30" i="104"/>
  <c r="C30" i="104"/>
  <c r="K28" i="104"/>
  <c r="I28" i="104"/>
  <c r="G28" i="104"/>
  <c r="E28" i="104"/>
  <c r="C28" i="104"/>
  <c r="K27" i="104"/>
  <c r="K26" i="104"/>
  <c r="K25" i="104"/>
  <c r="K24" i="104"/>
  <c r="K23" i="104"/>
  <c r="K22" i="104"/>
  <c r="K19" i="104"/>
  <c r="I19" i="104"/>
  <c r="G19" i="104"/>
  <c r="E19" i="104"/>
  <c r="C19" i="104"/>
  <c r="K18" i="104"/>
  <c r="K17" i="104"/>
  <c r="K16" i="104"/>
  <c r="K15" i="104"/>
  <c r="K14" i="104"/>
  <c r="K11" i="104"/>
  <c r="K10" i="104"/>
  <c r="K9" i="104"/>
  <c r="K8" i="104"/>
  <c r="I11" i="104"/>
  <c r="E11" i="104"/>
  <c r="J30" i="104"/>
  <c r="H30" i="104"/>
  <c r="F30" i="104"/>
  <c r="D30" i="104"/>
  <c r="B30" i="104"/>
  <c r="B28" i="104"/>
  <c r="D28" i="104"/>
  <c r="F28" i="104"/>
  <c r="H28" i="104"/>
  <c r="J28" i="104"/>
  <c r="J19" i="104"/>
  <c r="J11" i="104"/>
  <c r="H19" i="104"/>
  <c r="F19" i="104"/>
  <c r="D19" i="104"/>
  <c r="B19" i="104"/>
  <c r="H11" i="104"/>
  <c r="F11" i="104"/>
  <c r="D11" i="104"/>
  <c r="B11" i="104"/>
  <c r="K53" i="103"/>
  <c r="I53" i="103"/>
  <c r="G53" i="103"/>
  <c r="E53" i="103"/>
  <c r="C53" i="103"/>
  <c r="K51" i="103"/>
  <c r="I51" i="103"/>
  <c r="G51" i="103"/>
  <c r="E51" i="103"/>
  <c r="C51" i="103"/>
  <c r="K50" i="103"/>
  <c r="K49" i="103"/>
  <c r="K48" i="103"/>
  <c r="K47" i="103"/>
  <c r="K46" i="103"/>
  <c r="K45" i="103"/>
  <c r="K44" i="103"/>
  <c r="K43" i="103"/>
  <c r="K42" i="103"/>
  <c r="K41" i="103"/>
  <c r="K40" i="103"/>
  <c r="K39" i="103"/>
  <c r="K36" i="103"/>
  <c r="I36" i="103"/>
  <c r="G36" i="103"/>
  <c r="E36" i="103"/>
  <c r="C36" i="103"/>
  <c r="K28" i="103"/>
  <c r="K34" i="103"/>
  <c r="K35" i="103"/>
  <c r="K33" i="103"/>
  <c r="K31" i="103"/>
  <c r="K32" i="103"/>
  <c r="K30" i="103"/>
  <c r="K29" i="103"/>
  <c r="K27" i="103"/>
  <c r="K26" i="103"/>
  <c r="K25" i="103"/>
  <c r="K24" i="103"/>
  <c r="K23" i="103"/>
  <c r="K20" i="103"/>
  <c r="I20" i="103"/>
  <c r="G20" i="103"/>
  <c r="E20" i="103"/>
  <c r="C20" i="103"/>
  <c r="K19" i="103"/>
  <c r="K18" i="103"/>
  <c r="K17" i="103"/>
  <c r="K16" i="103"/>
  <c r="K15" i="103"/>
  <c r="K14" i="103"/>
  <c r="K13" i="103"/>
  <c r="K12" i="103"/>
  <c r="K11" i="103"/>
  <c r="K10" i="103"/>
  <c r="K9" i="103"/>
  <c r="K8" i="103"/>
  <c r="J53" i="103"/>
  <c r="H53" i="103"/>
  <c r="F53" i="103"/>
  <c r="D53" i="103"/>
  <c r="B53" i="103"/>
  <c r="B51" i="103"/>
  <c r="D51" i="103"/>
  <c r="F51" i="103"/>
  <c r="H51" i="103"/>
  <c r="J51" i="103"/>
  <c r="H36" i="103"/>
  <c r="F36" i="103"/>
  <c r="D36" i="103"/>
  <c r="B36" i="103"/>
  <c r="H20" i="103"/>
  <c r="F20" i="103"/>
  <c r="D20" i="103"/>
  <c r="B20" i="103"/>
  <c r="J36" i="103"/>
  <c r="J20" i="103"/>
  <c r="K52" i="102"/>
  <c r="I52" i="102"/>
  <c r="H52" i="102"/>
  <c r="G52" i="102"/>
  <c r="E52" i="102"/>
  <c r="C52" i="102"/>
  <c r="I50" i="102"/>
  <c r="G50" i="102"/>
  <c r="E50" i="102"/>
  <c r="C50" i="102"/>
  <c r="K50" i="102"/>
  <c r="K49" i="102"/>
  <c r="K48" i="102"/>
  <c r="K47" i="102"/>
  <c r="K46" i="102"/>
  <c r="K45" i="102"/>
  <c r="K44" i="102"/>
  <c r="K43" i="102"/>
  <c r="K42" i="102"/>
  <c r="K41" i="102"/>
  <c r="K40" i="102"/>
  <c r="K39" i="102"/>
  <c r="K38" i="102"/>
  <c r="K35" i="102"/>
  <c r="I35" i="102"/>
  <c r="G35" i="102"/>
  <c r="E35" i="102"/>
  <c r="C35" i="102"/>
  <c r="K34" i="102"/>
  <c r="K33" i="102"/>
  <c r="K32" i="102"/>
  <c r="K31" i="102"/>
  <c r="K30" i="102"/>
  <c r="K29" i="102"/>
  <c r="K28" i="102"/>
  <c r="K27" i="102"/>
  <c r="K26" i="102"/>
  <c r="K25" i="102"/>
  <c r="K24" i="102"/>
  <c r="K23" i="102"/>
  <c r="K20" i="102"/>
  <c r="I20" i="102"/>
  <c r="G20" i="102"/>
  <c r="E20" i="102"/>
  <c r="C20" i="102"/>
  <c r="K19" i="102"/>
  <c r="K18" i="102"/>
  <c r="K17" i="102"/>
  <c r="K16" i="102"/>
  <c r="K15" i="102"/>
  <c r="K14" i="102"/>
  <c r="K13" i="102"/>
  <c r="K12" i="102"/>
  <c r="K11" i="102"/>
  <c r="K10" i="102"/>
  <c r="K9" i="102"/>
  <c r="K8" i="102"/>
  <c r="J52" i="102"/>
  <c r="F52" i="102"/>
  <c r="D52" i="102"/>
  <c r="B52" i="102"/>
  <c r="J50" i="102"/>
  <c r="H50" i="102"/>
  <c r="F50" i="102"/>
  <c r="D50" i="102"/>
  <c r="B50" i="102"/>
  <c r="J35" i="102"/>
  <c r="H35" i="102"/>
  <c r="F35" i="102"/>
  <c r="D35" i="102"/>
  <c r="B35" i="102"/>
  <c r="J20" i="102"/>
  <c r="H20" i="102"/>
  <c r="F20" i="102"/>
  <c r="D20" i="102"/>
  <c r="B20" i="102"/>
  <c r="L18" i="101"/>
  <c r="J18" i="101"/>
  <c r="H18" i="101"/>
  <c r="F18" i="101"/>
  <c r="D18" i="101"/>
  <c r="C18" i="101"/>
  <c r="L16" i="101"/>
  <c r="L15" i="101"/>
  <c r="L14" i="101"/>
  <c r="L12" i="101"/>
  <c r="L11" i="101"/>
  <c r="L10" i="101"/>
  <c r="L8" i="101"/>
  <c r="L7" i="101"/>
  <c r="L6" i="101"/>
  <c r="J16" i="101"/>
  <c r="H16" i="101"/>
  <c r="F16" i="101"/>
  <c r="D16" i="101"/>
  <c r="D12" i="101"/>
  <c r="F12" i="101"/>
  <c r="H12" i="101"/>
  <c r="J12" i="101"/>
  <c r="J8" i="101"/>
  <c r="H8" i="101"/>
  <c r="F8" i="101"/>
  <c r="D8" i="101"/>
  <c r="E18" i="101"/>
  <c r="G18" i="101"/>
  <c r="I18" i="101"/>
  <c r="K18" i="101"/>
  <c r="K16" i="101"/>
  <c r="K12" i="101"/>
  <c r="K8" i="101"/>
  <c r="I16" i="101"/>
  <c r="G16" i="101"/>
  <c r="E16" i="101"/>
  <c r="I12" i="101"/>
  <c r="G12" i="101"/>
  <c r="E12" i="101"/>
  <c r="I8" i="101"/>
  <c r="G8" i="101"/>
  <c r="E8" i="101"/>
  <c r="C16" i="101"/>
  <c r="C12" i="101"/>
  <c r="C8" i="101"/>
</calcChain>
</file>

<file path=xl/connections.xml><?xml version="1.0" encoding="utf-8"?>
<connections xmlns="http://schemas.openxmlformats.org/spreadsheetml/2006/main">
  <connection id="1" name="bedactbyyme_all" type="6" refreshedVersion="3" background="1" saveData="1">
    <textPr codePage="850" sourceFile="S:\Faculty-of-Medicine-and-Health\PEG\PEG\PICANET\Reports Newsletters Forms Leaflets\Annual Report\Annual_report_2014\Data_and_Analysis\Bed_Activity\bedactbyyme_all.csv" comma="1">
      <textFields count="4">
        <textField/>
        <textField/>
        <textField/>
        <textField type="text"/>
      </textFields>
    </textPr>
  </connection>
  <connection id="2" name="Table 62" type="6" refreshedVersion="3" background="1" saveData="1">
    <textPr codePage="850" sourceFile="S:\Faculty-of-Medicine-and-Health\PEG\PEG\PICANET\Reports Newsletters Forms Leaflets\Annual Report\Annual_report_2014\Data_and_Analysis\Adult_Units\Table 62.txt">
      <textFields count="12">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<sst xmlns="http://schemas.openxmlformats.org/spreadsheetml/2006/main" count="28889" uniqueCount="3064">
  <si>
    <t>Diagnostic Group</t>
  </si>
  <si>
    <t>Total</t>
  </si>
  <si>
    <t>n</t>
  </si>
  <si>
    <t>(%)</t>
  </si>
  <si>
    <t>Blood / lymphatic</t>
  </si>
  <si>
    <t>Body wall and cavities</t>
  </si>
  <si>
    <t>Cardiovascular</t>
  </si>
  <si>
    <t>Endocrine / metabolic</t>
  </si>
  <si>
    <t>Gastrointestinal</t>
  </si>
  <si>
    <t>Infection</t>
  </si>
  <si>
    <t>Multisystem</t>
  </si>
  <si>
    <t>Musculoskeletal</t>
  </si>
  <si>
    <t>Neurological</t>
  </si>
  <si>
    <t>Oncology</t>
  </si>
  <si>
    <t>Other</t>
  </si>
  <si>
    <t>Respiratory</t>
  </si>
  <si>
    <t>Trauma</t>
  </si>
  <si>
    <t>Unknown</t>
  </si>
  <si>
    <t>DIAGNOSTIC GROUP</t>
  </si>
  <si>
    <t>Organisation</t>
  </si>
  <si>
    <t>Cardio - vascular</t>
  </si>
  <si>
    <t>Gastro - intestinal</t>
  </si>
  <si>
    <t>Musculo - skeletal</t>
  </si>
  <si>
    <t>Missing</t>
  </si>
  <si>
    <t>A</t>
  </si>
  <si>
    <t>B</t>
  </si>
  <si>
    <t>C</t>
  </si>
  <si>
    <t>D</t>
  </si>
  <si>
    <t>E1</t>
  </si>
  <si>
    <t>E2</t>
  </si>
  <si>
    <t>F</t>
  </si>
  <si>
    <t>G</t>
  </si>
  <si>
    <t>H</t>
  </si>
  <si>
    <t>I</t>
  </si>
  <si>
    <t>K1K3</t>
  </si>
  <si>
    <t>K2</t>
  </si>
  <si>
    <t>L</t>
  </si>
  <si>
    <t>M</t>
  </si>
  <si>
    <t>N</t>
  </si>
  <si>
    <t>O</t>
  </si>
  <si>
    <t>P</t>
  </si>
  <si>
    <t>Q</t>
  </si>
  <si>
    <t>R</t>
  </si>
  <si>
    <t>S</t>
  </si>
  <si>
    <t>T</t>
  </si>
  <si>
    <t>U</t>
  </si>
  <si>
    <t>V</t>
  </si>
  <si>
    <t>W</t>
  </si>
  <si>
    <t>X</t>
  </si>
  <si>
    <t>Y</t>
  </si>
  <si>
    <t>Z</t>
  </si>
  <si>
    <t>ZA</t>
  </si>
  <si>
    <t>ZB</t>
  </si>
  <si>
    <t>ZC</t>
  </si>
  <si>
    <t>ZD</t>
  </si>
  <si>
    <t>ZE</t>
  </si>
  <si>
    <t>ZF</t>
  </si>
  <si>
    <t>1</t>
  </si>
  <si>
    <t>2</t>
  </si>
  <si>
    <t>3</t>
  </si>
  <si>
    <t>4</t>
  </si>
  <si>
    <t>5</t>
  </si>
  <si>
    <t>6</t>
  </si>
  <si>
    <t>7</t>
  </si>
  <si>
    <t>AGE GROUP (YEARS)</t>
  </si>
  <si>
    <t>Discharge Destination</t>
  </si>
  <si>
    <t>&lt;1</t>
  </si>
  <si>
    <t>1-4</t>
  </si>
  <si>
    <t>5-10</t>
  </si>
  <si>
    <t>11-15</t>
  </si>
  <si>
    <t>Normal residence</t>
  </si>
  <si>
    <t>Hospice</t>
  </si>
  <si>
    <t>Same hospital</t>
  </si>
  <si>
    <t>Other hospital</t>
  </si>
  <si>
    <t>DISCHARGE STATUS</t>
  </si>
  <si>
    <t>Year / Organisation</t>
  </si>
  <si>
    <t>Alive</t>
  </si>
  <si>
    <t>Dead</t>
  </si>
  <si>
    <t>Sex</t>
  </si>
  <si>
    <t>Discharge Status</t>
  </si>
  <si>
    <t>Male</t>
  </si>
  <si>
    <t>Female</t>
  </si>
  <si>
    <t>Ambiguous</t>
  </si>
  <si>
    <t>SEX</t>
  </si>
  <si>
    <t>AGE GROUP (MONTHS)</t>
  </si>
  <si>
    <t>1-2</t>
  </si>
  <si>
    <t>3-5</t>
  </si>
  <si>
    <t>6-11</t>
  </si>
  <si>
    <t>LOS GROUP</t>
  </si>
  <si>
    <t>&lt;1h</t>
  </si>
  <si>
    <t>1h to &lt;4h</t>
  </si>
  <si>
    <t>4h to &lt; 12h</t>
  </si>
  <si>
    <t>12h to &lt;24h</t>
  </si>
  <si>
    <t>1d to &lt;3d</t>
  </si>
  <si>
    <t>3d to &lt;7d</t>
  </si>
  <si>
    <t>7d+</t>
  </si>
  <si>
    <t>Med</t>
  </si>
  <si>
    <t>IQR</t>
  </si>
  <si>
    <t>Median</t>
  </si>
  <si>
    <t>Age Years</t>
  </si>
  <si>
    <t>0</t>
  </si>
  <si>
    <t>8</t>
  </si>
  <si>
    <t>9</t>
  </si>
  <si>
    <t>10</t>
  </si>
  <si>
    <t>11</t>
  </si>
  <si>
    <t>12</t>
  </si>
  <si>
    <t>13</t>
  </si>
  <si>
    <t>14</t>
  </si>
  <si>
    <t>15</t>
  </si>
  <si>
    <t>VENTILATION STATUS</t>
  </si>
  <si>
    <t>Invasive only</t>
  </si>
  <si>
    <t>Non-invasive only</t>
  </si>
  <si>
    <t>Both</t>
  </si>
  <si>
    <t>Neither</t>
  </si>
  <si>
    <t>Ventilation Status</t>
  </si>
  <si>
    <t>INTERVENTIONS</t>
  </si>
  <si>
    <t>Admissions</t>
  </si>
  <si>
    <t>Invasive Ventilation</t>
  </si>
  <si>
    <t>Non-Invasive Ventilation</t>
  </si>
  <si>
    <t>Tracheostomy</t>
  </si>
  <si>
    <t>ECMO</t>
  </si>
  <si>
    <t>IV Vasoactive Drugs</t>
  </si>
  <si>
    <t>LVAD</t>
  </si>
  <si>
    <t>ICP Device</t>
  </si>
  <si>
    <t>Renal Support</t>
  </si>
  <si>
    <t>Multi- system</t>
  </si>
  <si>
    <t>Musculo -skeletal</t>
  </si>
  <si>
    <t>Neuro -logical</t>
  </si>
  <si>
    <t>16</t>
  </si>
  <si>
    <t>17-20</t>
  </si>
  <si>
    <t>21-25</t>
  </si>
  <si>
    <t>26+</t>
  </si>
  <si>
    <t>CARE AREA</t>
  </si>
  <si>
    <t>Accident &amp; emergency</t>
  </si>
  <si>
    <t>HDU (step - up / step - down unit)</t>
  </si>
  <si>
    <t>ICU / PICU / NICU</t>
  </si>
  <si>
    <t>Other intermediate care area (not ICU / PICU / NICU)</t>
  </si>
  <si>
    <t>Recovery only</t>
  </si>
  <si>
    <t>Theatre and recovery</t>
  </si>
  <si>
    <t>Ward</t>
  </si>
  <si>
    <t>X-ray, endoscopy, CT scanner or similar</t>
  </si>
  <si>
    <t>ADMISSION SOURCE</t>
  </si>
  <si>
    <t>Clinic</t>
  </si>
  <si>
    <t>Home</t>
  </si>
  <si>
    <t>ADMISSION TYPE</t>
  </si>
  <si>
    <t>Planned - following surgery</t>
  </si>
  <si>
    <t>Unplanned - following surgery</t>
  </si>
  <si>
    <t>Planned - other</t>
  </si>
  <si>
    <t>Unplanned - other</t>
  </si>
  <si>
    <t>Admission Type</t>
  </si>
  <si>
    <t>PIM2 (RECALIBRATED) GROUP</t>
  </si>
  <si>
    <t>&lt;1%</t>
  </si>
  <si>
    <t>1-&lt;5%</t>
  </si>
  <si>
    <t>5-&lt;15%</t>
  </si>
  <si>
    <t>15-&lt;30%</t>
  </si>
  <si>
    <t>30%+</t>
  </si>
  <si>
    <t xml:space="preserve">(%) </t>
  </si>
  <si>
    <t>Channel Islands</t>
  </si>
  <si>
    <t>England</t>
  </si>
  <si>
    <t>London</t>
  </si>
  <si>
    <t>Midlands and East of England</t>
  </si>
  <si>
    <t>North of England</t>
  </si>
  <si>
    <t>South of England</t>
  </si>
  <si>
    <t>Isle of Man</t>
  </si>
  <si>
    <t>Northern Ireland</t>
  </si>
  <si>
    <t>Out of Area</t>
  </si>
  <si>
    <t>Republic of Ireland</t>
  </si>
  <si>
    <t>Scotland</t>
  </si>
  <si>
    <t>Wales</t>
  </si>
  <si>
    <t>MONTH</t>
  </si>
  <si>
    <t>January</t>
  </si>
  <si>
    <t>February</t>
  </si>
  <si>
    <t>March</t>
  </si>
  <si>
    <t>April</t>
  </si>
  <si>
    <t>May</t>
  </si>
  <si>
    <t>June</t>
  </si>
  <si>
    <t>July</t>
  </si>
  <si>
    <t>August</t>
  </si>
  <si>
    <t>September</t>
  </si>
  <si>
    <t>October</t>
  </si>
  <si>
    <t>November</t>
  </si>
  <si>
    <t>December</t>
  </si>
  <si>
    <t>Year / Month</t>
  </si>
  <si>
    <t>Age Months</t>
  </si>
  <si>
    <t>Grand Total</t>
  </si>
  <si>
    <t>Wales comprises a single health authority split into 7 Local Health Boards which are responsible for primary care.</t>
  </si>
  <si>
    <t>Scotland is split into 14 Health Boards which are responsible for primary care.</t>
  </si>
  <si>
    <t>Northern Ireland now has 1 Health and Social Care Board with 5 Trusts.</t>
  </si>
  <si>
    <t>For the Republic of Ireland, counties are shown.</t>
  </si>
  <si>
    <t>These areas are marked by codes on the map.</t>
  </si>
  <si>
    <r>
      <rPr>
        <b/>
        <sz val="14"/>
        <color indexed="9"/>
        <rFont val="Calibri Light"/>
        <family val="2"/>
      </rPr>
      <t>F</t>
    </r>
    <r>
      <rPr>
        <sz val="14"/>
        <color indexed="9"/>
        <rFont val="Calibri Light"/>
        <family val="2"/>
      </rPr>
      <t>IGURE 10 KEY</t>
    </r>
  </si>
  <si>
    <t>Code</t>
  </si>
  <si>
    <t>County</t>
  </si>
  <si>
    <t>Health Board</t>
  </si>
  <si>
    <t>Q44</t>
  </si>
  <si>
    <t>Cheshire, Warrington and Wirral</t>
  </si>
  <si>
    <t>01</t>
  </si>
  <si>
    <t>Carlow</t>
  </si>
  <si>
    <t>SA9</t>
  </si>
  <si>
    <t>Ayrshire &amp; Arran</t>
  </si>
  <si>
    <t>Q45</t>
  </si>
  <si>
    <t>Durham, Darlington and Tees</t>
  </si>
  <si>
    <t>02</t>
  </si>
  <si>
    <t>Dublin</t>
  </si>
  <si>
    <t>SB9</t>
  </si>
  <si>
    <t>Borders</t>
  </si>
  <si>
    <t>Q46</t>
  </si>
  <si>
    <t>Greater Manchester</t>
  </si>
  <si>
    <t>03</t>
  </si>
  <si>
    <t>Kildare</t>
  </si>
  <si>
    <t>SF9</t>
  </si>
  <si>
    <t>Fife</t>
  </si>
  <si>
    <t>Q47</t>
  </si>
  <si>
    <t>Lancashire</t>
  </si>
  <si>
    <t>04</t>
  </si>
  <si>
    <t>Kilkenny</t>
  </si>
  <si>
    <t>SJ9</t>
  </si>
  <si>
    <t>Greater Glasgow &amp; Clyde</t>
  </si>
  <si>
    <t>Q48</t>
  </si>
  <si>
    <t>Merseyside</t>
  </si>
  <si>
    <t>05</t>
  </si>
  <si>
    <t>SK9</t>
  </si>
  <si>
    <t>Highland</t>
  </si>
  <si>
    <t>Q49</t>
  </si>
  <si>
    <t>Cumbria, Northumberland, Tyne and Wear</t>
  </si>
  <si>
    <t>06</t>
  </si>
  <si>
    <t>Longford</t>
  </si>
  <si>
    <t>SL9</t>
  </si>
  <si>
    <t>Lanarkshire</t>
  </si>
  <si>
    <t>Q50</t>
  </si>
  <si>
    <t>North Yorkshire and Humber</t>
  </si>
  <si>
    <t>07</t>
  </si>
  <si>
    <t>Louth</t>
  </si>
  <si>
    <t>SN9</t>
  </si>
  <si>
    <t>Grampian</t>
  </si>
  <si>
    <t>Q51</t>
  </si>
  <si>
    <t>South Yorkshire and Bassetlaw</t>
  </si>
  <si>
    <t>08</t>
  </si>
  <si>
    <t>Meath</t>
  </si>
  <si>
    <t>SR9</t>
  </si>
  <si>
    <t>Orkney</t>
  </si>
  <si>
    <t>Q52</t>
  </si>
  <si>
    <t>West Yorkshire</t>
  </si>
  <si>
    <t>09</t>
  </si>
  <si>
    <t>Offaly</t>
  </si>
  <si>
    <t>SS9</t>
  </si>
  <si>
    <t>Lothian</t>
  </si>
  <si>
    <t>Q53</t>
  </si>
  <si>
    <t>Arden, Herefordshire and Worcestershire</t>
  </si>
  <si>
    <t>Westmeath</t>
  </si>
  <si>
    <t>ST9</t>
  </si>
  <si>
    <t>Tayside</t>
  </si>
  <si>
    <t>Q54</t>
  </si>
  <si>
    <t>Birmingham and the Black Country</t>
  </si>
  <si>
    <t>Wexford</t>
  </si>
  <si>
    <t>SV9</t>
  </si>
  <si>
    <t>Forth Valley</t>
  </si>
  <si>
    <t>Q55</t>
  </si>
  <si>
    <t>Derbyshire and Nottinghamshire</t>
  </si>
  <si>
    <t>Wicklow</t>
  </si>
  <si>
    <t>SW9</t>
  </si>
  <si>
    <t>Western Isles</t>
  </si>
  <si>
    <t>Q56</t>
  </si>
  <si>
    <t>East Anglia</t>
  </si>
  <si>
    <t>Clare</t>
  </si>
  <si>
    <t>SY9</t>
  </si>
  <si>
    <t>Dumfries and Galloway</t>
  </si>
  <si>
    <t>Q57</t>
  </si>
  <si>
    <t>Essex</t>
  </si>
  <si>
    <t>Cork</t>
  </si>
  <si>
    <t>SZ9</t>
  </si>
  <si>
    <t>Shetland</t>
  </si>
  <si>
    <t>Q58</t>
  </si>
  <si>
    <t>Hertfordshire and the South Midlands</t>
  </si>
  <si>
    <t>Kerry</t>
  </si>
  <si>
    <t>Q59</t>
  </si>
  <si>
    <t>Leicestershire and Lincolnshire</t>
  </si>
  <si>
    <t>Limerick</t>
  </si>
  <si>
    <t>Q60</t>
  </si>
  <si>
    <t>Shropshire and Staffordshire</t>
  </si>
  <si>
    <t>17</t>
  </si>
  <si>
    <t>Tipperary</t>
  </si>
  <si>
    <t>Q64</t>
  </si>
  <si>
    <t>Bath, Gloucestershire, Swindon and Wiltshire</t>
  </si>
  <si>
    <t>18</t>
  </si>
  <si>
    <t>Waterford</t>
  </si>
  <si>
    <t>7A1</t>
  </si>
  <si>
    <t>Betsi Cadwaladr University</t>
  </si>
  <si>
    <t>Q65</t>
  </si>
  <si>
    <t>Bristol, North Somerset, Somerset and South Gloucestershire</t>
  </si>
  <si>
    <t>19</t>
  </si>
  <si>
    <t>Galway</t>
  </si>
  <si>
    <t>7A2</t>
  </si>
  <si>
    <t>Hywel Dda</t>
  </si>
  <si>
    <t>Q66</t>
  </si>
  <si>
    <t>Devon, Cornwall and Isles of Scilly</t>
  </si>
  <si>
    <t>20</t>
  </si>
  <si>
    <t>Leitrim</t>
  </si>
  <si>
    <t>7A3</t>
  </si>
  <si>
    <t>Abertawe Bro Morgannwg University</t>
  </si>
  <si>
    <t>Q67</t>
  </si>
  <si>
    <t>Kent and Medway</t>
  </si>
  <si>
    <t>21</t>
  </si>
  <si>
    <t>Mayo</t>
  </si>
  <si>
    <t>7A4</t>
  </si>
  <si>
    <t>Cardiff and Vale University</t>
  </si>
  <si>
    <t>Q68</t>
  </si>
  <si>
    <t>Surrey and Sussex</t>
  </si>
  <si>
    <t>22</t>
  </si>
  <si>
    <t>Roscommon</t>
  </si>
  <si>
    <t>7A5</t>
  </si>
  <si>
    <t>Cwm Taf</t>
  </si>
  <si>
    <t>Q69</t>
  </si>
  <si>
    <t>Thames Valley</t>
  </si>
  <si>
    <t>23</t>
  </si>
  <si>
    <t>Sligo</t>
  </si>
  <si>
    <t>7A6</t>
  </si>
  <si>
    <t>Aneurin Bevan</t>
  </si>
  <si>
    <t>Q70</t>
  </si>
  <si>
    <t>Wessex</t>
  </si>
  <si>
    <t>24</t>
  </si>
  <si>
    <t>Cavan</t>
  </si>
  <si>
    <t>7A7</t>
  </si>
  <si>
    <t>Powys Teaching</t>
  </si>
  <si>
    <t>Q71</t>
  </si>
  <si>
    <t>25</t>
  </si>
  <si>
    <t>Donegal</t>
  </si>
  <si>
    <t>26</t>
  </si>
  <si>
    <t>Monaghan</t>
  </si>
  <si>
    <t>C00</t>
  </si>
  <si>
    <t>Channel Isles</t>
  </si>
  <si>
    <t>M00</t>
  </si>
  <si>
    <t>HSCT</t>
  </si>
  <si>
    <t>ZC1</t>
  </si>
  <si>
    <t>Belfast</t>
  </si>
  <si>
    <t>ZC2</t>
  </si>
  <si>
    <t>Northern</t>
  </si>
  <si>
    <t>ZC3</t>
  </si>
  <si>
    <t>Southern</t>
  </si>
  <si>
    <t>ZC4</t>
  </si>
  <si>
    <t>South Eastern</t>
  </si>
  <si>
    <t>ZC5</t>
  </si>
  <si>
    <t>Western</t>
  </si>
  <si>
    <t>X1</t>
  </si>
  <si>
    <t>X2</t>
  </si>
  <si>
    <t>DATA DESCRIPTION</t>
  </si>
  <si>
    <t>ADMISSION DATA</t>
  </si>
  <si>
    <t>INDEX TO ADMISSION DATA</t>
  </si>
  <si>
    <t>INTERVENTION DATA</t>
  </si>
  <si>
    <t>INDEX TO INTERVENTION DATA</t>
  </si>
  <si>
    <t>BED ACTIVITY AND LENGTH OF STAY</t>
  </si>
  <si>
    <t>INDEX TO BED ACTIVITY &amp; LOS</t>
  </si>
  <si>
    <t>OUTCOME DATA</t>
  </si>
  <si>
    <t>INDEX TO OUTCOME DATA</t>
  </si>
  <si>
    <t>INDEX TO SMR TABLES</t>
  </si>
  <si>
    <t>30 DAY FOLLOW-UP</t>
  </si>
  <si>
    <t>INDEX TO FOLLOW-UP TABLES</t>
  </si>
  <si>
    <t>DATA ON INDIVIDUAL CHILDREN</t>
  </si>
  <si>
    <t>INDEX TO DATA ON INDIVIDUAL CHILDREN</t>
  </si>
  <si>
    <t>PREVALENCE FOR ADMISSION</t>
  </si>
  <si>
    <t>INDEX TO PREVALENCE</t>
  </si>
  <si>
    <t>CHILDREN IN ADULT ICUs</t>
  </si>
  <si>
    <t>INDEX TO CHILDREN IN ADULT ICUs</t>
  </si>
  <si>
    <t>PCCMDS DATA</t>
  </si>
  <si>
    <t>INDEX TO PCCMDS</t>
  </si>
  <si>
    <t>DATA QUALITY</t>
  </si>
  <si>
    <t>INDEX TO DATA QUALITY</t>
  </si>
  <si>
    <t>STAFFING DATA</t>
  </si>
  <si>
    <t>INDEX TO STAFFING DATA</t>
  </si>
  <si>
    <t>REFERRAL AND TRANSPORT DATA</t>
  </si>
  <si>
    <t>INDEX TO REFERRAL AND TRANSPORT</t>
  </si>
  <si>
    <t>ADMISSION NUMBERS BY AGE, SEX, MONTH AND YEAR OF ADMISSION, ORGANISATION AND DIAGNOSTIC GROUP</t>
  </si>
  <si>
    <t xml:space="preserve">Tables 1 – 9 give numbers of admissions by age, sex, month of admission, organisation and diagnostic group. The primary diagnosis for the whole admission has been categorised into 13 diagnostic groups to enable a simple comparison between organisations. The classification is based on CT3 (The Read Codes). Within these mutually exclusive thirteen groups: </t>
  </si>
  <si>
    <t>ADMISSIONS BY MORTALITY RISK CATEGORY</t>
  </si>
  <si>
    <t>ADMISSIONS BY ADMISSION TYPE</t>
  </si>
  <si>
    <t>Tables 12 – 15 present numbers by admission type overall and by organisation and year and a breakdown of the source of admission and care area admitted from by organisation and year for emergency admissions (see below).</t>
  </si>
  <si>
    <t>We have used the following definitions for type of admission:</t>
  </si>
  <si>
    <t>NB: Surgery is defined as undergoing all or part of a procedure or anaesthesia for a procedure in an operating theatre or anaesthetic room. Patients admitted from the operating theatre where surgery is not the main reason for admission (e.g. a patient with a head injury who is admitted from theatre after insertion of an ICP monitor) are not included here. In such patients the main reason for admission is head injury and thus the admission type would be unplanned - other.</t>
  </si>
  <si>
    <t>ADMISSIONS BY PRIMARY DIAGNOSTIC GROUP</t>
  </si>
  <si>
    <t>Tables 16 – 22 present a breakdown of admissions by diagnostic group, overall, by organisation and year and further by organisation and year for each of the admission types listed above.</t>
  </si>
  <si>
    <t>Tables 23 – 25 have been removed from the report following a critical appraisal of the utility and accessibility of all tables and figures.</t>
  </si>
  <si>
    <t>Some organisations have chosen to code diagnoses in more detail to allow them to use this information locally, others have coded a single diagnosis at a general level. For most reporting purposes, the broad diagnostic groups used in this report are sufficient. Further disaggregation is not always possible due to the variation in coding practice between individual organisations.</t>
  </si>
  <si>
    <t>REFERENCES</t>
  </si>
  <si>
    <t>1) Shann F, Slater A, Pearson G.  PIM 2: a revised version of the Paediatric Index of mortality.  Intensive Care Med 2003; 29:278-285.</t>
  </si>
  <si>
    <r>
      <rPr>
        <b/>
        <sz val="14"/>
        <color indexed="9"/>
        <rFont val="Calibri Light"/>
        <family val="2"/>
      </rPr>
      <t>I</t>
    </r>
    <r>
      <rPr>
        <sz val="14"/>
        <color indexed="9"/>
        <rFont val="Calibri Light"/>
        <family val="2"/>
      </rPr>
      <t>NDEX TO ADMISSION DATA</t>
    </r>
  </si>
  <si>
    <t>Length of ventilation was calculated in whole days. Any ventilation during the period 00:00 to 23:59 was counted as one complete day of ventilation (e.g. a child intubated and ventilated at 23:45 on 7 March, and extubated at 02:30 on 8 March, would count as two days of ventilation). Intubation and extubation times are not recorded in the PICANet dataset.</t>
  </si>
  <si>
    <r>
      <rPr>
        <b/>
        <sz val="14"/>
        <color indexed="9"/>
        <rFont val="Calibri Light"/>
        <family val="2"/>
      </rPr>
      <t>I</t>
    </r>
    <r>
      <rPr>
        <sz val="14"/>
        <color indexed="9"/>
        <rFont val="Calibri Light"/>
        <family val="2"/>
      </rPr>
      <t>NDEX TO BED ACTIVITY AND LENGTH OF STAY</t>
    </r>
  </si>
  <si>
    <t>NUMBER IN PICU</t>
  </si>
  <si>
    <t>BED ACTIVITY (DAYS)</t>
  </si>
  <si>
    <t>PIM2r GROUP</t>
  </si>
  <si>
    <t>1 - &lt;5%</t>
  </si>
  <si>
    <t>5 - &lt;15%</t>
  </si>
  <si>
    <t>15 - &lt;30%</t>
  </si>
  <si>
    <t>* A blank cell means that there are no cases in that cell; a zero means that there are and their median VFD is zero.</t>
  </si>
  <si>
    <t>re-ad</t>
  </si>
  <si>
    <t>STANDARDISED MORTALITY RATIO</t>
  </si>
  <si>
    <t>Number of Admissions</t>
  </si>
  <si>
    <t>Unadjusted (95% CI)</t>
  </si>
  <si>
    <t>SMR</t>
  </si>
  <si>
    <t>Lower</t>
  </si>
  <si>
    <t>Upper</t>
  </si>
  <si>
    <r>
      <rPr>
        <b/>
        <sz val="14"/>
        <color indexed="9"/>
        <rFont val="Calibri Light"/>
        <family val="2"/>
      </rPr>
      <t>T</t>
    </r>
    <r>
      <rPr>
        <sz val="14"/>
        <color indexed="9"/>
        <rFont val="Calibri Light"/>
        <family val="2"/>
      </rPr>
      <t>ABLE 50b COEFFICIENTS (LOG-ODDS RATIOS) FOR PIM2r</t>
    </r>
  </si>
  <si>
    <t>Factor</t>
  </si>
  <si>
    <t>z</t>
  </si>
  <si>
    <t>p</t>
  </si>
  <si>
    <t>Coefficient</t>
  </si>
  <si>
    <t>Pupils unreactive</t>
  </si>
  <si>
    <t>Elective admission</t>
  </si>
  <si>
    <t>Mechanical ventilation</t>
  </si>
  <si>
    <t>Cardiac bypass</t>
  </si>
  <si>
    <t>Recovery from surgery</t>
  </si>
  <si>
    <t>High risk diagnosis</t>
  </si>
  <si>
    <t>Low risk diagnosis</t>
  </si>
  <si>
    <t>FiO2/PaO2 ratio*</t>
  </si>
  <si>
    <t>Absolute base excess</t>
  </si>
  <si>
    <t>Absolute (Systolic blood pressure -120)</t>
  </si>
  <si>
    <t xml:space="preserve">Constant </t>
  </si>
  <si>
    <t>*FiO2/PaO2 ratio  =100*(FiO2 as fraction)/PaO2 in mmHg)</t>
  </si>
  <si>
    <t>30 DAY FOLLOW-UP STATUS</t>
  </si>
  <si>
    <t>Age Group</t>
  </si>
  <si>
    <t>%</t>
  </si>
  <si>
    <t>&lt;1 year</t>
  </si>
  <si>
    <t>1-4 years</t>
  </si>
  <si>
    <t>5-10 years</t>
  </si>
  <si>
    <t>11-15 years</t>
  </si>
  <si>
    <t>The total is the number of children discharged alive from their final PICU admission.</t>
  </si>
  <si>
    <t>We have also presented age-sex standardised prevalence by CCG/HB/County in figure 61b.</t>
  </si>
  <si>
    <t>PREVALENCE RATES</t>
  </si>
  <si>
    <t>Population</t>
  </si>
  <si>
    <t>(Years)</t>
  </si>
  <si>
    <t>Rate</t>
  </si>
  <si>
    <t>PREVALENCE</t>
  </si>
  <si>
    <t>Nation / CR</t>
  </si>
  <si>
    <t>Populations for calculation of prevalence are taken from the Office of National Statistics and Regional Offices.</t>
  </si>
  <si>
    <t>Year</t>
  </si>
  <si>
    <t xml:space="preserve"> </t>
  </si>
  <si>
    <t>Year / Diagnostic Group</t>
  </si>
  <si>
    <t>Discharge destination</t>
  </si>
  <si>
    <t>Discharged to PICU</t>
  </si>
  <si>
    <t>Discharged elsewhere</t>
  </si>
  <si>
    <t>Died</t>
  </si>
  <si>
    <t>Year / LOS</t>
  </si>
  <si>
    <t>Median length of stay</t>
  </si>
  <si>
    <t>Range (days)</t>
  </si>
  <si>
    <t>The total here is the number of admissions for which PCCMDS data is available.</t>
  </si>
  <si>
    <t>REFERENCE</t>
  </si>
  <si>
    <t>HRG</t>
  </si>
  <si>
    <t>Days</t>
  </si>
  <si>
    <t>UZ01Z</t>
  </si>
  <si>
    <t>Unable to group</t>
  </si>
  <si>
    <t>XB07Z</t>
  </si>
  <si>
    <t>High Dep</t>
  </si>
  <si>
    <t>XB06Z</t>
  </si>
  <si>
    <t>High Dep Adv</t>
  </si>
  <si>
    <t>XB05Z</t>
  </si>
  <si>
    <t>Int Care Basic</t>
  </si>
  <si>
    <t>XB04Z</t>
  </si>
  <si>
    <t>Int Care Enhanced</t>
  </si>
  <si>
    <t>XB03Z</t>
  </si>
  <si>
    <t>Int Care Advanced</t>
  </si>
  <si>
    <t>XB02Z</t>
  </si>
  <si>
    <t>Int Care Adv Enh</t>
  </si>
  <si>
    <t>XB01Z</t>
  </si>
  <si>
    <t>Int Care ECMO/ECLS</t>
  </si>
  <si>
    <t>Number of activities</t>
  </si>
  <si>
    <t>% of Days</t>
  </si>
  <si>
    <t>CENTRAL VALIDATION</t>
  </si>
  <si>
    <t>The NHS number provides a unique identifier which links repeat admissions to PICU and also permits linkage to other datasets such as Hospital Episode Statistics (HES), permitting longer term follow up of children admitted to PICUs.</t>
  </si>
  <si>
    <t>Total No. of discrepancies</t>
  </si>
  <si>
    <t>Month</t>
  </si>
  <si>
    <t xml:space="preserve">Visit Count </t>
  </si>
  <si>
    <t>Difference at time of visit</t>
  </si>
  <si>
    <t>Comment</t>
  </si>
  <si>
    <t>COMPLETE</t>
  </si>
  <si>
    <t>INCOMPLETE</t>
  </si>
  <si>
    <t>Field</t>
  </si>
  <si>
    <t>Eligible</t>
  </si>
  <si>
    <t>Valid</t>
  </si>
  <si>
    <t>Exceptions</t>
  </si>
  <si>
    <t>Invalid</t>
  </si>
  <si>
    <t>Blank</t>
  </si>
  <si>
    <t>Admission Date</t>
  </si>
  <si>
    <t>Address 1</t>
  </si>
  <si>
    <t>Admission Number</t>
  </si>
  <si>
    <t>Admission Time</t>
  </si>
  <si>
    <t>Base Excess in arterial or capillary blood</t>
  </si>
  <si>
    <t>Blood Gas in First Hour</t>
  </si>
  <si>
    <t>BPSys (Systolic Blood Pressure)</t>
  </si>
  <si>
    <t>Care Area Admission</t>
  </si>
  <si>
    <t>Case Note Number</t>
  </si>
  <si>
    <t>Delivery Order</t>
  </si>
  <si>
    <t>Discharged for Palliative Care</t>
  </si>
  <si>
    <t>Date of Birth</t>
  </si>
  <si>
    <t>Date of Birth Estimated</t>
  </si>
  <si>
    <t>Date of Death</t>
  </si>
  <si>
    <t>Extra Corporeal Membrane Oxygenation (ECMO)</t>
  </si>
  <si>
    <t>Ethnic Category</t>
  </si>
  <si>
    <t>Family Name</t>
  </si>
  <si>
    <t>Fio2 at time of PaO2 sample (oxygen inspired)</t>
  </si>
  <si>
    <t>First Name</t>
  </si>
  <si>
    <t>Follow Up 30 Days post Discharge Status</t>
  </si>
  <si>
    <t>Gestational Age at Delivery</t>
  </si>
  <si>
    <t>Head Box (Use of)</t>
  </si>
  <si>
    <t>Intracranial Pressure (ICP) Device</t>
  </si>
  <si>
    <t>Int Tracheostomy</t>
  </si>
  <si>
    <t>(Associated) Intubation</t>
  </si>
  <si>
    <t>Invasive Ventilation Days</t>
  </si>
  <si>
    <t>Left Ventricular Assist Device (Lvad)</t>
  </si>
  <si>
    <t>Mechanical Ventilation during 1st hour</t>
  </si>
  <si>
    <t>Medical History Evidence</t>
  </si>
  <si>
    <t>Multiple Birth</t>
  </si>
  <si>
    <t>NHS Number</t>
  </si>
  <si>
    <t>Non Invasive Ventilation</t>
  </si>
  <si>
    <t>Non Invasive Ventilation Days</t>
  </si>
  <si>
    <t>PaO2 (Oxygen Pressure)</t>
  </si>
  <si>
    <t>Postcode</t>
  </si>
  <si>
    <t>Previous ICU Admission</t>
  </si>
  <si>
    <t>Primary Diagnosis</t>
  </si>
  <si>
    <t>Primary Reason for Admission</t>
  </si>
  <si>
    <t>Pupillary Reaction</t>
  </si>
  <si>
    <t>Retrieval</t>
  </si>
  <si>
    <t>Retrieved By</t>
  </si>
  <si>
    <t>Source of Admission</t>
  </si>
  <si>
    <t>Time of Death</t>
  </si>
  <si>
    <t>Unit Discharge Date</t>
  </si>
  <si>
    <t>Unit Discharge Destination</t>
  </si>
  <si>
    <t>Unit Discharge Destination Hospital Area</t>
  </si>
  <si>
    <t>Unit Discharge Status</t>
  </si>
  <si>
    <t>Unit Discharge Time</t>
  </si>
  <si>
    <t>VasoActive (IV vasoactive drug therapy)</t>
  </si>
  <si>
    <t>Not Known</t>
  </si>
  <si>
    <t>2014 (95% CI)</t>
  </si>
  <si>
    <t>NHSAT</t>
  </si>
  <si>
    <r>
      <rPr>
        <b/>
        <sz val="14"/>
        <color indexed="9"/>
        <rFont val="Calibri Light"/>
        <family val="2"/>
      </rPr>
      <t>F</t>
    </r>
    <r>
      <rPr>
        <sz val="14"/>
        <color indexed="9"/>
        <rFont val="Calibri Light"/>
        <family val="2"/>
      </rPr>
      <t>IGURE 10 MAP SHOWING NHS AREA TEAM / HEALTH ORGANISATION / COUNTY BOUNDARIES</t>
    </r>
  </si>
  <si>
    <t>FIGURE 10 MAP SHOWING NHS AREA TEAM / HEALTH ORGANISATION / COUNTY BOUNDARIES</t>
  </si>
  <si>
    <t>Country / NHSCR</t>
  </si>
  <si>
    <t>PRINTED PAGE NUMBER</t>
  </si>
  <si>
    <t>XB09Z</t>
  </si>
  <si>
    <t>Enhanced Care</t>
  </si>
  <si>
    <t>0 - 30</t>
  </si>
  <si>
    <t>31 - 60</t>
  </si>
  <si>
    <t>181+</t>
  </si>
  <si>
    <t>Prior to arrival of transport team</t>
  </si>
  <si>
    <t>While transport team in attendance</t>
  </si>
  <si>
    <t>Airway Related</t>
  </si>
  <si>
    <t>Consultant / Associate Specialist / Staff Grade</t>
  </si>
  <si>
    <t>ST 4 - 8</t>
  </si>
  <si>
    <t>ST 1 - 3</t>
  </si>
  <si>
    <t>HDU (step-up/step-down unit)</t>
  </si>
  <si>
    <t>ICU</t>
  </si>
  <si>
    <t>PICU</t>
  </si>
  <si>
    <t>NICU</t>
  </si>
  <si>
    <t>A &amp; E</t>
  </si>
  <si>
    <t>Yes</t>
  </si>
  <si>
    <t>No - parent not present</t>
  </si>
  <si>
    <t>No - parent declined to accompany</t>
  </si>
  <si>
    <t>No - parents not permitted to accompany</t>
  </si>
  <si>
    <t>ALL TRANSPORTS</t>
  </si>
  <si>
    <t>PARENT PRESENT?</t>
  </si>
  <si>
    <t>Date Visited</t>
  </si>
  <si>
    <t>No. of admission events reviewed</t>
  </si>
  <si>
    <t>No. of cases</t>
  </si>
  <si>
    <t>Number of discrepancies</t>
  </si>
  <si>
    <t>Mean discrepancies per case</t>
  </si>
  <si>
    <t>2014/15</t>
  </si>
  <si>
    <t>Laois</t>
  </si>
  <si>
    <t>4) 2011 Census population estimates, Republic of Ireland: http://www.cso.ie/en/databases/</t>
  </si>
  <si>
    <t xml:space="preserve">5) AFD Refiner Q.2/08. AFD Software Ltd, Lough House, Approach Road, Ramsey, ISLE OF MAN, IM8 1RG, UK, 2008  </t>
  </si>
  <si>
    <t>6) All fields postcode directory, ONS: http://www.statistics.gov.uk/geography/nspd.asp</t>
  </si>
  <si>
    <t>XB07Z - High Dependency</t>
  </si>
  <si>
    <t>XB06Z - High Dependency Advanced</t>
  </si>
  <si>
    <t>XB04Z - Intensive Care Basic Enhanced</t>
  </si>
  <si>
    <t>XB03Z - Intensive Care Advanced</t>
  </si>
  <si>
    <t>XB02Z - Intensive Care Advanced Enhanced</t>
  </si>
  <si>
    <t>XB01Z - Intensive Care - ECMO / ECLS</t>
  </si>
  <si>
    <t>Band 2-4</t>
  </si>
  <si>
    <t>Band 5</t>
  </si>
  <si>
    <t xml:space="preserve">Band 6 </t>
  </si>
  <si>
    <t xml:space="preserve">Band 7 </t>
  </si>
  <si>
    <t>Establishment</t>
  </si>
  <si>
    <t>Band 7 - 9 other</t>
  </si>
  <si>
    <t>(%) of all units</t>
  </si>
  <si>
    <t>E1 PICU</t>
  </si>
  <si>
    <t>E1 NICU</t>
  </si>
  <si>
    <t>K3</t>
  </si>
  <si>
    <t>Consultant Paediatric Intensivists</t>
  </si>
  <si>
    <t xml:space="preserve">Total establishment by unit </t>
  </si>
  <si>
    <t>Q2</t>
  </si>
  <si>
    <t>BAND 2-4</t>
  </si>
  <si>
    <t>BAND 5</t>
  </si>
  <si>
    <t>BAND 6</t>
  </si>
  <si>
    <t>BAND 7</t>
  </si>
  <si>
    <t>BAND 8</t>
  </si>
  <si>
    <t>No. in post</t>
  </si>
  <si>
    <t xml:space="preserve"> No. in post</t>
  </si>
  <si>
    <t>Year / Band</t>
  </si>
  <si>
    <t>W.T.E in post</t>
  </si>
  <si>
    <t>Qualified nurses in post</t>
  </si>
  <si>
    <t>With childrens training</t>
  </si>
  <si>
    <t>With additional PIC qualification</t>
  </si>
  <si>
    <t>OTHER</t>
  </si>
  <si>
    <t>Band 7     Establishment  wte</t>
  </si>
  <si>
    <t>No. of persons in post</t>
  </si>
  <si>
    <t>Combined wte</t>
  </si>
  <si>
    <t>No. educated to Masters level</t>
  </si>
  <si>
    <t>No. in training</t>
  </si>
  <si>
    <t>% of wte attributed to Nursing  rota</t>
  </si>
  <si>
    <t>% of  wte attributed Medical rota</t>
  </si>
  <si>
    <t>No. with valid APLS training or equiv.</t>
  </si>
  <si>
    <t>Band 8 Establishment     wte</t>
  </si>
  <si>
    <t xml:space="preserve">Y </t>
  </si>
  <si>
    <t>Organisation E1 - Medical staff cover for PICU and NICU combined</t>
  </si>
  <si>
    <t xml:space="preserve">Organisation Y - nursing staff also provide care for 3 additional NIC beds </t>
  </si>
  <si>
    <t>Inter faith Support</t>
  </si>
  <si>
    <t>Social Workers</t>
  </si>
  <si>
    <t>Interpreters</t>
  </si>
  <si>
    <t>Bereavement support</t>
  </si>
  <si>
    <t>Patient advice &amp; advocacy services</t>
  </si>
  <si>
    <t>Dietician</t>
  </si>
  <si>
    <t>Practice Educator</t>
  </si>
  <si>
    <t>E1 NICU/PICU</t>
  </si>
  <si>
    <t>NON-ELECTIVE TRANSPORTS TO PICU</t>
  </si>
  <si>
    <t>Organisation Q reports PICU bed data only but is a combined PICU/HDU which may lead to an overestimate of their emergency readmission rate.</t>
  </si>
  <si>
    <t>ADMISSIONS BY COUNTRY/NHS COMMISSIONING REGION (NHSCR)</t>
  </si>
  <si>
    <t>Other*</t>
  </si>
  <si>
    <t>* 'Other' includes a mixture of diagnoses but also some coding where a non-diagnostic Read code was given e.g. 'Post-surgical wound care', this practice varies by organisation.</t>
  </si>
  <si>
    <t>Definition: Non-invasive ventilatory support is defined as any method of ventilation NOT given via an endotracheal tube, laryngeal mask or tracheostomy. Non-invasive ventilation would include nasal prong or nasal / facial mask CPAP, nasal or facial BiPAP or negative pressure ventilation. It does NOT include high flow nasal cannula therapy.</t>
  </si>
  <si>
    <t>XB05Z - Intensive Care Basic</t>
  </si>
  <si>
    <t>Copyright © 2014, The Health and Social Care Information Centre.</t>
  </si>
  <si>
    <t>Discharged</t>
  </si>
  <si>
    <t>Complete</t>
  </si>
  <si>
    <t>Incomplete</t>
  </si>
  <si>
    <t>Complete In 3 Months</t>
  </si>
  <si>
    <t>HIGH FLOW NASAL CANNULA THERAPY</t>
  </si>
  <si>
    <t>Total admissions</t>
  </si>
  <si>
    <t>High flow admissions</t>
  </si>
  <si>
    <t>2015/16</t>
  </si>
  <si>
    <t xml:space="preserve">Median </t>
  </si>
  <si>
    <t>Minimum</t>
  </si>
  <si>
    <t xml:space="preserve">Maximum </t>
  </si>
  <si>
    <t>Unplanned extubations</t>
  </si>
  <si>
    <t>Intubated days</t>
  </si>
  <si>
    <t>Unplanned extubations per 100 intubated days</t>
  </si>
  <si>
    <t>2015 (95% CI)</t>
  </si>
  <si>
    <t>(45.8)</t>
  </si>
  <si>
    <t>(100.0)</t>
  </si>
  <si>
    <t>(12.4)</t>
  </si>
  <si>
    <t>(14.6)</t>
  </si>
  <si>
    <t>(27.1)</t>
  </si>
  <si>
    <t>2014</t>
  </si>
  <si>
    <t>2015</t>
  </si>
  <si>
    <t>0-0</t>
  </si>
  <si>
    <t>1-3</t>
  </si>
  <si>
    <t>1-5</t>
  </si>
  <si>
    <t>1-121</t>
  </si>
  <si>
    <t>1-39</t>
  </si>
  <si>
    <t>Number recorded on PICANet Web for  period at visit date</t>
  </si>
  <si>
    <t>332-349</t>
  </si>
  <si>
    <t>324.5-342</t>
  </si>
  <si>
    <t>313-332</t>
  </si>
  <si>
    <t>308-334</t>
  </si>
  <si>
    <t>315-335</t>
  </si>
  <si>
    <t>310-330</t>
  </si>
  <si>
    <t>295-317</t>
  </si>
  <si>
    <t>270-289</t>
  </si>
  <si>
    <t>296-305</t>
  </si>
  <si>
    <t>309-323</t>
  </si>
  <si>
    <t>354-374</t>
  </si>
  <si>
    <t>326-345</t>
  </si>
  <si>
    <t>315-334.5</t>
  </si>
  <si>
    <t>317-342</t>
  </si>
  <si>
    <t>299-326</t>
  </si>
  <si>
    <t>304-323</t>
  </si>
  <si>
    <t>296-313</t>
  </si>
  <si>
    <t>270-291</t>
  </si>
  <si>
    <t>6-9</t>
  </si>
  <si>
    <t>2-4</t>
  </si>
  <si>
    <t>11-13</t>
  </si>
  <si>
    <t>15-18</t>
  </si>
  <si>
    <t>14-17</t>
  </si>
  <si>
    <t>9-12</t>
  </si>
  <si>
    <t>10-14</t>
  </si>
  <si>
    <t>7-10</t>
  </si>
  <si>
    <t>7-9</t>
  </si>
  <si>
    <t>3-6</t>
  </si>
  <si>
    <t>8-11</t>
  </si>
  <si>
    <t>12-14</t>
  </si>
  <si>
    <t>14-18</t>
  </si>
  <si>
    <t>4-7</t>
  </si>
  <si>
    <t>9-11</t>
  </si>
  <si>
    <t>5-8</t>
  </si>
  <si>
    <t>11-14</t>
  </si>
  <si>
    <t>18-21</t>
  </si>
  <si>
    <t>8-10</t>
  </si>
  <si>
    <t>2-5</t>
  </si>
  <si>
    <t>13-15</t>
  </si>
  <si>
    <t>13-17</t>
  </si>
  <si>
    <t>4-6</t>
  </si>
  <si>
    <t>7-11</t>
  </si>
  <si>
    <t>15-19</t>
  </si>
  <si>
    <t>2-3</t>
  </si>
  <si>
    <t>5-7</t>
  </si>
  <si>
    <t>24-27</t>
  </si>
  <si>
    <t>12-15</t>
  </si>
  <si>
    <t>4-5</t>
  </si>
  <si>
    <t>19-21</t>
  </si>
  <si>
    <t>10-13</t>
  </si>
  <si>
    <t>13-16</t>
  </si>
  <si>
    <t>10-12</t>
  </si>
  <si>
    <t>26-28</t>
  </si>
  <si>
    <t>3-7</t>
  </si>
  <si>
    <t>3-4</t>
  </si>
  <si>
    <t>383-416</t>
  </si>
  <si>
    <t>376-412.5</t>
  </si>
  <si>
    <t>363-396</t>
  </si>
  <si>
    <t>355-397</t>
  </si>
  <si>
    <t>353-392</t>
  </si>
  <si>
    <t>356-390</t>
  </si>
  <si>
    <t>340-380</t>
  </si>
  <si>
    <t>311-346</t>
  </si>
  <si>
    <t>339-363</t>
  </si>
  <si>
    <t>357-387</t>
  </si>
  <si>
    <t>380-413</t>
  </si>
  <si>
    <t>410-447</t>
  </si>
  <si>
    <t>366-399</t>
  </si>
  <si>
    <t>345-389</t>
  </si>
  <si>
    <t>350-383</t>
  </si>
  <si>
    <t>338-373</t>
  </si>
  <si>
    <t>310-347</t>
  </si>
  <si>
    <t>16-19</t>
  </si>
  <si>
    <t>17-21</t>
  </si>
  <si>
    <t>12-16</t>
  </si>
  <si>
    <t>5-9</t>
  </si>
  <si>
    <t>6-8</t>
  </si>
  <si>
    <t>2-6</t>
  </si>
  <si>
    <t>15-17</t>
  </si>
  <si>
    <t>20-23</t>
  </si>
  <si>
    <t>8-12</t>
  </si>
  <si>
    <t>9-10</t>
  </si>
  <si>
    <t>9-13</t>
  </si>
  <si>
    <t>18-22</t>
  </si>
  <si>
    <t>27-31</t>
  </si>
  <si>
    <t>16-22</t>
  </si>
  <si>
    <t>21-24</t>
  </si>
  <si>
    <t>16-20</t>
  </si>
  <si>
    <t>29-32</t>
  </si>
  <si>
    <t>4-8</t>
  </si>
  <si>
    <t>16-21</t>
  </si>
  <si>
    <t>19-22</t>
  </si>
  <si>
    <t>se</t>
  </si>
  <si>
    <t>Children were allocated to a Nation/ English Commissioning Region (NHSCR) using their residential address at admission. Addresses were validated using AFD Postcode Plus address validation software (5) to obtain a correct postcode. Using the National Statistics Postcode Directory (6) postcodes were then linked to relevant Health Geography.</t>
  </si>
  <si>
    <t>1) Population Estimates for England and Wales, Mid-2014: https://www.ons.gov.uk/peoplepopulationandcommunity/populationandmigration/populationestimates/datasets/populationestimatesforukenglandandwalesscotlandandnorthernireland</t>
  </si>
  <si>
    <t>For an item to be valid it must pass a suitable validation check (e.g. postcode that exists or NHS number that passes the modulus 11 check).</t>
  </si>
  <si>
    <t>An exception can be given to any validation rule to indicate that the data will not pass the validation check. An exception could indicate that the value is correct even if it is outside of the expected range. Exceptions are usually granted to individual records, for example if the data item is not available and will not become available e.g. no blood gas was recorded in the first hour, however they are sometimes granted to units if they do not collect a particular non-compulsory data item.</t>
  </si>
  <si>
    <t xml:space="preserve">The validation visits enable an assessment of data accuracy to be carried out and assists with the detection of systematic errors. </t>
  </si>
  <si>
    <t>T003</t>
  </si>
  <si>
    <t>T002</t>
  </si>
  <si>
    <t>T001</t>
  </si>
  <si>
    <t>T004</t>
  </si>
  <si>
    <t>T005</t>
  </si>
  <si>
    <t>T016</t>
  </si>
  <si>
    <t>T022</t>
  </si>
  <si>
    <t>T024</t>
  </si>
  <si>
    <t>T026</t>
  </si>
  <si>
    <t>T008</t>
  </si>
  <si>
    <t>T010</t>
  </si>
  <si>
    <t xml:space="preserve"> - 'Infection' excludes any respiratory or gastrointestinal infection but does include meningitis</t>
  </si>
  <si>
    <t xml:space="preserve"> - 'Neurological disorders' include neurovascular complications</t>
  </si>
  <si>
    <t xml:space="preserve"> - 'Oncology' includes neuro-oncology (brain tumours)</t>
  </si>
  <si>
    <t xml:space="preserve"> - 'Other' includes those diagnoses not covered by the other 12 groups. </t>
  </si>
  <si>
    <t>An admission that is planned, following surgery, is one that the unit is aware of before the surgery begins, or one that could have been delayed for 24 hours without risk (e.g. spinal surgery).</t>
  </si>
  <si>
    <t>An admission that is unplanned, following surgery, is one that the unit was not aware of before surgery began. The admission could not have been delayed without risk (e.g. bleeding tonsillectomy).</t>
  </si>
  <si>
    <t>A planned admission, is an other admission is any other planned admission that is not an emergency (e.g. liver biopsy).</t>
  </si>
  <si>
    <t>An unplanned is an other admission is one that the unit was not expecting and is therefore an emergency admission (e.g. status epilepticus).</t>
  </si>
  <si>
    <t>The number of bed days, bed census, bed activity and length of stay data are summarised by median and interquartile range (IQR). Median daily bed census figures and daily bed activity are plotted using a box and whisker graph by month and year, and by health organisation. This type of graph indicates the median by a line within the coloured box, the ends of which give the IQR. The lines ('whiskers') indicate values beyond the IQRs, although extreme outside values are not plotted.</t>
  </si>
  <si>
    <t>Tables 32-37: Some children who are being cared for at home are not necessarily immediately discharged from PICU, instead a bed is kept open until discharge, this may be true for a very small amount of the bed days recorded.</t>
  </si>
  <si>
    <t>Table 58 shows the number of children admitted by diagnostic group.</t>
  </si>
  <si>
    <t xml:space="preserve">Age and sex specific prevalence for admission to PICUs in the United Kingdom has been calculated with 95% Poisson confidence intervals, using 2014 mid-year population estimates produced by the Office for National Statistics and Scottish, Welsh and Northern Ireland sources (1-3). Welsh Local Authority populations were aggregated to Health Boards (Table 60).  Age-sex standardised prevalence for the childhood population (less than 16 years) by Nation/English Commissioning Region (NHSCR) has been calculated (Table 61). This is mapped in Figure 61a. </t>
  </si>
  <si>
    <t>The data received by PICANet have been grouped into these HRGs, by PICU. This data is summarised in figure PCCMDS 1. We report results for identified PICUs. There is still wide variation in the level of intensive care activity delivered in different units. Some of this variation may reflect differences in practice between cardiac and non-cardiac PICUs that make like-for-like comparisons less clear.</t>
  </si>
  <si>
    <t>This report on data quality comprises of 2 parts: a report on the validation visits carried out by two members of the PICANet team to PICUs, where data entered on PICANet records is compared with that in notes of a sample of patients, and a central report on the completeness of the information held on the PICANet server.</t>
  </si>
  <si>
    <t xml:space="preserve">Calculation of prevalence uses populations obtained from the Office of National Statistics and Regional Offices. </t>
  </si>
  <si>
    <t xml:space="preserve">Organisation ZE &amp; ZF -  core nursing staff establishment is supplemented by bank and agency staff  </t>
  </si>
  <si>
    <t>DCC PA = Direct Clinical Care Programmed Activites</t>
  </si>
  <si>
    <t>Organisation G did not provide additional data for additional qualification &amp; training for bands 5 6 &amp; 7 in 2014</t>
  </si>
  <si>
    <t>Data was returned from all units and is presented here for units with APP's in employment and/or training during the 3 years presented</t>
  </si>
  <si>
    <t>Organisation P - 20% of w.t.e. is attributed to research and development</t>
  </si>
  <si>
    <t>Organisation Y - nursing establishment also provides care for 3 additional NIC beds</t>
  </si>
  <si>
    <t>Organisation X1 has additional family support provided by cardiac liaison nurses</t>
  </si>
  <si>
    <t>Organisation ZE &amp; ZF are private providers with additional support from embassy staff</t>
  </si>
  <si>
    <r>
      <rPr>
        <b/>
        <sz val="14"/>
        <color theme="4" tint="-0.24994659260841701"/>
        <rFont val="Calibri Light"/>
        <family val="2"/>
      </rPr>
      <t>S</t>
    </r>
    <r>
      <rPr>
        <sz val="14"/>
        <color theme="4" tint="-0.24994659260841701"/>
        <rFont val="Calibri Light"/>
        <family val="2"/>
      </rPr>
      <t>TAFFING DATA</t>
    </r>
  </si>
  <si>
    <t xml:space="preserve">  </t>
  </si>
  <si>
    <t>Patient Transported</t>
  </si>
  <si>
    <t>Patient Not Transported</t>
  </si>
  <si>
    <t>Not transported - condition improved</t>
  </si>
  <si>
    <t>Not transported - condition deteriorated</t>
  </si>
  <si>
    <t>Not transported - other reason</t>
  </si>
  <si>
    <t>Patient died before transport team arrived</t>
  </si>
  <si>
    <t>Patient died while transport team present</t>
  </si>
  <si>
    <t>Patient died during transit</t>
  </si>
  <si>
    <t>Referrals</t>
  </si>
  <si>
    <t>Refused - no transport team available</t>
  </si>
  <si>
    <t>Refused - time critical transfer</t>
  </si>
  <si>
    <t>Refused - out of scope of care</t>
  </si>
  <si>
    <t>Transport not requested</t>
  </si>
  <si>
    <t>T017</t>
  </si>
  <si>
    <t>61 - 180</t>
  </si>
  <si>
    <t>Not Recorded</t>
  </si>
  <si>
    <t>NON-ELECTIVE TRANSPORTS TO PICU interventions</t>
  </si>
  <si>
    <t>Total Transports</t>
  </si>
  <si>
    <t>Total non-elective</t>
  </si>
  <si>
    <t>Central Venous Access</t>
  </si>
  <si>
    <t>Arterial Access</t>
  </si>
  <si>
    <t>Inotropes</t>
  </si>
  <si>
    <t>1-5%</t>
  </si>
  <si>
    <t>5-15%</t>
  </si>
  <si>
    <t>15-30%</t>
  </si>
  <si>
    <t>Nurse practitioner</t>
  </si>
  <si>
    <t>Theatre / Recovery</t>
  </si>
  <si>
    <t>Incidents</t>
  </si>
  <si>
    <t>None</t>
  </si>
  <si>
    <t>Accidental extubation</t>
  </si>
  <si>
    <t>IV access loss</t>
  </si>
  <si>
    <t>Cardiac arrest</t>
  </si>
  <si>
    <t>Ventilator failure</t>
  </si>
  <si>
    <t>Medical gas supply loss</t>
  </si>
  <si>
    <t>Equipment failure</t>
  </si>
  <si>
    <t>Vehicle accident or breakdown</t>
  </si>
  <si>
    <t>*Please note the category of 'Other' includes: Incidents during Transit for- Chest Drain, Delayed Connection, Desaturation, Emergancy Diversion, Hypotension, Inotrope Loss, Intubation Transit, Journey Abandoned, Medication Administrative Error, Oxygen Saturation Loss, replacement Vehicle, Team diverted and Other reason.</t>
  </si>
  <si>
    <t>Accepted for PICU admission</t>
  </si>
  <si>
    <t>Not Accepted for PICU admission</t>
  </si>
  <si>
    <t>Refused – no staffed bed available</t>
  </si>
  <si>
    <t>Refused – out of scope of care</t>
  </si>
  <si>
    <t>PICU Admission not requested</t>
  </si>
  <si>
    <t>Unspecified</t>
  </si>
  <si>
    <t xml:space="preserve">A brief description of the data contained in the tables and figures is given before each section.
All data is downloadable for use by individuals and organisations but please acknowledge the source of this data as indicated at the bottom of the key to organisations at the beginning of this report.
The PICANet dataset is dynamic and updated regularly. This means that overall admission figures have changed for 2013 and 2014 since the publication of the last national report. The data in this report are those supplied to PICANet up to 6th June 2016 when the dataset was frozen, after review of the completeness of the data initially submitted. 
In mid-2014 some updates were made to the PICANet data collection forms; to make the collection of transport team type more comparable, to allow collection of variables relevant for PIM3 and to include two new daily data items (unplanned extubations and high flow oxygen), data are presented using the data format of the previous form and where transformation of variables has occurred this is mentioned in the footnotes.
DATASET DEFINITIONS FOR THIS REPORT
1) This report covers the three year period January 2013 - December 2015.
2) There are now 33 participating organisations (located in England, Wales, Scotland, Northern Ireland and The Republic of Ireland), 32 of whom collected data for the entire reporting period. The Portland Hospital for Women and Children, a non-NHS PICU, started submitting data in October 2013. Brighton ceased to function as a PICU as of the end of 2014, therfore  data has not been collected beyond this point. Throughout these tables the term Health Organisation refers to governing bodies such as Health Boards, NHS Trusts or non-NHS providers.
3) Health Organisations are identified in this report, with agreement from all their Chief Executives.
4) A key enabling identification of each Health Organisation can be found at the beginning of the report.
5) The main focus of this report are admissions aged 0-15 years of which there were a total of 59,691 over the three year period. In addition there were 1,450 admissions aged 16 years and above.
6) Unless stated otherwise, the proportions in tables throughout the report are row percentages, except in the total column where they are column percentages.
7) The term unknown includes cases where the unit have specifically recorded not known and also cases where a required value has been left blank.
</t>
  </si>
  <si>
    <t>Source: Intensive Care National Audit Research Centre (ICNARC)</t>
  </si>
  <si>
    <r>
      <rPr>
        <b/>
        <sz val="14"/>
        <color rgb="FF365F91"/>
        <rFont val="Calibri Light"/>
        <family val="2"/>
      </rPr>
      <t>I</t>
    </r>
    <r>
      <rPr>
        <sz val="14"/>
        <color rgb="FF365F91"/>
        <rFont val="Calibri Light"/>
        <family val="2"/>
      </rPr>
      <t>NDEX</t>
    </r>
  </si>
  <si>
    <t>PICS Standards relating to transport:</t>
  </si>
  <si>
    <t>118. The Retrieval Service should have written guidelines covering arrangements for transfer of parents. Wherever possible and appropriate, parents should be given the option to accompany their child during the transfer. Where this is not possible or appropriate, other arrangements should be made to transfer parents.</t>
  </si>
  <si>
    <t>122. The retrieval service should audit and monitor requests for retrieval to which it is not able to respond.</t>
  </si>
  <si>
    <t>123. The retrieval team should arrive at the referring unit within three hours of the decision to retrieve the child.</t>
  </si>
  <si>
    <t xml:space="preserve">124. Wherever possible, a child should undergo one retrieval journey only. </t>
  </si>
  <si>
    <t>Every referral, transport or admission, even for the same child, is treated as a separate event. Events are associated with either the organisation conducting the transport or the admitting unit where appropriate (this may not be the same organisation that submitted the data to PICANet).</t>
  </si>
  <si>
    <t>The data presented only includes referral and transport events on children where it was agreed that a PIC transport service and/or a PIC bed was required. Referrals for advice/consultation and other referrals where a PIC transport team and/or a PIC bed was not required, or transports that did not require intensive care to be delivered during the transport, are not included in the numbers below. Data on all referral and transport events recorded on PICANet Web are included - the data presented may be an overestimate in some cases due to duplicate records e.g. the CTS and PICU  may have recorded a referral record for the same event and this has not yet been fully resolved. In other cases only partial reporting occurred from some organisations especially in earlier years. Organisation ZA did not record referral and transport event data between October 2014 and December 2014.</t>
  </si>
  <si>
    <t>The referral dataset records grade of referring staff, ventilation status and outcome for referral event.</t>
  </si>
  <si>
    <t>The transport dataset records mode and outcome of transport, critical incidents on the journey, and times for every stage of the process. For table T1 data are presented for all journeys, other transport tables restrict the data to non-elective admissions only.</t>
  </si>
  <si>
    <t>Accepted for Transport</t>
  </si>
  <si>
    <t>Not Accepted for Transport</t>
  </si>
  <si>
    <r>
      <rPr>
        <b/>
        <sz val="14"/>
        <color rgb="FF365F91"/>
        <rFont val="Calibri Light"/>
        <family val="2"/>
      </rPr>
      <t>D</t>
    </r>
    <r>
      <rPr>
        <sz val="14"/>
        <color rgb="FF365F91"/>
        <rFont val="Calibri Light"/>
        <family val="2"/>
      </rPr>
      <t>AILY ACTIVITY DATA (THE PAEDIATRIC CRITICAL CARE MINIMUM DATASET)</t>
    </r>
  </si>
  <si>
    <t xml:space="preserve">. </t>
  </si>
  <si>
    <t>Unable to Group are mostly those with combinations of activities no longer regarded as high dependency, as well as some where problems arise in aspects of the grouper other than activity e.g. Diagnosis</t>
  </si>
  <si>
    <t>.</t>
  </si>
  <si>
    <t xml:space="preserve">   </t>
  </si>
  <si>
    <t xml:space="preserve">    </t>
  </si>
  <si>
    <t xml:space="preserve">      </t>
  </si>
  <si>
    <t xml:space="preserve">       </t>
  </si>
  <si>
    <t xml:space="preserve">     </t>
  </si>
  <si>
    <t xml:space="preserve">         </t>
  </si>
  <si>
    <r>
      <rPr>
        <b/>
        <sz val="14"/>
        <color rgb="FF365F91"/>
        <rFont val="Calibri Light"/>
        <family val="2"/>
      </rPr>
      <t>B</t>
    </r>
    <r>
      <rPr>
        <sz val="14"/>
        <color rgb="FF365F91"/>
        <rFont val="Calibri Light"/>
        <family val="2"/>
      </rPr>
      <t>ED ACTIVITY AND LENGTH OF STAY</t>
    </r>
  </si>
  <si>
    <r>
      <t>I</t>
    </r>
    <r>
      <rPr>
        <sz val="14"/>
        <color rgb="FF365F91"/>
        <rFont val="Calibri Light"/>
        <family val="2"/>
      </rPr>
      <t>NDEX TO INTERVENTION DATA</t>
    </r>
  </si>
  <si>
    <r>
      <rPr>
        <b/>
        <sz val="14"/>
        <color rgb="FF365F91"/>
        <rFont val="Calibri Light"/>
        <family val="2"/>
      </rPr>
      <t>I</t>
    </r>
    <r>
      <rPr>
        <sz val="14"/>
        <color rgb="FF365F91"/>
        <rFont val="Calibri Light"/>
        <family val="2"/>
      </rPr>
      <t>NDEX TO OUTCOME DATA</t>
    </r>
  </si>
  <si>
    <r>
      <rPr>
        <b/>
        <sz val="14"/>
        <color rgb="FF365F91"/>
        <rFont val="Calibri Light"/>
        <family val="2"/>
      </rPr>
      <t>I</t>
    </r>
    <r>
      <rPr>
        <sz val="14"/>
        <color rgb="FF365F91"/>
        <rFont val="Calibri Light"/>
        <family val="2"/>
      </rPr>
      <t>NDEX TO SMR TABLES</t>
    </r>
  </si>
  <si>
    <r>
      <rPr>
        <b/>
        <sz val="14"/>
        <color rgb="FF365F91"/>
        <rFont val="Calibri Light"/>
        <family val="2"/>
      </rPr>
      <t>I</t>
    </r>
    <r>
      <rPr>
        <sz val="14"/>
        <color rgb="FF365F91"/>
        <rFont val="Calibri Light"/>
        <family val="2"/>
      </rPr>
      <t>NDEX TO 30 DAY FOLLOW-UP</t>
    </r>
  </si>
  <si>
    <r>
      <rPr>
        <b/>
        <sz val="14"/>
        <color rgb="FF365F91"/>
        <rFont val="Calibri Light"/>
        <family val="2"/>
      </rPr>
      <t>I</t>
    </r>
    <r>
      <rPr>
        <sz val="14"/>
        <color rgb="FF365F91"/>
        <rFont val="Calibri Light"/>
        <family val="2"/>
      </rPr>
      <t>NDEX TO PREVALENCE FOR ADMISSION</t>
    </r>
  </si>
  <si>
    <r>
      <t>I</t>
    </r>
    <r>
      <rPr>
        <sz val="14"/>
        <color rgb="FF365F91"/>
        <rFont val="Calibri Light"/>
        <family val="2"/>
      </rPr>
      <t>NDEX TO CHILDREN RECEIVING CARE IN ADULT INTENSIVE CARE UNITS (AICUs)</t>
    </r>
  </si>
  <si>
    <r>
      <rPr>
        <b/>
        <sz val="14"/>
        <color rgb="FF365F91"/>
        <rFont val="Calibri Light"/>
        <family val="2"/>
      </rPr>
      <t>I</t>
    </r>
    <r>
      <rPr>
        <sz val="14"/>
        <color rgb="FF365F91"/>
        <rFont val="Calibri Light"/>
        <family val="2"/>
      </rPr>
      <t>NDEX TO PCCMDS DATA</t>
    </r>
  </si>
  <si>
    <r>
      <rPr>
        <b/>
        <sz val="14"/>
        <color rgb="FF365F91"/>
        <rFont val="Calibri Light"/>
        <family val="2"/>
      </rPr>
      <t>I</t>
    </r>
    <r>
      <rPr>
        <sz val="14"/>
        <color rgb="FF365F91"/>
        <rFont val="Calibri Light"/>
        <family val="2"/>
      </rPr>
      <t>NDEX TO REFERRAL &amp; TRANSPORT</t>
    </r>
  </si>
  <si>
    <r>
      <rPr>
        <b/>
        <sz val="14"/>
        <color rgb="FF365F91"/>
        <rFont val="Calibri Light"/>
        <family val="2"/>
      </rPr>
      <t>I</t>
    </r>
    <r>
      <rPr>
        <sz val="14"/>
        <color rgb="FF365F91"/>
        <rFont val="Calibri Light"/>
        <family val="2"/>
      </rPr>
      <t>NDEX TO STAFFING DATA</t>
    </r>
  </si>
  <si>
    <r>
      <rPr>
        <b/>
        <sz val="14"/>
        <color rgb="FF365F91"/>
        <rFont val="Calibri Light"/>
        <family val="2"/>
      </rPr>
      <t>3</t>
    </r>
    <r>
      <rPr>
        <sz val="14"/>
        <color rgb="FF365F91"/>
        <rFont val="Calibri Light"/>
        <family val="2"/>
      </rPr>
      <t>0 DAY FOLLOW-UP</t>
    </r>
  </si>
  <si>
    <r>
      <t>D</t>
    </r>
    <r>
      <rPr>
        <sz val="14"/>
        <color rgb="FF365F91"/>
        <rFont val="Calibri Light"/>
        <family val="2"/>
      </rPr>
      <t>ATA ON INDIVIDUAL CHILDREN</t>
    </r>
  </si>
  <si>
    <r>
      <t>P</t>
    </r>
    <r>
      <rPr>
        <sz val="14"/>
        <color rgb="FF365F91"/>
        <rFont val="Calibri Light"/>
        <family val="2"/>
      </rPr>
      <t>REVALENCE FOR ADMISSION</t>
    </r>
  </si>
  <si>
    <r>
      <rPr>
        <b/>
        <sz val="14"/>
        <color rgb="FF365F91"/>
        <rFont val="Calibri Light"/>
        <family val="2"/>
      </rPr>
      <t>C</t>
    </r>
    <r>
      <rPr>
        <sz val="14"/>
        <color rgb="FF365F91"/>
        <rFont val="Calibri Light"/>
        <family val="2"/>
      </rPr>
      <t>HILDREN IN ADULT INTENSIVE CARE UNITS</t>
    </r>
  </si>
  <si>
    <t>Table T10 shows critical incidents that occurred.</t>
  </si>
  <si>
    <r>
      <rPr>
        <b/>
        <sz val="14"/>
        <color rgb="FF365F91"/>
        <rFont val="Calibri Light"/>
        <family val="2"/>
      </rPr>
      <t>D</t>
    </r>
    <r>
      <rPr>
        <sz val="14"/>
        <color rgb="FF365F91"/>
        <rFont val="Calibri Light"/>
        <family val="2"/>
      </rPr>
      <t>ESCRIPTION OF TABLES AND FIGURES</t>
    </r>
  </si>
  <si>
    <t>A brief description of the data contained in the tables and figures is given before each section.</t>
  </si>
  <si>
    <t>All data is downloadable for use by individuals and organisations but please acknowledge the source of this data as indicated at the bottom of the key to organisations at the beginning of this report.</t>
  </si>
  <si>
    <t>DATASET DEFINITIONS FOR THIS REPORT</t>
  </si>
  <si>
    <t>3) Health Organisations are identified in this report, with agreement from all their Chief Executives.</t>
  </si>
  <si>
    <t>4) A key enabling identification of each Health Organisation can be found at the beginning of the report.</t>
  </si>
  <si>
    <t>6) Unless stated otherwise, the proportions in tables throughout the report are row percentages, except in the total column where they are column percentages.</t>
  </si>
  <si>
    <r>
      <rPr>
        <b/>
        <sz val="14"/>
        <color rgb="FF365F91"/>
        <rFont val="Calibri Light"/>
        <family val="2"/>
      </rPr>
      <t>A</t>
    </r>
    <r>
      <rPr>
        <sz val="14"/>
        <color rgb="FF365F91"/>
        <rFont val="Calibri Light"/>
        <family val="2"/>
      </rPr>
      <t>DMISSION DATA</t>
    </r>
  </si>
  <si>
    <r>
      <t xml:space="preserve">2) Australian and New Zealand Intensive Care Society. Report of the Australian and New Zealand Paediatric Intensive Care Registry 2007. ISBN: 1 876980 69 9 [Online] [Accessed 19/06/2009] Available from the World Wide Web at </t>
    </r>
    <r>
      <rPr>
        <sz val="11"/>
        <color rgb="FF365F91"/>
        <rFont val="Calibri Light"/>
        <family val="2"/>
      </rPr>
      <t>http://www.anzics.com.au/uploads/2007ANZPICRAnnualReport.pdf</t>
    </r>
  </si>
  <si>
    <t>Children with unknown age are excluded from this table</t>
  </si>
  <si>
    <r>
      <t>I</t>
    </r>
    <r>
      <rPr>
        <sz val="14"/>
        <color rgb="FF365F91"/>
        <rFont val="Calibri Light"/>
        <family val="2"/>
      </rPr>
      <t>NTERVENTION DATA</t>
    </r>
  </si>
  <si>
    <r>
      <rPr>
        <b/>
        <sz val="14"/>
        <color rgb="FF365F91"/>
        <rFont val="Calibri Light"/>
        <family val="2"/>
      </rPr>
      <t>O</t>
    </r>
    <r>
      <rPr>
        <sz val="14"/>
        <color rgb="FF365F91"/>
        <rFont val="Calibri Light"/>
        <family val="2"/>
      </rPr>
      <t>UTCOME DATA</t>
    </r>
  </si>
  <si>
    <r>
      <t>SMR categories are based on quartiles and so will change in each annual report</t>
    </r>
    <r>
      <rPr>
        <b/>
        <sz val="8"/>
        <rFont val="Calibri Light"/>
        <family val="2"/>
      </rPr>
      <t>.</t>
    </r>
  </si>
  <si>
    <r>
      <rPr>
        <b/>
        <sz val="14"/>
        <color rgb="FF365F91"/>
        <rFont val="Calibri Light"/>
        <family val="2"/>
      </rPr>
      <t>I</t>
    </r>
    <r>
      <rPr>
        <sz val="14"/>
        <color rgb="FF365F91"/>
        <rFont val="Calibri Light"/>
        <family val="2"/>
      </rPr>
      <t>NDEX TO DATA QUALITY</t>
    </r>
  </si>
  <si>
    <t>The columns "Accepted for PICU admission", "Not Accepted for PICU admission" and "Unspecified" give the total number of referrals</t>
  </si>
  <si>
    <r>
      <t>I</t>
    </r>
    <r>
      <rPr>
        <sz val="14"/>
        <color rgb="FF365F91"/>
        <rFont val="Calibri Light"/>
        <family val="2"/>
      </rPr>
      <t>NDEX TO DATA ON INDIVIDUAL CHILDREN</t>
    </r>
  </si>
  <si>
    <t>Organisation B -  is no longer designated as a PICU as of 2014</t>
  </si>
  <si>
    <t xml:space="preserve">Organisation G - is a 10 bedded AICU with 2 designated PIC beds </t>
  </si>
  <si>
    <t>Organisation S - Trainees cover PIC, HD and general paediatrics</t>
  </si>
  <si>
    <t>Organisation S - Cons. Paediatricians cover PIC, HD and general paediatrics. Additional Cons. Anaethetists contribute to on call</t>
  </si>
  <si>
    <t>Organisation G - is a 10 bedded A ICU with 2 designated PIC beds, 9 DCC PAs allocated for Cons Paed intensivist support to PIC and HD</t>
  </si>
  <si>
    <t>Organisation G - is a 10 bedded ICU with 2 designated PIC beds</t>
  </si>
  <si>
    <t>Organisation S - not included in this figure - has 10 WTE consultant paediatricians and 4 WTE  consultant paediatric anaesthetists - 19 DCC PAs cover PIC beds.</t>
  </si>
  <si>
    <t>Organisation G is a 10 bedded AICU with 2 designated paediatric intensive care beds; the figures presented include 20% of the unit given nursing establishment.</t>
  </si>
  <si>
    <t>Organisation G -  is a 10 bedded AICU with 2 designated paediatric beds, no care was provided for paediatric patients at  the specified times therefore the unit are not included in Figures S10A-D above</t>
  </si>
  <si>
    <t xml:space="preserve">Organisation G is a 10 bedded AICU with 2 designated paediatric beds, no care was provided for paediatric patients at  the specified times </t>
  </si>
  <si>
    <t>Organisation E1 - has support from ahospital wide specialist ventilation team</t>
  </si>
  <si>
    <t>Organisation M - has support from a hospital wide LTV specialist nurse</t>
  </si>
  <si>
    <t>3) Mid-Year Population Estimates 2014, Northern Ireland: http://www.nisra.gov.uk/demography/default.asp136.htm</t>
  </si>
  <si>
    <t>2) Mid-2014 Population Estimates Scotland: http://www.nrscotland.gov.uk/statistics-and-data/statistics/statistics-by-theme/population/population-estimates/mid-year-population-estimates/mid-2014/list-of-tables</t>
  </si>
  <si>
    <r>
      <rPr>
        <b/>
        <sz val="14"/>
        <color indexed="9"/>
        <rFont val="Calibri Light"/>
        <family val="2"/>
      </rPr>
      <t>T</t>
    </r>
    <r>
      <rPr>
        <sz val="14"/>
        <color indexed="9"/>
        <rFont val="Calibri Light"/>
        <family val="2"/>
      </rPr>
      <t>ABLE 62 ADMISSION OF CHILDREN TO AICUs BY AGE AND SEX, ENGLAND, 2014 - 2016</t>
    </r>
  </si>
  <si>
    <r>
      <rPr>
        <b/>
        <sz val="14"/>
        <color indexed="9"/>
        <rFont val="Calibri Light"/>
        <family val="2"/>
      </rPr>
      <t>T</t>
    </r>
    <r>
      <rPr>
        <sz val="14"/>
        <color indexed="9"/>
        <rFont val="Calibri Light"/>
        <family val="2"/>
      </rPr>
      <t>ABLE 63 ADMISSION OF CHILDREN TO AICUs BY AGE AND MONTH OF ADMISSION, ENGLAND, 2014 - 2016</t>
    </r>
  </si>
  <si>
    <r>
      <rPr>
        <b/>
        <sz val="14"/>
        <color indexed="9"/>
        <rFont val="Calibri Light"/>
        <family val="2"/>
      </rPr>
      <t>T</t>
    </r>
    <r>
      <rPr>
        <sz val="14"/>
        <color indexed="9"/>
        <rFont val="Calibri Light"/>
        <family val="2"/>
      </rPr>
      <t>ABLE 64 ADMISSION OF CHILDREN TO AICUs BY AGE AND DIAGNOSTIC GROUP, ENGLAND, 2014 - 2016</t>
    </r>
  </si>
  <si>
    <r>
      <rPr>
        <b/>
        <sz val="14"/>
        <color indexed="9"/>
        <rFont val="Calibri Light"/>
        <family val="2"/>
      </rPr>
      <t>T</t>
    </r>
    <r>
      <rPr>
        <sz val="14"/>
        <color indexed="9"/>
        <rFont val="Calibri Light"/>
        <family val="2"/>
      </rPr>
      <t>ABLE 65 MORTALITY OF CHILDREN ADMITTED TO AICUs BY AGE AND DIAGNOSTIC GROUP, ENGLAND, 2014 - 2016</t>
    </r>
  </si>
  <si>
    <r>
      <rPr>
        <b/>
        <sz val="14"/>
        <color indexed="9"/>
        <rFont val="Calibri Light"/>
        <family val="2"/>
      </rPr>
      <t>T</t>
    </r>
    <r>
      <rPr>
        <sz val="14"/>
        <color indexed="9"/>
        <rFont val="Calibri Light"/>
        <family val="2"/>
      </rPr>
      <t>ABLE 66 DISCHARGE DESTINATION FOR CHILDREN ADMITTED TO AICUs, ENGLAND, 2014 - 2016</t>
    </r>
  </si>
  <si>
    <r>
      <rPr>
        <b/>
        <sz val="14"/>
        <color indexed="9"/>
        <rFont val="Calibri Light"/>
        <family val="2"/>
      </rPr>
      <t>T</t>
    </r>
    <r>
      <rPr>
        <sz val="14"/>
        <color indexed="9"/>
        <rFont val="Calibri Light"/>
        <family val="2"/>
      </rPr>
      <t>ABLE 67 LENGTH OF STAY FOR SURVIVING CHILDREN ADMITTED TO AICUs, ENGLAND, 2014 - 2016</t>
    </r>
  </si>
  <si>
    <t>1-17</t>
  </si>
  <si>
    <t>TABLE 62 ADMISSION OF CHILDREN TO AICUs BY AGE AND SEX, ENGLAND, 2014 - 2016</t>
  </si>
  <si>
    <t>TABLE 63 ADMISSION OF CHILDREN TO AICUs BY AGE AND MONTH OF ADMISSION, ENGLAND, 2014 - 2016</t>
  </si>
  <si>
    <t>TABLE 64 ADMISSION OF CHILDREN TO AICUs BY AGE AND DIAGNOSTIC GROUP, ENGLAND, 2014 - 2016</t>
  </si>
  <si>
    <t>TABLE 65 MORTALITY OF CHILDREN ADMITTED TO AICUs BY AGE AND DIAGNOSTIC GROUP, ENGLAND, 2014 - 2016</t>
  </si>
  <si>
    <t>TABLE 66 DISCHARGE DESTINATION FOR CHILDREN ADMITTED TO AICUs, ENGLAND, 2014 - 2016</t>
  </si>
  <si>
    <t>TABLE 67 LENGTH OF STAY FOR SURVIVING CHILDREN ADMITTED TO AICUs, ENGLAND, 2014 - 2016</t>
  </si>
  <si>
    <t>Contains National Statistics data © Crown copyright and database right 2017 Contains Ordnance Survey data © Crown copyright and database right 2017</t>
  </si>
  <si>
    <r>
      <t>T</t>
    </r>
    <r>
      <rPr>
        <sz val="14"/>
        <color indexed="9"/>
        <rFont val="Calibri Light"/>
        <family val="2"/>
      </rPr>
      <t>ABLE 1 ADMISSIONS BY AGE AND SEX, 2014 - 2016</t>
    </r>
  </si>
  <si>
    <r>
      <t>F</t>
    </r>
    <r>
      <rPr>
        <sz val="14"/>
        <color indexed="9"/>
        <rFont val="Calibri Light"/>
        <family val="2"/>
      </rPr>
      <t>IGURE 1 ADMISSIONS BY AGE AND SEX, 2014 - 2016</t>
    </r>
  </si>
  <si>
    <r>
      <t>T</t>
    </r>
    <r>
      <rPr>
        <sz val="14"/>
        <color indexed="9"/>
        <rFont val="Calibri Light"/>
        <family val="2"/>
      </rPr>
      <t>ABLE 2 ADMISSIONS BY AGE (&lt;1 YEAR) AND SEX, 2014 - 2016</t>
    </r>
  </si>
  <si>
    <r>
      <t>F</t>
    </r>
    <r>
      <rPr>
        <sz val="14"/>
        <color indexed="9"/>
        <rFont val="Calibri Light"/>
        <family val="2"/>
      </rPr>
      <t>IGURE 2 ADMISSIONS BY AGE (&lt;1 YEAR) AND SEX, 2014 - 2016</t>
    </r>
  </si>
  <si>
    <r>
      <t>T</t>
    </r>
    <r>
      <rPr>
        <sz val="14"/>
        <color indexed="9"/>
        <rFont val="Calibri Light"/>
        <family val="2"/>
      </rPr>
      <t>ABLE 3 ADMISSIONS BY AGE, BY HEALTH ORGANISATION, 2014 - 2016</t>
    </r>
  </si>
  <si>
    <r>
      <t>F</t>
    </r>
    <r>
      <rPr>
        <sz val="14"/>
        <color indexed="9"/>
        <rFont val="Calibri Light"/>
        <family val="2"/>
      </rPr>
      <t>IGURE 6 ADMISSIONS BY MONTH AND AGE, 2014 - 2016</t>
    </r>
  </si>
  <si>
    <r>
      <t>T</t>
    </r>
    <r>
      <rPr>
        <sz val="14"/>
        <color indexed="9"/>
        <rFont val="Calibri Light"/>
        <family val="2"/>
      </rPr>
      <t>ABLE 6 ADMISSIONS BY MONTH AND AGE, 2014 - 2016</t>
    </r>
  </si>
  <si>
    <r>
      <t>F</t>
    </r>
    <r>
      <rPr>
        <sz val="14"/>
        <color indexed="9"/>
        <rFont val="Calibri Light"/>
        <family val="2"/>
      </rPr>
      <t>IGURE 7 ADMISSIONS BY MONTH AND PRIMARY DIAGNOSTIC GROUP, 2014 - 2016</t>
    </r>
  </si>
  <si>
    <r>
      <t>T</t>
    </r>
    <r>
      <rPr>
        <sz val="14"/>
        <color indexed="9"/>
        <rFont val="Calibri Light"/>
        <family val="2"/>
      </rPr>
      <t>ABLE 7 ADMISSIONS BY MONTH AND PRIMARY DIAGNOSTIC GROUP, 2014 - 2016</t>
    </r>
  </si>
  <si>
    <r>
      <t>T</t>
    </r>
    <r>
      <rPr>
        <sz val="14"/>
        <color indexed="9"/>
        <rFont val="Calibri Light"/>
        <family val="2"/>
      </rPr>
      <t>ABLE 8 RESPIRATORY ADMISSIONS BY MONTH AND AGE, 2014  - 2016</t>
    </r>
  </si>
  <si>
    <r>
      <t>T</t>
    </r>
    <r>
      <rPr>
        <sz val="14"/>
        <color indexed="9"/>
        <rFont val="Calibri Light"/>
        <family val="2"/>
      </rPr>
      <t>ABLE 9 ADMISSIONS BY MONTH, BY HEALTH ORGANISATION, 2014 - 2016</t>
    </r>
  </si>
  <si>
    <r>
      <t>T</t>
    </r>
    <r>
      <rPr>
        <sz val="14"/>
        <color indexed="9"/>
        <rFont val="Calibri Light"/>
        <family val="2"/>
      </rPr>
      <t>ABLE 10 ADMISSIONS BY COUNTRY / NHS COMMISSIONING REGION (NHSCR) AND YEAR, 2014 - 2016</t>
    </r>
  </si>
  <si>
    <r>
      <t>T</t>
    </r>
    <r>
      <rPr>
        <sz val="14"/>
        <color indexed="9"/>
        <rFont val="Calibri Light"/>
        <family val="2"/>
      </rPr>
      <t>ABLE 11 ADMISSIONS BY PREDICTED MORTALITY RISK GROUP, BY HEALTH ORGANISATION, 2014 - 2016</t>
    </r>
  </si>
  <si>
    <r>
      <t>T</t>
    </r>
    <r>
      <rPr>
        <sz val="14"/>
        <color indexed="9"/>
        <rFont val="Calibri Light"/>
        <family val="2"/>
      </rPr>
      <t>ABLE 12 ADMISSIONS BY ADMISSION TYPE AND AGE, 2014 - 2016</t>
    </r>
  </si>
  <si>
    <r>
      <t>F</t>
    </r>
    <r>
      <rPr>
        <sz val="14"/>
        <color indexed="9"/>
        <rFont val="Calibri Light"/>
        <family val="2"/>
      </rPr>
      <t>IGURE 12 ADMISSIONS BY ADMISSION TYPE AND AGE, 2014 - 2016</t>
    </r>
  </si>
  <si>
    <r>
      <t>F</t>
    </r>
    <r>
      <rPr>
        <sz val="14"/>
        <color indexed="9"/>
        <rFont val="Calibri Light"/>
        <family val="2"/>
      </rPr>
      <t>IGURE 13 ADMISSIONS BY ADMISSION TYPE, BY HEALTH ORGANISATION, 2014 - 2016</t>
    </r>
  </si>
  <si>
    <r>
      <t>T</t>
    </r>
    <r>
      <rPr>
        <sz val="14"/>
        <color indexed="9"/>
        <rFont val="Calibri Light"/>
        <family val="2"/>
      </rPr>
      <t>ABLE 13 ADMISSIONS BY ADMISSION TYPE, BY HEALTH ORGANISATION, 2014 - 2016</t>
    </r>
  </si>
  <si>
    <r>
      <t>T</t>
    </r>
    <r>
      <rPr>
        <sz val="14"/>
        <color indexed="9"/>
        <rFont val="Calibri Light"/>
        <family val="2"/>
      </rPr>
      <t>ABLE 14 ADMISSIONS BY SOURCE OF ADMISSION (ADMISSION TYPE UNPLANNED - OTHER), BY HEALTH ORGANISATION, 2014 - 2016</t>
    </r>
  </si>
  <si>
    <r>
      <t>F</t>
    </r>
    <r>
      <rPr>
        <sz val="14"/>
        <color indexed="9"/>
        <rFont val="Calibri Light"/>
        <family val="2"/>
      </rPr>
      <t>IGURE 14 ADMISSIONS BY SOURCE OF ADMISSION (ADMISSION TYPE UNPLANNED - OTHER), BY HEALTH ORGANISATION, 2014 - 2016</t>
    </r>
  </si>
  <si>
    <r>
      <t>F</t>
    </r>
    <r>
      <rPr>
        <sz val="14"/>
        <color indexed="9"/>
        <rFont val="Calibri Light"/>
        <family val="2"/>
      </rPr>
      <t>IGURE 15 ADMISSIONS BY CARE AREA ADMITTED FROM (ADMISSION TYPE UNPLANNED -OTHER; ADMITTED FROM HOSPITAL), BY HEALTH ORGANISATION, 2014 - 2016</t>
    </r>
  </si>
  <si>
    <r>
      <t>T</t>
    </r>
    <r>
      <rPr>
        <sz val="14"/>
        <color indexed="9"/>
        <rFont val="Calibri Light"/>
        <family val="2"/>
      </rPr>
      <t>ABLE 15 ADMISSIONS BY CARE AREA ADMITTED FROM (ADMISSION TYPE UNPLANNED -OTHER; ADMITTED FROM HOSPITAL), BY HEALTH ORGANISATION, 2014 - 2016</t>
    </r>
  </si>
  <si>
    <r>
      <t>T</t>
    </r>
    <r>
      <rPr>
        <sz val="14"/>
        <color indexed="9"/>
        <rFont val="Calibri Light"/>
        <family val="2"/>
      </rPr>
      <t>ABLE 16 ADMISSIONS BY PRIMARY DIAGNOSTIC GROUP AND AGE, 2014 - 2016</t>
    </r>
  </si>
  <si>
    <r>
      <t>F</t>
    </r>
    <r>
      <rPr>
        <sz val="14"/>
        <color indexed="9"/>
        <rFont val="Calibri Light"/>
        <family val="2"/>
      </rPr>
      <t>IGURE 16 ADMISSIONS BY PRIMARY DIAGNOSTIC GROUP, 2014 - 2016</t>
    </r>
  </si>
  <si>
    <r>
      <t>T</t>
    </r>
    <r>
      <rPr>
        <sz val="14"/>
        <color indexed="9"/>
        <rFont val="Calibri Light"/>
        <family val="2"/>
      </rPr>
      <t>ABLE 17 ADMISSIONS BY PRIMARY DIAGNOSTIC GROUP AND AGE (16+ YEARS), 2014 - 2016</t>
    </r>
  </si>
  <si>
    <r>
      <t>F</t>
    </r>
    <r>
      <rPr>
        <sz val="14"/>
        <color indexed="9"/>
        <rFont val="Calibri Light"/>
        <family val="2"/>
      </rPr>
      <t>IGURE 17 ADMISSIONS BY PRIMARY DIAGNOSTIC GROUP AND AGE (16+ YEARS), 2014 - 2016</t>
    </r>
  </si>
  <si>
    <r>
      <t>T</t>
    </r>
    <r>
      <rPr>
        <sz val="14"/>
        <color indexed="9"/>
        <rFont val="Calibri Light"/>
        <family val="2"/>
      </rPr>
      <t>ABLE 18 ADMISSIONS BY PRIMARY DIAGNOSTIC GROUP BY HEALTH ORGANISATION, 2014 - 2016</t>
    </r>
  </si>
  <si>
    <r>
      <t>T</t>
    </r>
    <r>
      <rPr>
        <sz val="14"/>
        <color indexed="9"/>
        <rFont val="Calibri Light"/>
        <family val="2"/>
      </rPr>
      <t>ABLE 19 ADMISSIONS BY PRIMARY DIAGNOSTIC GROUP (PLANNED - FOLLOWING SURGERY), BY HEALTH ORGANISATION, 2014 - 2016</t>
    </r>
  </si>
  <si>
    <r>
      <t>T</t>
    </r>
    <r>
      <rPr>
        <sz val="14"/>
        <color indexed="9"/>
        <rFont val="Calibri Light"/>
        <family val="2"/>
      </rPr>
      <t>ABLE 20 ADMISSIONS BY PRIMARY DIAGNOSTIC GROUP (UNPLANNED - FOLLOWING SURGERY), BY HEALTH ORGANISATION, 2014 - 2016</t>
    </r>
  </si>
  <si>
    <r>
      <t>T</t>
    </r>
    <r>
      <rPr>
        <sz val="14"/>
        <color indexed="9"/>
        <rFont val="Calibri Light"/>
        <family val="2"/>
      </rPr>
      <t>ABLE 21 ADMISSIONS BY PRIMARY DIAGNOSTIC GROUP (PLANNED - OTHER), BY HEALTH ORGANISATION, 2014 - 2016</t>
    </r>
  </si>
  <si>
    <r>
      <t>T</t>
    </r>
    <r>
      <rPr>
        <sz val="14"/>
        <color indexed="9"/>
        <rFont val="Calibri Light"/>
        <family val="2"/>
      </rPr>
      <t>ABLE 22 ADMISSIONS BY PRIMARY DIAGNOSTIC GROUP (UNPLANNED - OTHER), BY HEALTH ORGANISATION, 2014 - 2016</t>
    </r>
  </si>
  <si>
    <r>
      <rPr>
        <b/>
        <sz val="14"/>
        <color indexed="9"/>
        <rFont val="Calibri Light"/>
        <family val="2"/>
      </rPr>
      <t>T</t>
    </r>
    <r>
      <rPr>
        <sz val="14"/>
        <color indexed="9"/>
        <rFont val="Calibri Light"/>
        <family val="2"/>
      </rPr>
      <t>ABLE 36 BED ACTIVITY BY MONTH, ALL ADMISSIONS, 2014 - 2016</t>
    </r>
  </si>
  <si>
    <t>381-403</t>
  </si>
  <si>
    <t>374-409</t>
  </si>
  <si>
    <t>364-401</t>
  </si>
  <si>
    <t>338-375</t>
  </si>
  <si>
    <t>365-397</t>
  </si>
  <si>
    <t>393-436</t>
  </si>
  <si>
    <t>407-453</t>
  </si>
  <si>
    <t>387-419</t>
  </si>
  <si>
    <t>404-437</t>
  </si>
  <si>
    <t>382-425</t>
  </si>
  <si>
    <t>391-425</t>
  </si>
  <si>
    <t>383-415</t>
  </si>
  <si>
    <t>375-411</t>
  </si>
  <si>
    <t>370-409</t>
  </si>
  <si>
    <t>336-377</t>
  </si>
  <si>
    <t>362-398</t>
  </si>
  <si>
    <t>376-408</t>
  </si>
  <si>
    <t>417-452</t>
  </si>
  <si>
    <t>408-457</t>
  </si>
  <si>
    <r>
      <rPr>
        <b/>
        <sz val="14"/>
        <color indexed="9"/>
        <rFont val="Calibri Light"/>
        <family val="2"/>
      </rPr>
      <t>F</t>
    </r>
    <r>
      <rPr>
        <sz val="14"/>
        <color indexed="9"/>
        <rFont val="Calibri Light"/>
        <family val="2"/>
      </rPr>
      <t>IGURE 36 BED ACTIVITY BY MONTH, ALL ADMISSIONS, 2014 - 2016</t>
    </r>
  </si>
  <si>
    <r>
      <rPr>
        <b/>
        <sz val="14"/>
        <color indexed="9"/>
        <rFont val="Calibri Light"/>
        <family val="2"/>
      </rPr>
      <t>T</t>
    </r>
    <r>
      <rPr>
        <sz val="14"/>
        <color indexed="9"/>
        <rFont val="Calibri Light"/>
        <family val="2"/>
      </rPr>
      <t>ABLE 37 BED ACTIVITY BY HEALTH ORGANISATION, ALL ADMISSIONS, 2014 - 2016</t>
    </r>
  </si>
  <si>
    <r>
      <rPr>
        <b/>
        <sz val="14"/>
        <color indexed="9"/>
        <rFont val="Calibri Light"/>
        <family val="2"/>
      </rPr>
      <t>F</t>
    </r>
    <r>
      <rPr>
        <sz val="14"/>
        <color indexed="9"/>
        <rFont val="Calibri Light"/>
        <family val="2"/>
      </rPr>
      <t>IGURE 37a BED ACTIVITY BY HEALTH ORGANISATION, ALL ADMISSIONS, 2014</t>
    </r>
  </si>
  <si>
    <r>
      <rPr>
        <b/>
        <sz val="14"/>
        <color indexed="9"/>
        <rFont val="Calibri Light"/>
        <family val="2"/>
      </rPr>
      <t>F</t>
    </r>
    <r>
      <rPr>
        <sz val="14"/>
        <color indexed="9"/>
        <rFont val="Calibri Light"/>
        <family val="2"/>
      </rPr>
      <t>IGURE 37b BED ACTIVITY BY HEALTH ORGANISATION, ALL ADMISSIONS, 2015</t>
    </r>
  </si>
  <si>
    <r>
      <rPr>
        <b/>
        <sz val="14"/>
        <color indexed="9"/>
        <rFont val="Calibri Light"/>
        <family val="2"/>
      </rPr>
      <t>F</t>
    </r>
    <r>
      <rPr>
        <sz val="14"/>
        <color indexed="9"/>
        <rFont val="Calibri Light"/>
        <family val="2"/>
      </rPr>
      <t>IGURE 37c BED ACTIVITY BY HEALTH ORGANISATION, ALL ADMISSIONS, 2016</t>
    </r>
  </si>
  <si>
    <t>8-13</t>
  </si>
  <si>
    <t>30-33</t>
  </si>
  <si>
    <r>
      <t>T</t>
    </r>
    <r>
      <rPr>
        <sz val="14"/>
        <color indexed="9"/>
        <rFont val="Calibri Light"/>
        <family val="2"/>
      </rPr>
      <t>ABLE 32 BED DAYS BY AGE AND SEX, 2014 - 2016</t>
    </r>
  </si>
  <si>
    <r>
      <t>F</t>
    </r>
    <r>
      <rPr>
        <sz val="14"/>
        <color indexed="9"/>
        <rFont val="Calibri Light"/>
        <family val="2"/>
      </rPr>
      <t>IGURE 32 BED DAYS BY AGE AND SEX, 2014 - 2016</t>
    </r>
  </si>
  <si>
    <r>
      <t>T</t>
    </r>
    <r>
      <rPr>
        <sz val="14"/>
        <color indexed="9"/>
        <rFont val="Calibri Light"/>
        <family val="2"/>
      </rPr>
      <t>ABLE 33 BED DAYS BY AGE, BY HEALTH ORGANISATION, 2014 - 2016</t>
    </r>
  </si>
  <si>
    <r>
      <rPr>
        <b/>
        <sz val="14"/>
        <color indexed="9"/>
        <rFont val="Calibri Light"/>
        <family val="2"/>
      </rPr>
      <t>T</t>
    </r>
    <r>
      <rPr>
        <sz val="14"/>
        <color indexed="9"/>
        <rFont val="Calibri Light"/>
        <family val="2"/>
      </rPr>
      <t>ABLE 34 BED CENSUS BY MONTH, ALL ADMISSIONS, 2014 - 2016</t>
    </r>
  </si>
  <si>
    <r>
      <rPr>
        <b/>
        <sz val="14"/>
        <color indexed="9"/>
        <rFont val="Calibri Light"/>
        <family val="2"/>
      </rPr>
      <t>F</t>
    </r>
    <r>
      <rPr>
        <sz val="14"/>
        <color indexed="9"/>
        <rFont val="Calibri Light"/>
        <family val="2"/>
      </rPr>
      <t>IGURE 34 BED CENSUS BY MONTH, ALL ADMISSIONS, 2014 - 2016</t>
    </r>
  </si>
  <si>
    <r>
      <rPr>
        <b/>
        <sz val="14"/>
        <color indexed="9"/>
        <rFont val="Calibri Light"/>
        <family val="2"/>
      </rPr>
      <t>T</t>
    </r>
    <r>
      <rPr>
        <sz val="14"/>
        <color indexed="9"/>
        <rFont val="Calibri Light"/>
        <family val="2"/>
      </rPr>
      <t>ABLE 35 BED CENSUS BY HEALTH ORGANISATION, ALL ADMISSIONS, 2014 - 2016</t>
    </r>
  </si>
  <si>
    <r>
      <rPr>
        <b/>
        <sz val="14"/>
        <color indexed="9"/>
        <rFont val="Calibri Light"/>
        <family val="2"/>
      </rPr>
      <t>F</t>
    </r>
    <r>
      <rPr>
        <sz val="14"/>
        <color indexed="9"/>
        <rFont val="Calibri Light"/>
        <family val="2"/>
      </rPr>
      <t>IGURE 35a BED CENSUS BY HEALTH ORGANISATION, ALL ADMISSIONS, 2014</t>
    </r>
  </si>
  <si>
    <r>
      <rPr>
        <b/>
        <sz val="14"/>
        <color indexed="9"/>
        <rFont val="Calibri Light"/>
        <family val="2"/>
      </rPr>
      <t>F</t>
    </r>
    <r>
      <rPr>
        <sz val="14"/>
        <color indexed="9"/>
        <rFont val="Calibri Light"/>
        <family val="2"/>
      </rPr>
      <t>IGURE 35b BED CENSUS BY HEALTH ORGANISATION, ALL ADMISSIONS, 2015</t>
    </r>
  </si>
  <si>
    <r>
      <rPr>
        <b/>
        <sz val="14"/>
        <color indexed="9"/>
        <rFont val="Calibri Light"/>
        <family val="2"/>
      </rPr>
      <t>F</t>
    </r>
    <r>
      <rPr>
        <sz val="14"/>
        <color indexed="9"/>
        <rFont val="Calibri Light"/>
        <family val="2"/>
      </rPr>
      <t>IGURE 35c BED CENSUS BY HEALTH ORGANISATION, ALL ADMISSIONS, 2016</t>
    </r>
  </si>
  <si>
    <r>
      <t>T</t>
    </r>
    <r>
      <rPr>
        <sz val="14"/>
        <color indexed="9"/>
        <rFont val="Calibri Light"/>
        <family val="2"/>
      </rPr>
      <t>ABLE 38 LENGTH OF STAY BY AGE, BY HEALTH ORGANISATION, 2014 - 2016</t>
    </r>
  </si>
  <si>
    <r>
      <t>T</t>
    </r>
    <r>
      <rPr>
        <sz val="14"/>
        <color indexed="9"/>
        <rFont val="Calibri Light"/>
        <family val="2"/>
      </rPr>
      <t>ABLE 39 LENGTH OF STAY BY PRIMARY DIAGNOSTIC GROUP BY HEALTH ORGANISATION, 2014 - 2016</t>
    </r>
  </si>
  <si>
    <r>
      <t>T</t>
    </r>
    <r>
      <rPr>
        <sz val="14"/>
        <color indexed="9"/>
        <rFont val="Calibri Light"/>
        <family val="2"/>
      </rPr>
      <t>ABLE 40 ADMISSIONS BY LENGTH OF STAY BY HEALTH ORGANISATION, 2014 - 2016</t>
    </r>
  </si>
  <si>
    <t>320-352</t>
  </si>
  <si>
    <t>313-337</t>
  </si>
  <si>
    <t>286-317</t>
  </si>
  <si>
    <t>319-331</t>
  </si>
  <si>
    <t>335-368</t>
  </si>
  <si>
    <t>349-383</t>
  </si>
  <si>
    <t>333-359</t>
  </si>
  <si>
    <t>352-371</t>
  </si>
  <si>
    <t>333-361</t>
  </si>
  <si>
    <t>337-363</t>
  </si>
  <si>
    <t>335-351</t>
  </si>
  <si>
    <t>323-347</t>
  </si>
  <si>
    <t>328-348</t>
  </si>
  <si>
    <t>293-317</t>
  </si>
  <si>
    <t>317-340</t>
  </si>
  <si>
    <t>325-347</t>
  </si>
  <si>
    <t>352-386</t>
  </si>
  <si>
    <t>360-386</t>
  </si>
  <si>
    <t>17-19</t>
  </si>
  <si>
    <t>27-29</t>
  </si>
  <si>
    <r>
      <t>T</t>
    </r>
    <r>
      <rPr>
        <sz val="14"/>
        <color indexed="9"/>
        <rFont val="Calibri Light"/>
        <family val="2"/>
      </rPr>
      <t>ABLE 30 ADMISSIONS BY VENTILATION STATUS AND AGE, 2014 - 2016</t>
    </r>
  </si>
  <si>
    <r>
      <t>T</t>
    </r>
    <r>
      <rPr>
        <sz val="14"/>
        <color indexed="9"/>
        <rFont val="Calibri Light"/>
        <family val="2"/>
      </rPr>
      <t>ABLE 31 ADMISSIONS BY VENTILATION STATUS BY HEALTH ORGANISATION, 2014 - 2016</t>
    </r>
  </si>
  <si>
    <r>
      <rPr>
        <b/>
        <sz val="14"/>
        <color indexed="9"/>
        <rFont val="Calibri Light"/>
        <family val="2"/>
      </rPr>
      <t>F</t>
    </r>
    <r>
      <rPr>
        <sz val="14"/>
        <color indexed="9"/>
        <rFont val="Calibri Light"/>
        <family val="2"/>
      </rPr>
      <t>IGURE 31a PERCENTAGE OF CHILDREN RECEIVING INVASIVE VENTILATION BY NATION OR ENGLISH NHSCR IN THE UNITED KINGDOM AND THE REPUBLIC OF IRELAND, 2014 - 2016</t>
    </r>
  </si>
  <si>
    <r>
      <rPr>
        <b/>
        <sz val="14"/>
        <color indexed="9"/>
        <rFont val="Calibri Light"/>
        <family val="2"/>
      </rPr>
      <t>F</t>
    </r>
    <r>
      <rPr>
        <sz val="14"/>
        <color indexed="9"/>
        <rFont val="Calibri Light"/>
        <family val="2"/>
      </rPr>
      <t>IGURE 31b PERCENTAGE OF CHILDREN RECEIVING INVASIVE VENTILATION BY CCG/HB/COUNTY IN THE UNITED KINGDOM AND THE REPUBLIC OF IRELAND, 2014 - 2016</t>
    </r>
  </si>
  <si>
    <t>TABLE 30 ADMISSIONS BY VENTILATION STATUS AND AGE, 2014 - 2016</t>
  </si>
  <si>
    <t>TABLE 31 ADMISSIONS BY VENTILATION STATUS BY HEALTH ORGANISATION, 2014 - 2016</t>
  </si>
  <si>
    <t>FIGURE 31a PERCENTAGE OF CHILDREN RECEIVING INVASIVE VENTILATION BY NATION OR ENGLISH NHSCR IN THE UNITED KINGDOM AND THE REPUBLIC OF IRELAND, 2014 - 2016</t>
  </si>
  <si>
    <t>FIGURE 31b PERCENTAGE OF CHILDREN RECEIVING INVASIVE VENTILATION BY CCG/HB/COUNTY IN THE UNITED KINGDOM AND THE REPUBLIC OF IRELAND, 2014 - 2016</t>
  </si>
  <si>
    <t>TABLE 32 BED DAYS BY AGE AND SEX, 2014 - 2016</t>
  </si>
  <si>
    <t>FIGURE 32 BED DAYS BY AGE AND SEX, 2014 - 2016</t>
  </si>
  <si>
    <t>TABLE 33 BED DAYS BY AGE, BY HEALTH ORGANISATION, 2014 - 2016</t>
  </si>
  <si>
    <t>TABLE 34 BED CENSUS BY MONTH, 2014 - 2016</t>
  </si>
  <si>
    <t>FIGURE 34 BED CENSUS BY MONTH, 2014 - 2016</t>
  </si>
  <si>
    <t>TABLE 35 BED CENSUS BY HEALTH ORGANISATION, 2014 - 2016</t>
  </si>
  <si>
    <t>FIGURE 35a BED CENSUS BY HEALTH ORGANISATION, 2014</t>
  </si>
  <si>
    <t>FIGURE 35b BED CENSUS BY HEALTH ORGANISATION, 2015</t>
  </si>
  <si>
    <t>FIGURE 35c BED CENSUS BY HEALTH ORGANISATION, 2016</t>
  </si>
  <si>
    <t>TABLE 36 BED ACTIVITY BY MONTH, 2014 - 2016</t>
  </si>
  <si>
    <t>FIGURE 36 BED ACTIVITY BY MONTH, 2014 - 2016</t>
  </si>
  <si>
    <t>TABLE 37 BED ACTIVITY BY HEALTH ORGANISATION, 2014 - 2016</t>
  </si>
  <si>
    <t>FIGURE 37a BED ACTIVITY BY HEALTH ORGANISATION, 2014</t>
  </si>
  <si>
    <t>FIGURE 37b BED ACTIVITY BY HEALTH ORGANISATION, 2015</t>
  </si>
  <si>
    <t>FIGURE 37c BED ACTIVITY BY HEALTH ORGANISATION, 2016</t>
  </si>
  <si>
    <t>TABLE 38 LENGTH OF STAY (IN DAYS) BY AGE, BY HEALTH ORGANISATION, 2014 - 2016</t>
  </si>
  <si>
    <t>TABLE 39 LENGTH OF STAY (IN DAYS) BY PRIMARY DIAGNOSTIC GROUP BY HEALTH ORGANISATION, 2014 - 2016</t>
  </si>
  <si>
    <t>TABLE 40 ADMISSIONS BY LENGTH OF STAY BY HEALTH ORGANISATION, 2014 - 2016</t>
  </si>
  <si>
    <t>TABLE 1 ADMISSIONS BY AGE AND SEX, 2014 - 2016</t>
  </si>
  <si>
    <t>TABLE 2 ADMISSIONS BY AGE (&lt;1 YEAR) AND SEX, 2014 - 2016</t>
  </si>
  <si>
    <t>FIGURE 2 ADMISSIONS BY AGE (&lt;1 YEAR) AND SEX, 2014 - 2016</t>
  </si>
  <si>
    <t>TABLE 3 ADMISSIONS BY AGE, BY HEALTH ORGANISATION, 2014 - 2016</t>
  </si>
  <si>
    <t>TABLE 6 ADMISSIONS BY MONTH AND AGE, 2014 - 2016</t>
  </si>
  <si>
    <t>FIGURE 6 ADMISSIONS BY MONTH AND AGE, 2014 - 2016</t>
  </si>
  <si>
    <t>TABLE 7 ADMISSIONS BY MONTH AND PRIMARY DIAGNOSTIC GROUP, 2014 - 2016</t>
  </si>
  <si>
    <t>FIGURE 7 ADMISSIONS BY MONTH AND PRIMARY DIAGNOSTIC GROUP, 2014 - 2016</t>
  </si>
  <si>
    <t>TABLE 8 RESPIRATORY ADMISSIONS BY MONTH AND AGE, 2014 - 2016</t>
  </si>
  <si>
    <t>FIGURE 8 RESPIRATORY ADMISSIONS BY MONTH AND AGE,  2014 - 2016</t>
  </si>
  <si>
    <t>TABLE 9 ADMISSIONS BY MONTH, BY HEALTH ORGANISATION, 2014 - 2016</t>
  </si>
  <si>
    <t>TABLE 10 ADMISSIONS BY COUNTRY / NHS COMMISSIONING REGION (NHSCR) AND YEAR,  2014 - 2016</t>
  </si>
  <si>
    <t>TABLE 11 ADMISSIONS BY PREDICTED MORTALITY RISK GROUP, BY HEALTH ORGANISATION, 2014 - 2016</t>
  </si>
  <si>
    <t>TABLE 12 ADMISSIONS BY ADMISSION TYPE AND AGE, 2014 - 2016</t>
  </si>
  <si>
    <t>FIGURE 12 ADMISSIONS BY ADMISSION TYPE AND AGE, 2014 - 2016</t>
  </si>
  <si>
    <t>TABLE 13 ADMISSIONS BY ADMISSION TYPE, BY HEALTH ORGANISATION, 2014 - 2016</t>
  </si>
  <si>
    <t>FIGURE 13 ADMISSIONS BY ADMISSION TYPE, BY HEALTH ORGANISATION, 2014 - 2016</t>
  </si>
  <si>
    <t>TABLE 14 ADMISSIONS BY SOURCE OF ADMISSION (ADMISSION TYPE UNPLANNED - OTHER), BY HEALTH ORGANISATION, 2014 - 2016</t>
  </si>
  <si>
    <t>FIGURE 14 ADMISSIONS BY SOURCE OF ADMISSION (ADMISSION TYPE UNPLANNED - OTHER), BY HEALTH ORGANISATION, 2014 - 2016</t>
  </si>
  <si>
    <t>TABLE 15 ADMISSIONS BY CARE AREA ADMITTED FROM (ADMISSION TYPE UNPLANNED-OTHER; ADMITTED FROM HOSPITAL), BY HEALTH ORGANISATION, 2014 - 2016</t>
  </si>
  <si>
    <t>FIGURE 15 ADMISSIONS BY CARE AREA ADMITTED FROM (ADMISSION TYPE UNPLANNED -OTHER; ADMITTED FROM HOSPITAL), BY HEALTH ORGANISATION, 2014 - 2016</t>
  </si>
  <si>
    <t>TABLE 16 ADMISSIONS BY PRIMARY DIAGNOSTIC GROUP AND AGE, 2014 - 2016</t>
  </si>
  <si>
    <t>FIGURE 16 ADMISSIONS BY PRIMARY DIAGNOSTIC GROUP, 2014 - 2016</t>
  </si>
  <si>
    <t>TABLE 17 ADMISSIONS BY PRIMARY DIAGNOSTIC GROUP AND AGE (16+), 2014 - 2016</t>
  </si>
  <si>
    <t>FIGURE 17 ADMISSIONS BY PRIMARY DIAGNOSTIC GROUP AND AGE (16+), 2014 - 2016</t>
  </si>
  <si>
    <t>TABLE 18 ADMISSIONS BY PRIMARY DIAGNOSTIC GROUP BY HEALTH ORGANISATION, 2014 - 2016</t>
  </si>
  <si>
    <t>TABLE 19 ADMISSIONS BY PRIMARY DIAGNOSTIC GROUP (PLANNED - FOLLOWING SURGERY), BY HEALTH ORGANISATION, 2014 - 2016</t>
  </si>
  <si>
    <t>TABLE 20 ADMISSIONS BY PRIMARY DIAGNOSTIC GROUP (UNPLANNED - FOLLOWING SURGERY), BY HEALTH ORGANISATION, 2014 - 2016</t>
  </si>
  <si>
    <t>TABLE 21 ADMISSIONS BY PRIMARY DIAGNOSTIC GROUP (PLANNED - OTHER), BY HEALTH ORGANISATION, 2014 - 2016</t>
  </si>
  <si>
    <t>TABLE 22 ADMISSIONS BY PRIMARY DIAGNOSTIC GROUP (UNPLANNED - OTHER), BY HEALTH ORGANISATION, 2014 - 2016</t>
  </si>
  <si>
    <t>Transport Team Type</t>
  </si>
  <si>
    <t>Centralised transport service (PIC)</t>
  </si>
  <si>
    <t>Transport team from neonates</t>
  </si>
  <si>
    <t>Other specialist team</t>
  </si>
  <si>
    <t>Other non-specialist team</t>
  </si>
  <si>
    <t>TRANSPORT TEAM TYPE</t>
  </si>
  <si>
    <t>TABLE 41 ADMISSIONS BY UNIT DISCHARGE STATUS AND AGE, 2014 - 2016</t>
  </si>
  <si>
    <t>TABLE 43 ADMISSIONS BY UNIT DISCHARGE STATUS AND SEX,  2014 - 2016</t>
  </si>
  <si>
    <t>TABLE 45 ADMISSIONS BY UNIT DISCHARGE STATUS, BY HEALTH ORGANISATION,  2014 - 2016</t>
  </si>
  <si>
    <t>TABLE 46 ADMISSIONS BY UNIT DISCHARGE DESTINATION AND AGE,  2014 - 2016</t>
  </si>
  <si>
    <t>TABLE 46a VENTILATOR FREE DAYS, BY PIM2r GROUP, BY HEALTH ORGANISATION, 2014 - 2016</t>
  </si>
  <si>
    <t>TABLE 46b EMERGENCY READMISSIONS WITHIN 48 HOURS OF DISCHARGE BY ADMISSION TYPE, BY HEALTH ORGANISATION, 2014 - 2016</t>
  </si>
  <si>
    <t>FIGURE 46b EMERGENCY READMISSIONS WITHIN 48 HOURS OF DISCHARGE BY ADMISSION TYPE, BY HEALTH ORGANISATION, 2014 - 2016</t>
  </si>
  <si>
    <t>FIGURE 46c RELATIVE RATES OF EMERGENCY READMISSION WITHIN 48 HOURS OF DISCHARGE,  2014 - 2016</t>
  </si>
  <si>
    <t>Table 46d UNPLANNED EXTUBATION RATES FOR ALL ADMISSIONS BY HEALTH ORGANISATION, 2015 - 2016</t>
  </si>
  <si>
    <t>FIGURE 46d RELATIVE RATES OF UNPLANNED EXTUBATION FOR ALL ADMISSIONS BY HEALTH ORGANISATION, 2015 - 2016</t>
  </si>
  <si>
    <r>
      <t>T</t>
    </r>
    <r>
      <rPr>
        <sz val="14"/>
        <color indexed="9"/>
        <rFont val="Calibri Light"/>
        <family val="2"/>
      </rPr>
      <t>ABLE 41 ADMISSIONS BY UNIT DISCHARGE STATUS AND AGE, 2014 - 2016</t>
    </r>
  </si>
  <si>
    <r>
      <t>T</t>
    </r>
    <r>
      <rPr>
        <sz val="14"/>
        <color indexed="9"/>
        <rFont val="Calibri Light"/>
        <family val="2"/>
      </rPr>
      <t>ABLE 43 ADMISSIONS BY UNIT DISCHARGE STATUS AND SEX, 2014 - 2016</t>
    </r>
  </si>
  <si>
    <r>
      <t>T</t>
    </r>
    <r>
      <rPr>
        <sz val="14"/>
        <color indexed="9"/>
        <rFont val="Calibri Light"/>
        <family val="2"/>
      </rPr>
      <t>ABLE 44 ADMISSIONS BY UNIT DISCHARGE STATUS AND SEX (&lt;1 YEAR), 2014 - 2016</t>
    </r>
  </si>
  <si>
    <r>
      <t>T</t>
    </r>
    <r>
      <rPr>
        <sz val="14"/>
        <color indexed="9"/>
        <rFont val="Calibri Light"/>
        <family val="2"/>
      </rPr>
      <t>ABLE 45 ADMISSIONS BY UNIT DISCHARGE STATUS, BY HEALTH ORGANISATION, 2014 - 2016</t>
    </r>
  </si>
  <si>
    <r>
      <t>T</t>
    </r>
    <r>
      <rPr>
        <sz val="14"/>
        <color indexed="9"/>
        <rFont val="Calibri Light"/>
        <family val="2"/>
      </rPr>
      <t>ABLE 46 ADMISSIONS BY UNIT DISCHARGE DESTINATION AND AGE, 2014 - 2016</t>
    </r>
  </si>
  <si>
    <r>
      <t>T</t>
    </r>
    <r>
      <rPr>
        <sz val="14"/>
        <color indexed="9"/>
        <rFont val="Calibri Light"/>
        <family val="2"/>
      </rPr>
      <t>ABLE 46a VENTILATOR FREE DAYS, BY PIM2r GROUP, BY HEALTH ORGANISATION, 2014 - 2016</t>
    </r>
  </si>
  <si>
    <r>
      <rPr>
        <b/>
        <sz val="14"/>
        <color indexed="9"/>
        <rFont val="Calibri Light"/>
        <family val="2"/>
      </rPr>
      <t>T</t>
    </r>
    <r>
      <rPr>
        <sz val="14"/>
        <color indexed="9"/>
        <rFont val="Calibri Light"/>
        <family val="2"/>
      </rPr>
      <t>ABLE 46b EMERGENCY READMISSIONS WITHIN 48 HOURS OF DISCHARGE BY ADMISSION TYPE, BY HEALTH ORGANISATION, 2014 - 2016</t>
    </r>
  </si>
  <si>
    <r>
      <rPr>
        <b/>
        <sz val="14"/>
        <color indexed="9"/>
        <rFont val="Calibri Light"/>
        <family val="2"/>
      </rPr>
      <t>F</t>
    </r>
    <r>
      <rPr>
        <sz val="14"/>
        <color indexed="9"/>
        <rFont val="Calibri Light"/>
        <family val="2"/>
      </rPr>
      <t>IGURE 46b EMERGENCY READMISSIONS WITHIN 48 HOURS OF DISCHARGE BY ADMISSION TYPE, BY HEALTH ORGANISATION, 2014 - 2016</t>
    </r>
  </si>
  <si>
    <r>
      <rPr>
        <b/>
        <sz val="14"/>
        <color indexed="9"/>
        <rFont val="Calibri Light"/>
        <family val="2"/>
      </rPr>
      <t>F</t>
    </r>
    <r>
      <rPr>
        <sz val="14"/>
        <color indexed="9"/>
        <rFont val="Calibri Light"/>
        <family val="2"/>
      </rPr>
      <t>IGURE 46c RELATIVE RATES OF EMERGENCY READMISSION WITHIN 48 HOURS OF DISCHARGE, 2014 - 2016</t>
    </r>
  </si>
  <si>
    <r>
      <rPr>
        <b/>
        <sz val="14"/>
        <color theme="4" tint="-0.249977111117893"/>
        <rFont val="Calibri Light"/>
        <family val="2"/>
      </rPr>
      <t>T</t>
    </r>
    <r>
      <rPr>
        <sz val="14"/>
        <color theme="4" tint="-0.249977111117893"/>
        <rFont val="Calibri Light"/>
        <family val="2"/>
      </rPr>
      <t>able 46d UNPLANNED EXTUBATION RATES FOR ALL ADMISSIONS BY HEALTH ORGANISATION, 2015 - 2016</t>
    </r>
  </si>
  <si>
    <r>
      <rPr>
        <b/>
        <sz val="14"/>
        <color theme="4" tint="-0.249977111117893"/>
        <rFont val="Calibri Light"/>
        <family val="2"/>
      </rPr>
      <t>F</t>
    </r>
    <r>
      <rPr>
        <sz val="14"/>
        <color theme="4" tint="-0.249977111117893"/>
        <rFont val="Calibri Light"/>
        <family val="2"/>
      </rPr>
      <t>IGURE 46d RELATIVE RATES OF UNPLANNED EXTUBATION FOR ALL ADMISSIONS BY HEALTH ORGANISATION, 2015 - 2016</t>
    </r>
  </si>
  <si>
    <t>TABLE 47 STANDARDISED MORTALITY RATIOS BY HEALTH ORGANISATION, 2014</t>
  </si>
  <si>
    <t>FIGURE 47a PICU STANDARDISED MORTALITY RATIOS BY HEALTH ORGANISATION, 2014 UNADJUSTED</t>
  </si>
  <si>
    <t>TABLE 48 STANDARDISED MORTALITY RATIOS BY HEALTH ORGANISATION, 2015</t>
  </si>
  <si>
    <t>FIGURE 48a PICU STANDARDISED MORTALITY RATIOS BY HEALTH ORGANISATION, 2015 UNADJUSTED</t>
  </si>
  <si>
    <t>TABLE 49 STANDARDISED MORTALITY RATIOS BY HEALTH ORGANISATION, 2016</t>
  </si>
  <si>
    <t>FIGURE 49a PICU STANDARDISED MORTALITY RATIOS BY HEALTH ORGANISATION, 2016 UNADJUSTED</t>
  </si>
  <si>
    <r>
      <t>T</t>
    </r>
    <r>
      <rPr>
        <sz val="14"/>
        <color indexed="9"/>
        <rFont val="Calibri Light"/>
        <family val="2"/>
      </rPr>
      <t>ABLE 47 STANDARDISED MORTALITY RATIOS BY HEALTH ORGANISATION, 2014</t>
    </r>
  </si>
  <si>
    <r>
      <t>F</t>
    </r>
    <r>
      <rPr>
        <sz val="14"/>
        <color indexed="9"/>
        <rFont val="Calibri Light"/>
        <family val="2"/>
      </rPr>
      <t xml:space="preserve">IGURE 47a PICU STANDARDISED MORTALITY RATIOS BY HEALTH ORGANISATION, WITH 99.9% CONTROL LIMITS, 2014: UNADJUSTED </t>
    </r>
  </si>
  <si>
    <r>
      <t>T</t>
    </r>
    <r>
      <rPr>
        <sz val="14"/>
        <color indexed="9"/>
        <rFont val="Calibri Light"/>
        <family val="2"/>
      </rPr>
      <t>ABLE 48 STANDARDISED MORTALITY RATIOS BY HEALTH ORGANISATION, 2015</t>
    </r>
  </si>
  <si>
    <r>
      <t>F</t>
    </r>
    <r>
      <rPr>
        <sz val="14"/>
        <color indexed="9"/>
        <rFont val="Calibri Light"/>
        <family val="2"/>
      </rPr>
      <t xml:space="preserve">IGURE 48a PICU STANDARDISED MORTALITY RATIOS BY HEALTH ORGANISATION, WITH 99.9% CONTROL LIMITS, 2015: UNADJUSTED </t>
    </r>
  </si>
  <si>
    <r>
      <t>T</t>
    </r>
    <r>
      <rPr>
        <sz val="14"/>
        <color indexed="9"/>
        <rFont val="Calibri Light"/>
        <family val="2"/>
      </rPr>
      <t>ABLE 49 STANDARDISED MORTALITY RATIOS BY HEALTH ORGANISATION, 2016</t>
    </r>
  </si>
  <si>
    <r>
      <t>F</t>
    </r>
    <r>
      <rPr>
        <sz val="14"/>
        <color indexed="9"/>
        <rFont val="Calibri Light"/>
        <family val="2"/>
      </rPr>
      <t xml:space="preserve">IGURE 49a PICU STANDARDISED MORTALITY RATIOS BY HEALTH ORGANISATION, WITH 99.9% CONTROL LIMITS, 2016: UNADJUSTED </t>
    </r>
  </si>
  <si>
    <t>Pim2r(2017)</t>
  </si>
  <si>
    <t>PIM2r 2017 Adjusted (95% CI)</t>
  </si>
  <si>
    <t>PIM3 Adjusted (95% CI)</t>
  </si>
  <si>
    <r>
      <t>T</t>
    </r>
    <r>
      <rPr>
        <sz val="14"/>
        <color indexed="9"/>
        <rFont val="Calibri Light"/>
        <family val="2"/>
      </rPr>
      <t>ABLE 50 STANDARDISED MORTALITY RATIOS BY HEALTH ORGANISATION, 2015 - 2016</t>
    </r>
  </si>
  <si>
    <r>
      <t>F</t>
    </r>
    <r>
      <rPr>
        <sz val="14"/>
        <color indexed="9"/>
        <rFont val="Calibri Light"/>
        <family val="2"/>
      </rPr>
      <t xml:space="preserve">IGURE 47b PICU STANDARDISED MORTALITY RATIOS BY HEALTH ORGANISATION, WITH 99.9% CONTROL LIMITS, 2014: PIM2r 2017 ADJUSTED </t>
    </r>
  </si>
  <si>
    <r>
      <t>F</t>
    </r>
    <r>
      <rPr>
        <sz val="14"/>
        <color indexed="9"/>
        <rFont val="Calibri Light"/>
        <family val="2"/>
      </rPr>
      <t xml:space="preserve">IGURE 48b PICU STANDARDISED MORTALITY RATIOS BY HEALTH ORGANISATION, WITH 99.9% CONTROL LIMITS, 2015: PIM3 ADJUSTED </t>
    </r>
  </si>
  <si>
    <r>
      <t>F</t>
    </r>
    <r>
      <rPr>
        <sz val="14"/>
        <color indexed="9"/>
        <rFont val="Calibri Light"/>
        <family val="2"/>
      </rPr>
      <t xml:space="preserve">IGURE 49b PICU STANDARDISED MORTALITY RATIOS BY HEALTH ORGANISATION, WITH 99.9% CONTROL LIMITS, 2016: PIM3 ADJUSTED </t>
    </r>
  </si>
  <si>
    <r>
      <rPr>
        <b/>
        <sz val="14"/>
        <color rgb="FF365F91"/>
        <rFont val="Calibri Light"/>
        <family val="2"/>
      </rPr>
      <t>F</t>
    </r>
    <r>
      <rPr>
        <sz val="14"/>
        <color rgb="FF365F91"/>
        <rFont val="Calibri Light"/>
        <family val="2"/>
      </rPr>
      <t>IGURE 50a PICU STANDARDISED MORTALITY RATIOS BY HEALTH ORGANISATION, 2015 - 2016 UNADJUSTED</t>
    </r>
  </si>
  <si>
    <t>FIGURE 47b PICU STANDARDISED MORTALITY RATIOS BY HEALTH ORGANISATION, 2014 PIM2r 2017 ADJUSTED</t>
  </si>
  <si>
    <t>FIGURE 48b PICU STANDARDISED MORTALITY RATIOS BY HEALTH ORGANISATION, 2015 PIM3 ADJUSTED</t>
  </si>
  <si>
    <t>FIGURE 49b PICU STANDARDISED MORTALITY RATIOS BY HEALTH ORGANISATION, 2016 PIM3 ADJUSTED</t>
  </si>
  <si>
    <t>TABLE 51 CHILDREN BY FOLLOW-UP STATUS AND AGE, 2014 - 2016</t>
  </si>
  <si>
    <r>
      <t>T</t>
    </r>
    <r>
      <rPr>
        <sz val="14"/>
        <color indexed="9"/>
        <rFont val="Calibri Light"/>
        <family val="2"/>
      </rPr>
      <t>ABLE 51 CHILDREN BY FOLLOW-UP STATUS AND AGE, 2014 - 2016</t>
    </r>
  </si>
  <si>
    <t>TABLE 58 NUMBER OF INDIVIDUAL CHILDREN BY HEALTH ORGANISATION AND DIAGNOSTIC GROUP OF FIRST ADMISSION, 2014 - 2016</t>
  </si>
  <si>
    <r>
      <t>T</t>
    </r>
    <r>
      <rPr>
        <sz val="14"/>
        <color indexed="9"/>
        <rFont val="Calibri Light"/>
        <family val="2"/>
      </rPr>
      <t>ABLE 58 NUMBER OF INDIVIDUAL CHILDREN BY HEALTH ORGANISATION AND DIAGNOSTIC GROUP OF FIRST ADMISSION, 2014 - 2016</t>
    </r>
  </si>
  <si>
    <t>FIGURE 61a AGE-SEX STANDARDISED PREVALENCE (PER 100,000 PER YEAR) FOR ADMISSIONS TO PAEDIATRIC INTENSIVE CARE BY NATION/NHS COMMISSIONING REGION (NHSCR) IN THE UNITED KINGDOM AND REPUBLIC OF IRELAND, 2014 - 2016</t>
  </si>
  <si>
    <t>FIGURE 61b AGE-SEX STANDARDISED PREVALENCE (PER 100,000 PER YEAR) FOR ADMISSIONS TO PAEDIATRIC INTENSIVE CARE BY CCG/HB/COUNTY IN THE UNITED KINGDOM AND REPUBLIC OF IRELAND, 2014 - 2016</t>
  </si>
  <si>
    <t>FIGURE 61c PREVALENCE (PER 100,000 PER YEAR) 2014 - 2016, WITH CONFIDENCE INTERVALS</t>
  </si>
  <si>
    <t>2016 (95% CI)</t>
  </si>
  <si>
    <t>2014 - 2016 (95% CI)</t>
  </si>
  <si>
    <r>
      <rPr>
        <b/>
        <sz val="14"/>
        <color indexed="9"/>
        <rFont val="Calibri Light"/>
        <family val="2"/>
      </rPr>
      <t>F</t>
    </r>
    <r>
      <rPr>
        <sz val="14"/>
        <color indexed="9"/>
        <rFont val="Calibri Light"/>
        <family val="2"/>
      </rPr>
      <t>IGURE 61a AGE-SEX STANDARDISED PREVALENCE (PER 100,000 PER YEAR) FOR ADMISSIONS TO PAEDIATRIC INTENSIVE CARE BY NATION/NHS COMMISSIONING REGION (NHSCR) UNITED KINGDOM AND REPUBLIC OF IRELAND, 2014 - 2016</t>
    </r>
  </si>
  <si>
    <r>
      <rPr>
        <b/>
        <sz val="14"/>
        <color indexed="9"/>
        <rFont val="Calibri Light"/>
        <family val="2"/>
      </rPr>
      <t>F</t>
    </r>
    <r>
      <rPr>
        <sz val="14"/>
        <color indexed="9"/>
        <rFont val="Calibri Light"/>
        <family val="2"/>
      </rPr>
      <t>IGURE 61b AGE-SEX STANDARDISED PREVALENCE (PER 100,000 PER YEAR) FOR ADMISSIONS TO PAEDIATRIC INTENSIVE CARE BY CCG/HB/COUNTY IN THE UNITED KINGDOM AND REPUBLIC OF IRELAND, 2014 - 2016</t>
    </r>
  </si>
  <si>
    <r>
      <t>T</t>
    </r>
    <r>
      <rPr>
        <sz val="14"/>
        <color indexed="9"/>
        <rFont val="Calibri Light"/>
        <family val="2"/>
      </rPr>
      <t>ABLE DQ8 DATA COMPLETENESS BY ORGANISATION, 2014 - 2016</t>
    </r>
  </si>
  <si>
    <r>
      <t>T</t>
    </r>
    <r>
      <rPr>
        <sz val="14"/>
        <color indexed="9"/>
        <rFont val="Calibri Light"/>
        <family val="2"/>
      </rPr>
      <t>ABLE DQ9 COMPLETENESS FOR NHS/CHI/H+C NUMBER BY ORGANISATION, 2014 - 2016</t>
    </r>
  </si>
  <si>
    <r>
      <t>F</t>
    </r>
    <r>
      <rPr>
        <sz val="14"/>
        <color indexed="9"/>
        <rFont val="Calibri Light"/>
        <family val="2"/>
      </rPr>
      <t>IGURE DQ9 COMPLETENESS FOR NHS/CHI/H+C NUMBER BY HEALTH ORGANISATION, 2014 - 2016</t>
    </r>
  </si>
  <si>
    <r>
      <t>T</t>
    </r>
    <r>
      <rPr>
        <sz val="14"/>
        <color indexed="9"/>
        <rFont val="Calibri Light"/>
        <family val="2"/>
      </rPr>
      <t>ABLE DQ10 COMPLETENESS FOR 30 DAY FOLLOW - UP BY ORGANISATION, 2014 - 2016</t>
    </r>
  </si>
  <si>
    <r>
      <rPr>
        <b/>
        <sz val="14"/>
        <color rgb="FF365F91"/>
        <rFont val="Calibri Light"/>
        <family val="2"/>
      </rPr>
      <t>T</t>
    </r>
    <r>
      <rPr>
        <sz val="14"/>
        <color rgb="FF365F91"/>
        <rFont val="Calibri Light"/>
        <family val="2"/>
      </rPr>
      <t>ABLE T10 NON ELECTIVE TRANSPORTS, CRITICAL INCIDENTS BY TRANSPORT ORGANISATION, 2014 - 2016</t>
    </r>
  </si>
  <si>
    <r>
      <rPr>
        <b/>
        <sz val="14"/>
        <color rgb="FF365F91"/>
        <rFont val="Calibri Light"/>
        <family val="2"/>
      </rPr>
      <t>T</t>
    </r>
    <r>
      <rPr>
        <sz val="14"/>
        <color rgb="FF365F91"/>
        <rFont val="Calibri Light"/>
        <family val="2"/>
      </rPr>
      <t>ABLE T9 NON - ELECTIVE TRANSPORTS, PARENT PRESENT DURING TRANSPORT BY TRANSPORT ORGANISATION, 2014 - 2016</t>
    </r>
  </si>
  <si>
    <r>
      <rPr>
        <b/>
        <sz val="14"/>
        <color rgb="FF365F91"/>
        <rFont val="Calibri Light"/>
        <family val="2"/>
      </rPr>
      <t>T</t>
    </r>
    <r>
      <rPr>
        <sz val="14"/>
        <color rgb="FF365F91"/>
        <rFont val="Calibri Light"/>
        <family val="2"/>
      </rPr>
      <t>ABLE T8 NON - ELECTIVE TRANSPORT BY COLLECTION AREA BY HEALTH ORGANISATION, 2014 - 2016</t>
    </r>
  </si>
  <si>
    <r>
      <rPr>
        <b/>
        <sz val="14"/>
        <color rgb="FF365F91"/>
        <rFont val="Calibri Light"/>
        <family val="2"/>
      </rPr>
      <t>T</t>
    </r>
    <r>
      <rPr>
        <sz val="14"/>
        <color rgb="FF365F91"/>
        <rFont val="Calibri Light"/>
        <family val="2"/>
      </rPr>
      <t>ABLE T7 NON - ELECTIVE TRANSPORTS, GRADE OF CLINICAL TEAM LEADER OF TRANSPORT TEAM BY HEALTH ORGANISATION, 2014 - 2016</t>
    </r>
  </si>
  <si>
    <r>
      <rPr>
        <b/>
        <sz val="14"/>
        <color rgb="FF365F91"/>
        <rFont val="Calibri Light"/>
        <family val="2"/>
      </rPr>
      <t>T</t>
    </r>
    <r>
      <rPr>
        <sz val="14"/>
        <color rgb="FF365F91"/>
        <rFont val="Calibri Light"/>
        <family val="2"/>
      </rPr>
      <t>ABLE T6 NON - ELECTIVE TRANSPORTS TO PICU BY PIM2r 2016 GROUP, 2014 - 2016</t>
    </r>
  </si>
  <si>
    <r>
      <rPr>
        <b/>
        <sz val="14"/>
        <color rgb="FF365F91"/>
        <rFont val="Calibri Light"/>
        <family val="2"/>
      </rPr>
      <t>T</t>
    </r>
    <r>
      <rPr>
        <sz val="14"/>
        <color rgb="FF365F91"/>
        <rFont val="Calibri Light"/>
        <family val="2"/>
      </rPr>
      <t>ABLE T5 TRANSPORTS BY YEAR, TRANSPORT ORGANISATION &amp; INTERVENTIONS, 2014 - 2016</t>
    </r>
  </si>
  <si>
    <r>
      <rPr>
        <b/>
        <sz val="14"/>
        <color rgb="FF365F91"/>
        <rFont val="Calibri Light"/>
        <family val="2"/>
      </rPr>
      <t>T</t>
    </r>
    <r>
      <rPr>
        <sz val="14"/>
        <color rgb="FF365F91"/>
        <rFont val="Calibri Light"/>
        <family val="2"/>
      </rPr>
      <t>ABLE T4 TRANSPORTS BY YEAR, TRANSPORT ORGANISATION &amp; PATIENT JOURNEY DURATION (MINUTES), 2014 - 2016</t>
    </r>
  </si>
  <si>
    <r>
      <rPr>
        <b/>
        <sz val="14"/>
        <color rgb="FF365F91"/>
        <rFont val="Calibri Light"/>
        <family val="2"/>
      </rPr>
      <t>T</t>
    </r>
    <r>
      <rPr>
        <sz val="14"/>
        <color rgb="FF365F91"/>
        <rFont val="Calibri Light"/>
        <family val="2"/>
      </rPr>
      <t>ABLE T3 TRANSPORTS BY YEAR, TRANSPORT ORGANISATION &amp; TIME TO BEDSIDE (MINUTES), 2014 - 2016</t>
    </r>
  </si>
  <si>
    <r>
      <rPr>
        <b/>
        <sz val="16"/>
        <color rgb="FF365F91"/>
        <rFont val="Calibri Light"/>
        <family val="2"/>
      </rPr>
      <t>F</t>
    </r>
    <r>
      <rPr>
        <sz val="16"/>
        <color rgb="FF365F91"/>
        <rFont val="Calibri Light"/>
        <family val="2"/>
      </rPr>
      <t>IGURE T3 NON-ELECTIVE TRANSPORTS BY YEAR, TRANSPORT ORGANISATION &amp; TIME TO BEDSIDE (MINUTES), 2014 - 2016</t>
    </r>
  </si>
  <si>
    <r>
      <rPr>
        <b/>
        <sz val="14"/>
        <color rgb="FF365F91"/>
        <rFont val="Calibri Light"/>
        <family val="2"/>
      </rPr>
      <t>T</t>
    </r>
    <r>
      <rPr>
        <sz val="14"/>
        <color rgb="FF365F91"/>
        <rFont val="Calibri Light"/>
        <family val="2"/>
      </rPr>
      <t>ABLE T2 TRANSPORTS BY YEAR, TRANSPORT ORGANISATION &amp; MOBILISATION TIME (MINUTES), 2014 - 2016</t>
    </r>
  </si>
  <si>
    <t>FIGURE T2 NON-ELECTIVE TRANSPORTS BY YEAR, TRANSPORT ORGANISATION &amp; MOBILISATION TIME (MINUTES), 2014 - 2016</t>
  </si>
  <si>
    <t>2016</t>
  </si>
  <si>
    <r>
      <rPr>
        <b/>
        <sz val="14"/>
        <color rgb="FF365F91"/>
        <rFont val="Calibri Light"/>
        <family val="2"/>
      </rPr>
      <t>T</t>
    </r>
    <r>
      <rPr>
        <sz val="14"/>
        <color rgb="FF365F91"/>
        <rFont val="Calibri Light"/>
        <family val="2"/>
      </rPr>
      <t>ABLE T1 TRANSPORTS BY YEAR, TRANSPORT ORGANISATION &amp; OUTCOME, 2014 - 2016</t>
    </r>
  </si>
  <si>
    <t>TABLE T10 NON ELECTIVE TRANSPORTS, CRITICAL INCIDENTS BY TRANSPORT ORGANISATION, 2014 - 2016</t>
  </si>
  <si>
    <t>TABLE T9 NON - ELECTIVE TRANSPORTS, PARENT PRESENT DURING TRANSPORT BY TRANSPORT ORGANISATION, 2014 - 2016</t>
  </si>
  <si>
    <t>TABLE T8 NON - ELECTIVE TRANSPORT BY COLLECTION AREA BY HEALTH ORGANISATION, 2014 - 2016</t>
  </si>
  <si>
    <t>TABLE T7 NON - ELECTIVE TRANSPORTS, GRADE OF CLINICAL TEAM LEADER OF TRANSPORT TEAM BY HEALTH ORGANISATION, 2014 - 2016</t>
  </si>
  <si>
    <t>TABLE T5 TRANSPORTS BY YEAR, TRANSPORT ORGANISATION &amp; INTERVENTIONS, 2014 - 2016</t>
  </si>
  <si>
    <t>FIGURE T4 NON-ELECTIVE TRANSPORTS BY YEAR, TRANSPORT ORGANISATION &amp; PATIENT JOURNEY DURATION (MINUTES), 2014 - 2016</t>
  </si>
  <si>
    <t>TABLE T4 TRANSPORTS BY YEAR, TRANSPORT ORGANISATION &amp; PATIENT JOURNEY DURATION (MINUTES), 2014 - 2016</t>
  </si>
  <si>
    <t>FIGURE T3 NON-ELECTIVE TRANSPORTS BY YEAR, TRANSPORT ORGANISATION &amp; TIME TO BEDSIDE (MINUTES), 2014 - 2016</t>
  </si>
  <si>
    <t>TABLE T3 TRANSPORTS BY YEAR, TRANSPORT ORGANISATION &amp; TIME TO BEDSIDE (MINUTES), 2014 - 2016</t>
  </si>
  <si>
    <t>TABLE T2 TRANSPORTS BY YEAR, TRANSPORT ORGANISATION &amp; MOBILISATION TIME (MINUTES), 2014 - 2016</t>
  </si>
  <si>
    <t>TABLE T1 TRANSPORTS BY YEAR, TRANSPORT ORGANISATION &amp; OUTCOME, 2014 - 2016</t>
  </si>
  <si>
    <t>PIM3</t>
  </si>
  <si>
    <t>&lt;0.001</t>
  </si>
  <si>
    <r>
      <rPr>
        <b/>
        <sz val="14"/>
        <color indexed="9"/>
        <rFont val="Calibri Light"/>
        <family val="2"/>
      </rPr>
      <t>T</t>
    </r>
    <r>
      <rPr>
        <sz val="14"/>
        <color indexed="9"/>
        <rFont val="Calibri Light"/>
        <family val="2"/>
      </rPr>
      <t>ABLE 50c COEFFICIENTS (LOG-ODDS RATIOS) FOR PIM3</t>
    </r>
  </si>
  <si>
    <t>Systolic blood pressure (SBP)</t>
  </si>
  <si>
    <t>(SBP^2)/1,000</t>
  </si>
  <si>
    <t>Recovery from a bypass cardiac procedure</t>
  </si>
  <si>
    <t>Recovery from a non-bypass cardiac procedure</t>
  </si>
  <si>
    <t>Recovery from a non-cardiac procedure</t>
  </si>
  <si>
    <t>Very high risk diagnosis</t>
  </si>
  <si>
    <t>TABLE 50c COEFFICIENTS (LOG-ODDS RATIOS) FOR PIM3</t>
  </si>
  <si>
    <t>PICANet records data on outcome 30 days after discharge. This is widely seen in the NHS as an important indicator of outcome. Recording is, however, far from complete.  In reporting this data we have concluded that it is logical to analyse the data per child rather than per admission. A child admitted 4 times within a month who dies on the last admission could correctly be entered as having 30 day death on the first 3 occasions and death on the last, although they have only died once.  Reporting by child avoids this problem.  In Table 51 results are presented per child: children dying in PICU, and those discharged to normal residence are excluded, in accordance with the definitions of the follow-up field. In 2013 it was decided to ask organisations to collect this information for children who are discharged home and they are included here.</t>
  </si>
  <si>
    <t>This table now reports numbers of children rather than admissions.</t>
  </si>
  <si>
    <t>(28-28)</t>
  </si>
  <si>
    <t>(24-28)</t>
  </si>
  <si>
    <t>(20-26)</t>
  </si>
  <si>
    <t>(17-27)</t>
  </si>
  <si>
    <t>(0-11)</t>
  </si>
  <si>
    <t>(25-28)</t>
  </si>
  <si>
    <t>(27-28)</t>
  </si>
  <si>
    <t>(27-27)</t>
  </si>
  <si>
    <t/>
  </si>
  <si>
    <t>(24-27)</t>
  </si>
  <si>
    <t>(17-26)</t>
  </si>
  <si>
    <t>(23-24)</t>
  </si>
  <si>
    <t>(0-0)</t>
  </si>
  <si>
    <t>(23-28)</t>
  </si>
  <si>
    <t>(26-28)</t>
  </si>
  <si>
    <t>(22-28)</t>
  </si>
  <si>
    <t>(15-25)</t>
  </si>
  <si>
    <t>(0-24)</t>
  </si>
  <si>
    <t>(0-20)</t>
  </si>
  <si>
    <t>(23-27)</t>
  </si>
  <si>
    <t>(2-24)</t>
  </si>
  <si>
    <t>(0-21)</t>
  </si>
  <si>
    <t>(21-27)</t>
  </si>
  <si>
    <t>(25-27)</t>
  </si>
  <si>
    <t>(22-27)</t>
  </si>
  <si>
    <t>(14-25)</t>
  </si>
  <si>
    <t>(0-6)</t>
  </si>
  <si>
    <t>(0-22)</t>
  </si>
  <si>
    <t>(26-27)</t>
  </si>
  <si>
    <t>(26-26)</t>
  </si>
  <si>
    <t>(0-25)</t>
  </si>
  <si>
    <t>(0-19)</t>
  </si>
  <si>
    <t>(19-26)</t>
  </si>
  <si>
    <t>(18-26)</t>
  </si>
  <si>
    <t>(7-24)</t>
  </si>
  <si>
    <t>(6-25)</t>
  </si>
  <si>
    <t>(0-18)</t>
  </si>
  <si>
    <t>(20-27)</t>
  </si>
  <si>
    <t>(21-26)</t>
  </si>
  <si>
    <t>(0-23)</t>
  </si>
  <si>
    <t>(20-25)</t>
  </si>
  <si>
    <t>(1-26)</t>
  </si>
  <si>
    <t>(19-27)</t>
  </si>
  <si>
    <t>(7-25)</t>
  </si>
  <si>
    <t>(14-26)</t>
  </si>
  <si>
    <t>(8-25)</t>
  </si>
  <si>
    <t>(0-4)</t>
  </si>
  <si>
    <t>(21-28)</t>
  </si>
  <si>
    <t>(21-22)</t>
  </si>
  <si>
    <t>(16-27)</t>
  </si>
  <si>
    <t>(0-16)</t>
  </si>
  <si>
    <t>(15-26)</t>
  </si>
  <si>
    <t>(4-25)</t>
  </si>
  <si>
    <t>(20-28)</t>
  </si>
  <si>
    <t>(17-24)</t>
  </si>
  <si>
    <t>(21-24)</t>
  </si>
  <si>
    <t>(18-27)</t>
  </si>
  <si>
    <t>(19-25)</t>
  </si>
  <si>
    <t>(4-23)</t>
  </si>
  <si>
    <t>(22-26)</t>
  </si>
  <si>
    <t>(18-25)</t>
  </si>
  <si>
    <t>(0-17)</t>
  </si>
  <si>
    <t>(13-27)</t>
  </si>
  <si>
    <t>(5-25)</t>
  </si>
  <si>
    <t>(13-25)</t>
  </si>
  <si>
    <t>(13-26)</t>
  </si>
  <si>
    <t>(23-26)</t>
  </si>
  <si>
    <t>(0-10)</t>
  </si>
  <si>
    <t>(22-25)</t>
  </si>
  <si>
    <t>(16-26)</t>
  </si>
  <si>
    <t>(6-24)</t>
  </si>
  <si>
    <t>(0-15)</t>
  </si>
  <si>
    <t>(17-25)</t>
  </si>
  <si>
    <t>(3-24)</t>
  </si>
  <si>
    <t>(0-14)</t>
  </si>
  <si>
    <t>(10-24)</t>
  </si>
  <si>
    <t>(10-23)</t>
  </si>
  <si>
    <t>(0-26)</t>
  </si>
  <si>
    <t>(15-27)</t>
  </si>
  <si>
    <t>(13-24)</t>
  </si>
  <si>
    <t>(12-26)</t>
  </si>
  <si>
    <t>(0-28)</t>
  </si>
  <si>
    <t>(11-28)</t>
  </si>
  <si>
    <t>(24-25)</t>
  </si>
  <si>
    <t>(9-27)</t>
  </si>
  <si>
    <t>(12-24)</t>
  </si>
  <si>
    <t>(11-24)</t>
  </si>
  <si>
    <t>(2-19)</t>
  </si>
  <si>
    <t>(20-23)</t>
  </si>
  <si>
    <t>(0-27)</t>
  </si>
  <si>
    <t>(14-23)</t>
  </si>
  <si>
    <t>(5-26)</t>
  </si>
  <si>
    <t>(6-21)</t>
  </si>
  <si>
    <t>(16-24)</t>
  </si>
  <si>
    <t>(24-24)</t>
  </si>
  <si>
    <t>(1-21)</t>
  </si>
  <si>
    <t>(23 - 28)</t>
  </si>
  <si>
    <t>1) This report covers the three year period January 2014 - December 2016.</t>
  </si>
  <si>
    <r>
      <t>Table 11 gives numbers of admissions by predicted mortality risk group by organisation. The expected probability of mortality was estimated using a recalibrated Paediatric Index of Mortality 2r (PIM2r (2017)).</t>
    </r>
    <r>
      <rPr>
        <sz val="11"/>
        <color rgb="FFFF0000"/>
        <rFont val="Calibri Light"/>
        <family val="2"/>
      </rPr>
      <t xml:space="preserve"> </t>
    </r>
    <r>
      <rPr>
        <sz val="11"/>
        <rFont val="Calibri Light"/>
        <family val="2"/>
      </rPr>
      <t>The categorization into &lt;1%, 1-&lt;5%, 5%-&lt;15%, 15-&lt;30% and 30% plus expected probability of mortality reflects those used by the Australian and New Zealand Intensive Care Society (ANZPICS)(2) for comparability.</t>
    </r>
  </si>
  <si>
    <t xml:space="preserve">Tables 29 – 31 present summary data relating to interventions carried out on PICU. Most of the interventions described are available in all PICUs, although a few specialist interventions (such as extra corporeal membrane oxygenation (ECMO) or left ventricular assist device to support cardiac function (LVAD)) are only available in a PICU where invasive cardiac procedures are routinely performed. Note that Table 30 contains aggregated data for 2014 - 2016. </t>
  </si>
  <si>
    <t>TABLE 50 STANDARDISED MORTALITY RATIOS BY HEALTH ORGANISATION, 2015 - 2016</t>
  </si>
  <si>
    <t>FIGURE 50a PICU STANDARDISED MORTALITY RATIOS BY HEALTH ORGANISATION, 2015 - 2016 UNADJUSTED</t>
  </si>
  <si>
    <t>FIGURE 50b PICU STANDARDISED MORTALITY RATIOS BY HEALTH ORGANISATION, 2015 - 2016 PIM3 ADJUSTED</t>
  </si>
  <si>
    <t>Tables 52-55 have been removed from the report following a critical appraisal of the utility and accessibility of all tables and figures.</t>
  </si>
  <si>
    <t>UNIT VALIDATION VISITS - 2014/15 - 2015/16 -2016/17</t>
  </si>
  <si>
    <t>Between October 2016 and April 2017 fourteen PICUs received validation visits by a PICANet observer. At the time of the validation visit all units had been migrated to PICANet Web.</t>
  </si>
  <si>
    <t>At each visit the units are asked to provide 10 sets of case notes for consecutive admissions, before a specified date three months prior to the visit. Ideally 100% of the records should be available and Table DQ1 shows that this was achieved in all units.</t>
  </si>
  <si>
    <t>Oct</t>
  </si>
  <si>
    <t>Nov</t>
  </si>
  <si>
    <t>Dec</t>
  </si>
  <si>
    <t>Jan</t>
  </si>
  <si>
    <t>Feb</t>
  </si>
  <si>
    <t>Mar</t>
  </si>
  <si>
    <t>Apr</t>
  </si>
  <si>
    <t>A staff vacancy in 2016 limited the number of validation visits</t>
  </si>
  <si>
    <t>2016/17</t>
  </si>
  <si>
    <t xml:space="preserve"> Difference between visit  count and PICANet Web May 2017</t>
  </si>
  <si>
    <t>Data imported from clinical information system - unable to complete independent count of admissions</t>
  </si>
  <si>
    <t>Admission to CCCU recorded according to level of care - children may be transferred between intensive care and high dependency leading to duplicate entries in separate admission books - unable to complete an independent count of admissions</t>
  </si>
  <si>
    <t>Infants transferred for a cardiac procedure but receiving all care by the DGH team and patients admitted for day case dialysis or line removal are not recorded on PICANet Web</t>
  </si>
  <si>
    <t>Unit figures downloaded from patient administration system - unable to complete independent count of admissions</t>
  </si>
  <si>
    <t xml:space="preserve">Single admission event submitted for episode of care but children may be transferred between two PICUs leading to duplicate entries in the admission books - unable to undertake an independent count </t>
  </si>
  <si>
    <t>Tables 56, 57 and 59 have been removed from the report following a critical appraisal of the utility and accessibility of all tables and figures.</t>
  </si>
  <si>
    <t>Children with unknown age and sex are excluded from this table</t>
  </si>
  <si>
    <t xml:space="preserve">The PICANet dataset is dynamic and updated regularly. This means that overall admission figures have changed for 2014 and 2015 since the publication of the last national report. The data in this report are those supplied to PICANet up to 26th May 2017 when the dataset was frozen. </t>
  </si>
  <si>
    <t>(58.4)</t>
  </si>
  <si>
    <t>(41.5)</t>
  </si>
  <si>
    <t>(0.0)</t>
  </si>
  <si>
    <t>(45.6)</t>
  </si>
  <si>
    <t>(57.2)</t>
  </si>
  <si>
    <t>(42.8)</t>
  </si>
  <si>
    <t>(10.9)</t>
  </si>
  <si>
    <t>(56.4)</t>
  </si>
  <si>
    <t>(43.6)</t>
  </si>
  <si>
    <t>(6.3)</t>
  </si>
  <si>
    <t>(57.3)</t>
  </si>
  <si>
    <t>(42.6)</t>
  </si>
  <si>
    <t>(5.3)</t>
  </si>
  <si>
    <t>(55.9)</t>
  </si>
  <si>
    <t>(44.1)</t>
  </si>
  <si>
    <t>(4.2)</t>
  </si>
  <si>
    <t>(3.4)</t>
  </si>
  <si>
    <t>(55.8)</t>
  </si>
  <si>
    <t>(44.2)</t>
  </si>
  <si>
    <t>(2.8)</t>
  </si>
  <si>
    <t>(57.0)</t>
  </si>
  <si>
    <t>(43.0)</t>
  </si>
  <si>
    <t>(2.3)</t>
  </si>
  <si>
    <t>(58.2)</t>
  </si>
  <si>
    <t>(41.8)</t>
  </si>
  <si>
    <t>(2.2)</t>
  </si>
  <si>
    <t>(57.6)</t>
  </si>
  <si>
    <t>(42.4)</t>
  </si>
  <si>
    <t>(2.0)</t>
  </si>
  <si>
    <t>(53.7)</t>
  </si>
  <si>
    <t>(46.3)</t>
  </si>
  <si>
    <t>(2.1)</t>
  </si>
  <si>
    <t>(51.1)</t>
  </si>
  <si>
    <t>(48.9)</t>
  </si>
  <si>
    <t>(2.4)</t>
  </si>
  <si>
    <t>(48.2)</t>
  </si>
  <si>
    <t>(51.8)</t>
  </si>
  <si>
    <t>(2.7)</t>
  </si>
  <si>
    <t>(51.5)</t>
  </si>
  <si>
    <t>(48.5)</t>
  </si>
  <si>
    <t>(2.9)</t>
  </si>
  <si>
    <t>(52.3)</t>
  </si>
  <si>
    <t>(47.7)</t>
  </si>
  <si>
    <t>(66.7)</t>
  </si>
  <si>
    <t>(33.3)</t>
  </si>
  <si>
    <t>(56.9)</t>
  </si>
  <si>
    <t>(43.1)</t>
  </si>
  <si>
    <t>(58.8)</t>
  </si>
  <si>
    <t>(41.2)</t>
  </si>
  <si>
    <t>(32.2)</t>
  </si>
  <si>
    <t>(60.2)</t>
  </si>
  <si>
    <t>(39.8)</t>
  </si>
  <si>
    <t>(14.1)</t>
  </si>
  <si>
    <t>(9.5)</t>
  </si>
  <si>
    <t>(57.7)</t>
  </si>
  <si>
    <t>(42.3)</t>
  </si>
  <si>
    <t>(8.0)</t>
  </si>
  <si>
    <t>(60.1)</t>
  </si>
  <si>
    <t>(39.9)</t>
  </si>
  <si>
    <t>(7.2)</t>
  </si>
  <si>
    <t>(56.5)</t>
  </si>
  <si>
    <t>(43.5)</t>
  </si>
  <si>
    <t>(6.1)</t>
  </si>
  <si>
    <t>(55.3)</t>
  </si>
  <si>
    <t>(44.7)</t>
  </si>
  <si>
    <t>(5.2)</t>
  </si>
  <si>
    <t>(0.1)</t>
  </si>
  <si>
    <t>(4.4)</t>
  </si>
  <si>
    <t>(56.3)</t>
  </si>
  <si>
    <t>(43.7)</t>
  </si>
  <si>
    <t>(3.8)</t>
  </si>
  <si>
    <t>(3.3)</t>
  </si>
  <si>
    <t>(55.6)</t>
  </si>
  <si>
    <t>(44.4)</t>
  </si>
  <si>
    <t>(56.1)</t>
  </si>
  <si>
    <t>(43.9)</t>
  </si>
  <si>
    <t>(3.0)</t>
  </si>
  <si>
    <t>(30.4)</t>
  </si>
  <si>
    <t>(30.0)</t>
  </si>
  <si>
    <t>(19.3)</t>
  </si>
  <si>
    <t>(20.2)</t>
  </si>
  <si>
    <t>(36.6)</t>
  </si>
  <si>
    <t>(12.1)</t>
  </si>
  <si>
    <t>(1.3)</t>
  </si>
  <si>
    <t>(38.2)</t>
  </si>
  <si>
    <t>(29.7)</t>
  </si>
  <si>
    <t>(15.5)</t>
  </si>
  <si>
    <t>(16.6)</t>
  </si>
  <si>
    <t>(1.5)</t>
  </si>
  <si>
    <t>(35.7)</t>
  </si>
  <si>
    <t>(28.2)</t>
  </si>
  <si>
    <t>(20.8)</t>
  </si>
  <si>
    <t>(15.3)</t>
  </si>
  <si>
    <t>(53.5)</t>
  </si>
  <si>
    <t>(21.3)</t>
  </si>
  <si>
    <t>(15.1)</t>
  </si>
  <si>
    <t>(10.1)</t>
  </si>
  <si>
    <t>(4.7)</t>
  </si>
  <si>
    <t>(52.7)</t>
  </si>
  <si>
    <t>(26.9)</t>
  </si>
  <si>
    <t>(11.5)</t>
  </si>
  <si>
    <t>(9.0)</t>
  </si>
  <si>
    <t>(4.0)</t>
  </si>
  <si>
    <t>(26.4)</t>
  </si>
  <si>
    <t>(11.1)</t>
  </si>
  <si>
    <t>(10.2)</t>
  </si>
  <si>
    <t>(6.4)</t>
  </si>
  <si>
    <t>(8.3)</t>
  </si>
  <si>
    <t>(16.7)</t>
  </si>
  <si>
    <t>(41.7)</t>
  </si>
  <si>
    <t>(33.0)</t>
  </si>
  <si>
    <t>(28.3)</t>
  </si>
  <si>
    <t>(20.5)</t>
  </si>
  <si>
    <t>(18.2)</t>
  </si>
  <si>
    <t>(50.4)</t>
  </si>
  <si>
    <t>(23.4)</t>
  </si>
  <si>
    <t>(15.2)</t>
  </si>
  <si>
    <t>(11.0)</t>
  </si>
  <si>
    <t>(59.2)</t>
  </si>
  <si>
    <t>(24.4)</t>
  </si>
  <si>
    <t>(10.8)</t>
  </si>
  <si>
    <t>(5.6)</t>
  </si>
  <si>
    <t>(44.8)</t>
  </si>
  <si>
    <t>(27.4)</t>
  </si>
  <si>
    <t>(13.7)</t>
  </si>
  <si>
    <t>(40.6)</t>
  </si>
  <si>
    <t>(16.8)</t>
  </si>
  <si>
    <t>(16.2)</t>
  </si>
  <si>
    <t>(31.2)</t>
  </si>
  <si>
    <t>(29.1)</t>
  </si>
  <si>
    <t>(38.0)</t>
  </si>
  <si>
    <t>(17.8)</t>
  </si>
  <si>
    <t>(3.7)</t>
  </si>
  <si>
    <t>(64.5)</t>
  </si>
  <si>
    <t>(21.2)</t>
  </si>
  <si>
    <t>(6.9)</t>
  </si>
  <si>
    <t>(7.5)</t>
  </si>
  <si>
    <t>(3.5)</t>
  </si>
  <si>
    <t>(59.3)</t>
  </si>
  <si>
    <t>(8.6)</t>
  </si>
  <si>
    <t>(5.1)</t>
  </si>
  <si>
    <t>(27.9)</t>
  </si>
  <si>
    <t>(12.0)</t>
  </si>
  <si>
    <t>(2.6)</t>
  </si>
  <si>
    <t>(55.5)</t>
  </si>
  <si>
    <t>(22.4)</t>
  </si>
  <si>
    <t>(11.2)</t>
  </si>
  <si>
    <t>(4.5)</t>
  </si>
  <si>
    <t>(34.1)</t>
  </si>
  <si>
    <t>(22.0)</t>
  </si>
  <si>
    <t>(25.8)</t>
  </si>
  <si>
    <t>(0.7)</t>
  </si>
  <si>
    <t>(32.4)</t>
  </si>
  <si>
    <t>(34.7)</t>
  </si>
  <si>
    <t>(16.0)</t>
  </si>
  <si>
    <t>(29.2)</t>
  </si>
  <si>
    <t>(14.5)</t>
  </si>
  <si>
    <t>(1.6)</t>
  </si>
  <si>
    <t>(25.9)</t>
  </si>
  <si>
    <t>(15.8)</t>
  </si>
  <si>
    <t>(10.6)</t>
  </si>
  <si>
    <t>(6.8)</t>
  </si>
  <si>
    <t>(49.7)</t>
  </si>
  <si>
    <t>(15.7)</t>
  </si>
  <si>
    <t>(8.7)</t>
  </si>
  <si>
    <t>(54.3)</t>
  </si>
  <si>
    <t>(25.7)</t>
  </si>
  <si>
    <t>(10.7)</t>
  </si>
  <si>
    <t>(9.3)</t>
  </si>
  <si>
    <t>(4.1)</t>
  </si>
  <si>
    <t>(35.1)</t>
  </si>
  <si>
    <t>(21.9)</t>
  </si>
  <si>
    <t>(1.9)</t>
  </si>
  <si>
    <t>(16.9)</t>
  </si>
  <si>
    <t>(15.0)</t>
  </si>
  <si>
    <t>(38.5)</t>
  </si>
  <si>
    <t>(18.1)</t>
  </si>
  <si>
    <t>(5.5)</t>
  </si>
  <si>
    <t>(26.2)</t>
  </si>
  <si>
    <t>(19.5)</t>
  </si>
  <si>
    <t>(14.4)</t>
  </si>
  <si>
    <t>(62.3)</t>
  </si>
  <si>
    <t>(19.9)</t>
  </si>
  <si>
    <t>(8.5)</t>
  </si>
  <si>
    <t>(46.7)</t>
  </si>
  <si>
    <t>(25.2)</t>
  </si>
  <si>
    <t>(16.5)</t>
  </si>
  <si>
    <t>(11.6)</t>
  </si>
  <si>
    <t>(30.9)</t>
  </si>
  <si>
    <t>(20.9)</t>
  </si>
  <si>
    <t>(19.7)</t>
  </si>
  <si>
    <t>(24.6)</t>
  </si>
  <si>
    <t>(0.6)</t>
  </si>
  <si>
    <t>(46.1)</t>
  </si>
  <si>
    <t>(26.7)</t>
  </si>
  <si>
    <t>(14.7)</t>
  </si>
  <si>
    <t>(29.6)</t>
  </si>
  <si>
    <t>(31.5)</t>
  </si>
  <si>
    <t>(18.4)</t>
  </si>
  <si>
    <t>(3.1)</t>
  </si>
  <si>
    <t>(34.3)</t>
  </si>
  <si>
    <t>(28.5)</t>
  </si>
  <si>
    <t>(20.6)</t>
  </si>
  <si>
    <t>(33.4)</t>
  </si>
  <si>
    <t>(33.6)</t>
  </si>
  <si>
    <t>(3.2)</t>
  </si>
  <si>
    <t>(54.1)</t>
  </si>
  <si>
    <t>(22.3)</t>
  </si>
  <si>
    <t>(14.9)</t>
  </si>
  <si>
    <t>(5.0)</t>
  </si>
  <si>
    <t>(57.1)</t>
  </si>
  <si>
    <t>(24.8)</t>
  </si>
  <si>
    <t>(46.9)</t>
  </si>
  <si>
    <t>(29.3)</t>
  </si>
  <si>
    <t>(13.2)</t>
  </si>
  <si>
    <t>(6.0)</t>
  </si>
  <si>
    <t>(27.3)</t>
  </si>
  <si>
    <t>(9.1)</t>
  </si>
  <si>
    <t>(45.5)</t>
  </si>
  <si>
    <t>(28.8)</t>
  </si>
  <si>
    <t>(21.1)</t>
  </si>
  <si>
    <t>(49.9)</t>
  </si>
  <si>
    <t>(17.4)</t>
  </si>
  <si>
    <t>(11.9)</t>
  </si>
  <si>
    <t>(60.3)</t>
  </si>
  <si>
    <t>(8.9)</t>
  </si>
  <si>
    <t>(48.0)</t>
  </si>
  <si>
    <t>(24.9)</t>
  </si>
  <si>
    <t>(12.5)</t>
  </si>
  <si>
    <t>(44.0)</t>
  </si>
  <si>
    <t>(26.0)</t>
  </si>
  <si>
    <t>(14.2)</t>
  </si>
  <si>
    <t>(21.4)</t>
  </si>
  <si>
    <t>(37.9)</t>
  </si>
  <si>
    <t>(61.3)</t>
  </si>
  <si>
    <t>(10.3)</t>
  </si>
  <si>
    <t>(60.9)</t>
  </si>
  <si>
    <t>(21.5)</t>
  </si>
  <si>
    <t>(9.8)</t>
  </si>
  <si>
    <t>(7.8)</t>
  </si>
  <si>
    <t>(4.8)</t>
  </si>
  <si>
    <t>(42.2)</t>
  </si>
  <si>
    <t>(48.3)</t>
  </si>
  <si>
    <t>(27.0)</t>
  </si>
  <si>
    <t>(13.6)</t>
  </si>
  <si>
    <t>(37.4)</t>
  </si>
  <si>
    <t>(23.6)</t>
  </si>
  <si>
    <t>(15.4)</t>
  </si>
  <si>
    <t>(31.0)</t>
  </si>
  <si>
    <t>(30.7)</t>
  </si>
  <si>
    <t>(18.5)</t>
  </si>
  <si>
    <t>(17.7)</t>
  </si>
  <si>
    <t>(49.3)</t>
  </si>
  <si>
    <t>(24.1)</t>
  </si>
  <si>
    <t>(6.7)</t>
  </si>
  <si>
    <t>(25.0)</t>
  </si>
  <si>
    <t>(55.7)</t>
  </si>
  <si>
    <t>(22.8)</t>
  </si>
  <si>
    <t>(7.3)</t>
  </si>
  <si>
    <t>(33.1)</t>
  </si>
  <si>
    <t>(34.9)</t>
  </si>
  <si>
    <t>(34.0)</t>
  </si>
  <si>
    <t>(17.5)</t>
  </si>
  <si>
    <t>(17.0)</t>
  </si>
  <si>
    <t>(9.9)</t>
  </si>
  <si>
    <t>(41.9)</t>
  </si>
  <si>
    <t>(19.0)</t>
  </si>
  <si>
    <t>(20.1)</t>
  </si>
  <si>
    <t>(12.7)</t>
  </si>
  <si>
    <t>(8.8)</t>
  </si>
  <si>
    <t>(47.6)</t>
  </si>
  <si>
    <t>(26.3)</t>
  </si>
  <si>
    <t>(19.6)</t>
  </si>
  <si>
    <t>(1.0)</t>
  </si>
  <si>
    <t>(23.9)</t>
  </si>
  <si>
    <t>(26.8)</t>
  </si>
  <si>
    <t>(25.4)</t>
  </si>
  <si>
    <t>(0.4)</t>
  </si>
  <si>
    <t>(45.1)</t>
  </si>
  <si>
    <t>(12.6)</t>
  </si>
  <si>
    <t>(32.9)</t>
  </si>
  <si>
    <t>(37.0)</t>
  </si>
  <si>
    <t>(16.4)</t>
  </si>
  <si>
    <t>(18.9)</t>
  </si>
  <si>
    <t>(3.6)</t>
  </si>
  <si>
    <t>(53.9)</t>
  </si>
  <si>
    <t>(23.2)</t>
  </si>
  <si>
    <t>(10.4)</t>
  </si>
  <si>
    <t>(4.9)</t>
  </si>
  <si>
    <t>(56.7)</t>
  </si>
  <si>
    <t>(24.5)</t>
  </si>
  <si>
    <t>(9.7)</t>
  </si>
  <si>
    <t>(51.2)</t>
  </si>
  <si>
    <t>(25.1)</t>
  </si>
  <si>
    <t>(5.7)</t>
  </si>
  <si>
    <t>(23.1)</t>
  </si>
  <si>
    <t>(33.9)</t>
  </si>
  <si>
    <t>(47.5)</t>
  </si>
  <si>
    <t>(25.5)</t>
  </si>
  <si>
    <t>(13.9)</t>
  </si>
  <si>
    <t>(13.1)</t>
  </si>
  <si>
    <t>(54.0)</t>
  </si>
  <si>
    <t>(45.0)</t>
  </si>
  <si>
    <t>(13.5)</t>
  </si>
  <si>
    <t>(19.4)</t>
  </si>
  <si>
    <t>(37.8)</t>
  </si>
  <si>
    <t>(18.7)</t>
  </si>
  <si>
    <t>(63.7)</t>
  </si>
  <si>
    <t>(9.2)</t>
  </si>
  <si>
    <t>(64.4)</t>
  </si>
  <si>
    <t>(7.7)</t>
  </si>
  <si>
    <t>(4.6)</t>
  </si>
  <si>
    <t>(36.1)</t>
  </si>
  <si>
    <t>(17.3)</t>
  </si>
  <si>
    <t>(56.0)</t>
  </si>
  <si>
    <t>(21.7)</t>
  </si>
  <si>
    <t>(12.2)</t>
  </si>
  <si>
    <t>(4.3)</t>
  </si>
  <si>
    <t>(0.8)</t>
  </si>
  <si>
    <t>(50.7)</t>
  </si>
  <si>
    <t>(24.2)</t>
  </si>
  <si>
    <t>(48.8)</t>
  </si>
  <si>
    <t>(15.6)</t>
  </si>
  <si>
    <t>(10.0)</t>
  </si>
  <si>
    <t>(57.4)</t>
  </si>
  <si>
    <t>(20.7)</t>
  </si>
  <si>
    <t>(33.2)</t>
  </si>
  <si>
    <t>(34.8)</t>
  </si>
  <si>
    <t>(2.5)</t>
  </si>
  <si>
    <t>(32.0)</t>
  </si>
  <si>
    <t>(17.2)</t>
  </si>
  <si>
    <t>(38.8)</t>
  </si>
  <si>
    <t>(14.0)</t>
  </si>
  <si>
    <t>(47.4)</t>
  </si>
  <si>
    <t>(25.3)</t>
  </si>
  <si>
    <t>(11.3)</t>
  </si>
  <si>
    <t>(13.8)</t>
  </si>
  <si>
    <t>(1.8)</t>
  </si>
  <si>
    <t>(27.7)</t>
  </si>
  <si>
    <t>(29.8)</t>
  </si>
  <si>
    <t>(1.2)</t>
  </si>
  <si>
    <t>(26.6)</t>
  </si>
  <si>
    <t>(14.8)</t>
  </si>
  <si>
    <t>(12.8)</t>
  </si>
  <si>
    <t>(26.5)</t>
  </si>
  <si>
    <t>(25.6)</t>
  </si>
  <si>
    <t>(41.0)</t>
  </si>
  <si>
    <t>(31.9)</t>
  </si>
  <si>
    <t>(20.4)</t>
  </si>
  <si>
    <t>(23.0)</t>
  </si>
  <si>
    <t>(30.5)</t>
  </si>
  <si>
    <t>(43.2)</t>
  </si>
  <si>
    <t>(33.8)</t>
  </si>
  <si>
    <t>(28.1)</t>
  </si>
  <si>
    <t>(23.3)</t>
  </si>
  <si>
    <t>(36.5)</t>
  </si>
  <si>
    <t>(19.8)</t>
  </si>
  <si>
    <t>(22.6)</t>
  </si>
  <si>
    <t>(29.4)</t>
  </si>
  <si>
    <t>(28.4)</t>
  </si>
  <si>
    <t>(22.9)</t>
  </si>
  <si>
    <t>(35.3)</t>
  </si>
  <si>
    <t>(34.5)</t>
  </si>
  <si>
    <t>(24.3)</t>
  </si>
  <si>
    <t>(19.2)</t>
  </si>
  <si>
    <t>(1.4)</t>
  </si>
  <si>
    <t>(30.3)</t>
  </si>
  <si>
    <t>(15.9)</t>
  </si>
  <si>
    <t>(21.8)</t>
  </si>
  <si>
    <t>(6.6)</t>
  </si>
  <si>
    <t>(30.2)</t>
  </si>
  <si>
    <t>(27.6)</t>
  </si>
  <si>
    <t>(17.1)</t>
  </si>
  <si>
    <t>(5.4)</t>
  </si>
  <si>
    <t>(31.1)</t>
  </si>
  <si>
    <t>(0.5)</t>
  </si>
  <si>
    <t>(39.6)</t>
  </si>
  <si>
    <t>(22.7)</t>
  </si>
  <si>
    <t>(1.7)</t>
  </si>
  <si>
    <t>(29.0)</t>
  </si>
  <si>
    <t>(42.1)</t>
  </si>
  <si>
    <t>(7.0)</t>
  </si>
  <si>
    <t>(37.1)</t>
  </si>
  <si>
    <t>(18.8)</t>
  </si>
  <si>
    <t>(0.3)</t>
  </si>
  <si>
    <t>(23.8)</t>
  </si>
  <si>
    <t>(27.5)</t>
  </si>
  <si>
    <t>(28.0)</t>
  </si>
  <si>
    <t>(13.0)</t>
  </si>
  <si>
    <t>(35.8)</t>
  </si>
  <si>
    <t>(24.0)</t>
  </si>
  <si>
    <t>(27.8)</t>
  </si>
  <si>
    <t>(6.2)</t>
  </si>
  <si>
    <t>(50.0)</t>
  </si>
  <si>
    <t>(21.0)</t>
  </si>
  <si>
    <t>(23.7)</t>
  </si>
  <si>
    <t>(35.9)</t>
  </si>
  <si>
    <t>(17.6)</t>
  </si>
  <si>
    <t>(28.6)</t>
  </si>
  <si>
    <t>(45.4)</t>
  </si>
  <si>
    <t>(16.3)</t>
  </si>
  <si>
    <t>(38.9)</t>
  </si>
  <si>
    <t>(6.5)</t>
  </si>
  <si>
    <t>(31.3)</t>
  </si>
  <si>
    <t>(39.0)</t>
  </si>
  <si>
    <t>(18.6)</t>
  </si>
  <si>
    <t>(21.6)</t>
  </si>
  <si>
    <t>(35.5)</t>
  </si>
  <si>
    <t>(29.9)</t>
  </si>
  <si>
    <t>(22.2)</t>
  </si>
  <si>
    <t>(29.5)</t>
  </si>
  <si>
    <t>(45.2)</t>
  </si>
  <si>
    <t>(27.2)</t>
  </si>
  <si>
    <t>(14.3)</t>
  </si>
  <si>
    <t>(13.4)</t>
  </si>
  <si>
    <t>(38.3)</t>
  </si>
  <si>
    <t>(11.8)</t>
  </si>
  <si>
    <t>(0.2)</t>
  </si>
  <si>
    <t>(31.7)</t>
  </si>
  <si>
    <t>(23.5)</t>
  </si>
  <si>
    <t>(40.4)</t>
  </si>
  <si>
    <t>(19.1)</t>
  </si>
  <si>
    <t>(40.3)</t>
  </si>
  <si>
    <t>(5.8)</t>
  </si>
  <si>
    <t>(36.9)</t>
  </si>
  <si>
    <t>(24.7)</t>
  </si>
  <si>
    <t>(3.9)</t>
  </si>
  <si>
    <t>(38.7)</t>
  </si>
  <si>
    <t>(38.1)</t>
  </si>
  <si>
    <t>(30.8)</t>
  </si>
  <si>
    <t>(39.2)</t>
  </si>
  <si>
    <t>(22.1)</t>
  </si>
  <si>
    <t>(20.0)</t>
  </si>
  <si>
    <t>(16.1)</t>
  </si>
  <si>
    <t>(38.4)</t>
  </si>
  <si>
    <t>(37.5)</t>
  </si>
  <si>
    <t>(17.9)</t>
  </si>
  <si>
    <t>(35.4)</t>
  </si>
  <si>
    <t>(32.1)</t>
  </si>
  <si>
    <t>(42.5)</t>
  </si>
  <si>
    <t>(47.8)</t>
  </si>
  <si>
    <t>(53.3)</t>
  </si>
  <si>
    <t>(75.0)</t>
  </si>
  <si>
    <t>(71.4)</t>
  </si>
  <si>
    <t>(68.4)</t>
  </si>
  <si>
    <t>(31.6)</t>
  </si>
  <si>
    <t>(63.6)</t>
  </si>
  <si>
    <t>(36.4)</t>
  </si>
  <si>
    <t>(62.5)</t>
  </si>
  <si>
    <t>(64.7)</t>
  </si>
  <si>
    <t>(60.0)</t>
  </si>
  <si>
    <t>(40.0)</t>
  </si>
  <si>
    <t>(43.8)</t>
  </si>
  <si>
    <t>(87.5)</t>
  </si>
  <si>
    <t>(45.9)</t>
  </si>
  <si>
    <t>(73.7)</t>
  </si>
  <si>
    <t>(81.8)</t>
  </si>
  <si>
    <t>(42.9)</t>
  </si>
  <si>
    <t>(65.5)</t>
  </si>
  <si>
    <t>(77.8)</t>
  </si>
  <si>
    <t>(51.9)</t>
  </si>
  <si>
    <t>(40.7)</t>
  </si>
  <si>
    <t>(72.7)</t>
  </si>
  <si>
    <t>(39.5)</t>
  </si>
  <si>
    <t>(54.2)</t>
  </si>
  <si>
    <t>(68.8)</t>
  </si>
  <si>
    <t>(0.9)</t>
  </si>
  <si>
    <t>(52.9)</t>
  </si>
  <si>
    <t>(47.1)</t>
  </si>
  <si>
    <t>(60.5)</t>
  </si>
  <si>
    <t>(64.3)</t>
  </si>
  <si>
    <t>(61.5)</t>
  </si>
  <si>
    <t>(86.4)</t>
  </si>
  <si>
    <t>(73.1)</t>
  </si>
  <si>
    <t>(79.2)</t>
  </si>
  <si>
    <t>(60.6)</t>
  </si>
  <si>
    <t>(1.1)</t>
  </si>
  <si>
    <t>(80.0)</t>
  </si>
  <si>
    <t>(81.3)</t>
  </si>
  <si>
    <t>(46.2)</t>
  </si>
  <si>
    <t>(53.8)</t>
  </si>
  <si>
    <t>(73.3)</t>
  </si>
  <si>
    <t>(83.3)</t>
  </si>
  <si>
    <t>(52.6)</t>
  </si>
  <si>
    <t>(85.7)</t>
  </si>
  <si>
    <t>(68.2)</t>
  </si>
  <si>
    <t>(78.9)</t>
  </si>
  <si>
    <t>(58.1)</t>
  </si>
  <si>
    <t>(7.1)</t>
  </si>
  <si>
    <t>(36.8)</t>
  </si>
  <si>
    <t>(63.2)</t>
  </si>
  <si>
    <t>(58.6)</t>
  </si>
  <si>
    <t>(40.5)</t>
  </si>
  <si>
    <t>(51.7)</t>
  </si>
  <si>
    <t>(11.7)</t>
  </si>
  <si>
    <t>(45.3)</t>
  </si>
  <si>
    <t>(28.9)</t>
  </si>
  <si>
    <t>(8.4)</t>
  </si>
  <si>
    <t>(46.0)</t>
  </si>
  <si>
    <t>(8.2)</t>
  </si>
  <si>
    <t>(45.7)</t>
  </si>
  <si>
    <t>(8.1)</t>
  </si>
  <si>
    <t>(43.4)</t>
  </si>
  <si>
    <t>(12.9)</t>
  </si>
  <si>
    <t>(40.8)</t>
  </si>
  <si>
    <t>(7.9)</t>
  </si>
  <si>
    <t>(42.7)</t>
  </si>
  <si>
    <t>(7.4)</t>
  </si>
  <si>
    <t>(43.3)</t>
  </si>
  <si>
    <t>(55.1)</t>
  </si>
  <si>
    <t>(11.4)</t>
  </si>
  <si>
    <t>(13.3)</t>
  </si>
  <si>
    <t>(42.0)</t>
  </si>
  <si>
    <t>(44.3)</t>
  </si>
  <si>
    <t>(41.1)</t>
  </si>
  <si>
    <t>(9.6)</t>
  </si>
  <si>
    <t>(5.9)</t>
  </si>
  <si>
    <t>(31.4)</t>
  </si>
  <si>
    <t>(12.3)</t>
  </si>
  <si>
    <t>(30.1)</t>
  </si>
  <si>
    <t>(7.6)</t>
  </si>
  <si>
    <t>(37.7)</t>
  </si>
  <si>
    <t>(9.4)</t>
  </si>
  <si>
    <t>(32.7)</t>
  </si>
  <si>
    <t>(32.3)</t>
  </si>
  <si>
    <t>(59.8)</t>
  </si>
  <si>
    <t>(48.1)</t>
  </si>
  <si>
    <t>(33.7)</t>
  </si>
  <si>
    <t>(34.4)</t>
  </si>
  <si>
    <t>(18.0)</t>
  </si>
  <si>
    <t>(40.2)</t>
  </si>
  <si>
    <t>(53.6)</t>
  </si>
  <si>
    <t>(32.6)</t>
  </si>
  <si>
    <t>(49.2)</t>
  </si>
  <si>
    <t>(62.1)</t>
  </si>
  <si>
    <t>(65.4)</t>
  </si>
  <si>
    <t>(50.6)</t>
  </si>
  <si>
    <t>(41.3)</t>
  </si>
  <si>
    <t>(34.2)</t>
  </si>
  <si>
    <t>(18.3)</t>
  </si>
  <si>
    <t>(51.4)</t>
  </si>
  <si>
    <t>(60.4)</t>
  </si>
  <si>
    <t>(66.0)</t>
  </si>
  <si>
    <t>(49.8)</t>
  </si>
  <si>
    <r>
      <t>F</t>
    </r>
    <r>
      <rPr>
        <sz val="14"/>
        <color indexed="9"/>
        <rFont val="Calibri Light"/>
        <family val="2"/>
      </rPr>
      <t>IGURE 8 RESPIRATORY ADMISSIONS BY MONTH AND AGE,  2014  - 2016</t>
    </r>
  </si>
  <si>
    <t>(10.5)</t>
  </si>
  <si>
    <t>(75.1)</t>
  </si>
  <si>
    <t>(28.7)</t>
  </si>
  <si>
    <t>(30.6)</t>
  </si>
  <si>
    <t>(47.0)</t>
  </si>
  <si>
    <t>(48.6)</t>
  </si>
  <si>
    <t>(48.4)</t>
  </si>
  <si>
    <t>(44.9)</t>
  </si>
  <si>
    <t>(53.1)</t>
  </si>
  <si>
    <t>(35.6)</t>
  </si>
  <si>
    <t>(49.1)</t>
  </si>
  <si>
    <t>(49.5)</t>
  </si>
  <si>
    <t>(50.5)</t>
  </si>
  <si>
    <t>(49.4)</t>
  </si>
  <si>
    <t>(35.0)</t>
  </si>
  <si>
    <t>(53.0)</t>
  </si>
  <si>
    <t>(70.4)</t>
  </si>
  <si>
    <t>(67.2)</t>
  </si>
  <si>
    <t>(44.6)</t>
  </si>
  <si>
    <t>(49.0)</t>
  </si>
  <si>
    <t>(47.2)</t>
  </si>
  <si>
    <t>(37.6)</t>
  </si>
  <si>
    <t>(32.5)</t>
  </si>
  <si>
    <t>(53.4)</t>
  </si>
  <si>
    <t>(48.7)</t>
  </si>
  <si>
    <t>(54.4)</t>
  </si>
  <si>
    <t>(56.2)</t>
  </si>
  <si>
    <t>(41.4)</t>
  </si>
  <si>
    <t>(36.2)</t>
  </si>
  <si>
    <t>(70.9)</t>
  </si>
  <si>
    <t>(36.7)</t>
  </si>
  <si>
    <t>(39.1)</t>
  </si>
  <si>
    <t>(50.2)</t>
  </si>
  <si>
    <t>(50.8)</t>
  </si>
  <si>
    <t>(54.7)</t>
  </si>
  <si>
    <t>(46.6)</t>
  </si>
  <si>
    <t>(54.9)</t>
  </si>
  <si>
    <t>(38.6)</t>
  </si>
  <si>
    <t>(46.8)</t>
  </si>
  <si>
    <t>(37.3)</t>
  </si>
  <si>
    <t>(68.6)</t>
  </si>
  <si>
    <t>(63.5)</t>
  </si>
  <si>
    <t>(54.8)</t>
  </si>
  <si>
    <t>(93.2)</t>
  </si>
  <si>
    <t>(65.0)</t>
  </si>
  <si>
    <t>(59.0)</t>
  </si>
  <si>
    <t>(50.3)</t>
  </si>
  <si>
    <t>(50.9)</t>
  </si>
  <si>
    <t>(57.5)</t>
  </si>
  <si>
    <t>(62.6)</t>
  </si>
  <si>
    <t>(68.0)</t>
  </si>
  <si>
    <t>(90.8)</t>
  </si>
  <si>
    <t>(40.1)</t>
  </si>
  <si>
    <t>(78.2)</t>
  </si>
  <si>
    <t>(70.1)</t>
  </si>
  <si>
    <t>(65.6)</t>
  </si>
  <si>
    <t>(66.4)</t>
  </si>
  <si>
    <t>(61.2)</t>
  </si>
  <si>
    <t>(39.3)</t>
  </si>
  <si>
    <t>(84.2)</t>
  </si>
  <si>
    <t>(66.6)</t>
  </si>
  <si>
    <t>(75.8)</t>
  </si>
  <si>
    <t>(58.7)</t>
  </si>
  <si>
    <t>(83.7)</t>
  </si>
  <si>
    <t>(35.2)</t>
  </si>
  <si>
    <t>(59.9)</t>
  </si>
  <si>
    <t>(85.5)</t>
  </si>
  <si>
    <t>(55.4)</t>
  </si>
  <si>
    <t>(79.1)</t>
  </si>
  <si>
    <t>(64.0)</t>
  </si>
  <si>
    <t>(50.1)</t>
  </si>
  <si>
    <t>(69.3)</t>
  </si>
  <si>
    <t>(69.5)</t>
  </si>
  <si>
    <t>(84.6)</t>
  </si>
  <si>
    <t>(86.5)</t>
  </si>
  <si>
    <t>(64.1)</t>
  </si>
  <si>
    <t>(41.6)</t>
  </si>
  <si>
    <t>(62.7)</t>
  </si>
  <si>
    <t>(84.7)</t>
  </si>
  <si>
    <t>(66.5)</t>
  </si>
  <si>
    <t>(80.5)</t>
  </si>
  <si>
    <t>(67.6)</t>
  </si>
  <si>
    <t>(98.0)</t>
  </si>
  <si>
    <t>(68.5)</t>
  </si>
  <si>
    <t>(72.2)</t>
  </si>
  <si>
    <t>(33.5)</t>
  </si>
  <si>
    <t>(87.3)</t>
  </si>
  <si>
    <t>(60.7)</t>
  </si>
  <si>
    <t>(80.3)</t>
  </si>
  <si>
    <t>(63.4)</t>
  </si>
  <si>
    <t>(51.3)</t>
  </si>
  <si>
    <t>(64.6)</t>
  </si>
  <si>
    <t>(55.0)</t>
  </si>
  <si>
    <t>(71.3)</t>
  </si>
  <si>
    <t>(81.1)</t>
  </si>
  <si>
    <t>(83.8)</t>
  </si>
  <si>
    <t>(65.7)</t>
  </si>
  <si>
    <t>(49.6)</t>
  </si>
  <si>
    <t>(70.5)</t>
  </si>
  <si>
    <t>(58.3)</t>
  </si>
  <si>
    <t>(67.1)</t>
  </si>
  <si>
    <t>(83.5)</t>
  </si>
  <si>
    <t>(61.6)</t>
  </si>
  <si>
    <t>(77.1)</t>
  </si>
  <si>
    <t>(70.0)</t>
  </si>
  <si>
    <t>(59.7)</t>
  </si>
  <si>
    <t>(36.3)</t>
  </si>
  <si>
    <t>(40.9)</t>
  </si>
  <si>
    <t>(67.8)</t>
  </si>
  <si>
    <t>(88.2)</t>
  </si>
  <si>
    <t>(51.0)</t>
  </si>
  <si>
    <t>(22.5)</t>
  </si>
  <si>
    <t>(58.0)</t>
  </si>
  <si>
    <t>(71.6)</t>
  </si>
  <si>
    <t>(61.4)</t>
  </si>
  <si>
    <t>(73.0)</t>
  </si>
  <si>
    <t>(69.2)</t>
  </si>
  <si>
    <t>(84.5)</t>
  </si>
  <si>
    <t>(39.7)</t>
  </si>
  <si>
    <t>(58.9)</t>
  </si>
  <si>
    <t>(84.8)</t>
  </si>
  <si>
    <t>(31.8)</t>
  </si>
  <si>
    <t>(52.1)</t>
  </si>
  <si>
    <t>(47.9)</t>
  </si>
  <si>
    <t>(62.4)</t>
  </si>
  <si>
    <t>(74.9)</t>
  </si>
  <si>
    <t>(46.4)</t>
  </si>
  <si>
    <t>(63.9)</t>
  </si>
  <si>
    <t>(39.4)</t>
  </si>
  <si>
    <t>(20.3)</t>
  </si>
  <si>
    <t>(52.0)</t>
  </si>
  <si>
    <t>(82.4)</t>
  </si>
  <si>
    <t>(34.6)</t>
  </si>
  <si>
    <t>(71.7)</t>
  </si>
  <si>
    <t>(44.5)</t>
  </si>
  <si>
    <t>(36.0)</t>
  </si>
  <si>
    <t>(82.5)</t>
  </si>
  <si>
    <t>(60.8)</t>
  </si>
  <si>
    <t>(89.5)</t>
  </si>
  <si>
    <t>(81.0)</t>
  </si>
  <si>
    <t>(81.9)</t>
  </si>
  <si>
    <t>(85.4)</t>
  </si>
  <si>
    <t>(78.4)</t>
  </si>
  <si>
    <t>(85.3)</t>
  </si>
  <si>
    <t>(56.8)</t>
  </si>
  <si>
    <t>(66.1)</t>
  </si>
  <si>
    <t>(87.9)</t>
  </si>
  <si>
    <t>(86.7)</t>
  </si>
  <si>
    <t>(62.8)</t>
  </si>
  <si>
    <t>(83.9)</t>
  </si>
  <si>
    <t>(85.6)</t>
  </si>
  <si>
    <t>(93.6)</t>
  </si>
  <si>
    <t>(73.4)</t>
  </si>
  <si>
    <t>(84.3)</t>
  </si>
  <si>
    <t>(85.2)</t>
  </si>
  <si>
    <t>(91.5)</t>
  </si>
  <si>
    <t>(74.5)</t>
  </si>
  <si>
    <t>(65.8)</t>
  </si>
  <si>
    <t>(93.8)</t>
  </si>
  <si>
    <t>(80.9)</t>
  </si>
  <si>
    <t>(74.8)</t>
  </si>
  <si>
    <t>(59.4)</t>
  </si>
  <si>
    <t>(70.6)</t>
  </si>
  <si>
    <t>(92.3)</t>
  </si>
  <si>
    <t>(92.6)</t>
  </si>
  <si>
    <t>(90.4)</t>
  </si>
  <si>
    <t>(73.8)</t>
  </si>
  <si>
    <t>(74.3)</t>
  </si>
  <si>
    <t>(79.8)</t>
  </si>
  <si>
    <t>(82.6)</t>
  </si>
  <si>
    <t>(67.4)</t>
  </si>
  <si>
    <t>(51.6)</t>
  </si>
  <si>
    <t>(93.9)</t>
  </si>
  <si>
    <t>(75.3)</t>
  </si>
  <si>
    <t>(86.6)</t>
  </si>
  <si>
    <t>(76.5)</t>
  </si>
  <si>
    <t>(77.7)</t>
  </si>
  <si>
    <t>(59.1)</t>
  </si>
  <si>
    <t>(74.1)</t>
  </si>
  <si>
    <t>(52.2)</t>
  </si>
  <si>
    <t>(80.6)</t>
  </si>
  <si>
    <t>(76.4)</t>
  </si>
  <si>
    <t>(65.2)</t>
  </si>
  <si>
    <t>(26.1)</t>
  </si>
  <si>
    <t>(72.3)</t>
  </si>
  <si>
    <t>(94.3)</t>
  </si>
  <si>
    <t>(82.9)</t>
  </si>
  <si>
    <t>(63.8)</t>
  </si>
  <si>
    <t>(79.7)</t>
  </si>
  <si>
    <t>(57.9)</t>
  </si>
  <si>
    <t>(77.3)</t>
  </si>
  <si>
    <t>(37.2)</t>
  </si>
  <si>
    <t>(79.5)</t>
  </si>
  <si>
    <t>(54.5)</t>
  </si>
  <si>
    <t>(65.1)</t>
  </si>
  <si>
    <t>(54.6)</t>
  </si>
  <si>
    <t>(52.8)</t>
  </si>
  <si>
    <t>(65.9)</t>
  </si>
  <si>
    <t xml:space="preserve">Tables 26 – 28 present retrieval and transfer data recorded for each admission event by transport team type and age, by diagnostic group and age for specialist and non-specialist team retrievals and by transport team type and health organisation.    
From mid-2014 onwards units transferred to using a revised version of the admissions form where type of transport team is collected according to the following definition: 
</t>
  </si>
  <si>
    <t>Tables 26 – 28 present data for 2015 and 2016 only.</t>
  </si>
  <si>
    <t>More detailed information on Referral and Transport events are collected on additional data collection forms; these data are presented in the referral and transport section of this report.</t>
  </si>
  <si>
    <r>
      <t xml:space="preserve">• </t>
    </r>
    <r>
      <rPr>
        <i/>
        <sz val="11"/>
        <rFont val="Calibri Light"/>
        <family val="2"/>
      </rPr>
      <t>PICU</t>
    </r>
    <r>
      <rPr>
        <sz val="11"/>
        <rFont val="Calibri Light"/>
        <family val="2"/>
      </rPr>
      <t xml:space="preserve"> identifies that a specialised PICU team transferred the child.</t>
    </r>
  </si>
  <si>
    <r>
      <t xml:space="preserve">• </t>
    </r>
    <r>
      <rPr>
        <i/>
        <sz val="11"/>
        <rFont val="Calibri Light"/>
        <family val="2"/>
      </rPr>
      <t>Centralised transport service (PIC)</t>
    </r>
    <r>
      <rPr>
        <sz val="11"/>
        <rFont val="Calibri Light"/>
        <family val="2"/>
      </rPr>
      <t xml:space="preserve"> identifies that a transport team from a centralised PIC transport service transferred the child.</t>
    </r>
  </si>
  <si>
    <r>
      <t xml:space="preserve">• </t>
    </r>
    <r>
      <rPr>
        <i/>
        <sz val="11"/>
        <rFont val="Calibri Light"/>
        <family val="2"/>
      </rPr>
      <t>Transport team from neonates</t>
    </r>
    <r>
      <rPr>
        <sz val="11"/>
        <rFont val="Calibri Light"/>
        <family val="2"/>
      </rPr>
      <t xml:space="preserve"> identifies that a specialist neonatal transport team transferred the child.</t>
    </r>
  </si>
  <si>
    <r>
      <t xml:space="preserve">• </t>
    </r>
    <r>
      <rPr>
        <i/>
        <sz val="11"/>
        <rFont val="Calibri Light"/>
        <family val="2"/>
      </rPr>
      <t>Other non-specialist team</t>
    </r>
    <r>
      <rPr>
        <sz val="11"/>
        <rFont val="Calibri Light"/>
        <family val="2"/>
      </rPr>
      <t xml:space="preserve"> identifies that another non-specialist team transported the child to your unit.</t>
    </r>
  </si>
  <si>
    <t>(99.8)</t>
  </si>
  <si>
    <r>
      <t>T</t>
    </r>
    <r>
      <rPr>
        <sz val="14"/>
        <color indexed="9"/>
        <rFont val="Calibri Light"/>
        <family val="2"/>
      </rPr>
      <t>ABLE 26 RETRIEVALS / TRANSFERS BY TEAM TYPE AND AGE, 2015 - 2016</t>
    </r>
  </si>
  <si>
    <r>
      <t>F</t>
    </r>
    <r>
      <rPr>
        <sz val="14"/>
        <color indexed="9"/>
        <rFont val="Calibri Light"/>
        <family val="2"/>
      </rPr>
      <t>IGURE 26 RETRIEVALS / TRANSFERS BY TEAM TYPE, 2015 - 2016</t>
    </r>
  </si>
  <si>
    <r>
      <t>T</t>
    </r>
    <r>
      <rPr>
        <sz val="14"/>
        <color indexed="9"/>
        <rFont val="Calibri Light"/>
        <family val="2"/>
      </rPr>
      <t>ABLE 27 NON - SPECIALIST TEAM RETRIEVALS / TRANSFERS BY DIAGNOSTIC GROUP AND AGE, 2015 - 2016</t>
    </r>
  </si>
  <si>
    <r>
      <t>F</t>
    </r>
    <r>
      <rPr>
        <sz val="14"/>
        <color indexed="9"/>
        <rFont val="Calibri Light"/>
        <family val="2"/>
      </rPr>
      <t>IGURE 27 NON - SPECIALIST TEAM RETRIEVALS / TRANSFERS BY DIAGNOSTIC GROUP, 2015 - 2016</t>
    </r>
  </si>
  <si>
    <t>(61.7)</t>
  </si>
  <si>
    <r>
      <t>T</t>
    </r>
    <r>
      <rPr>
        <sz val="14"/>
        <color indexed="9"/>
        <rFont val="Calibri Light"/>
        <family val="2"/>
      </rPr>
      <t>ABLE 27(a) SPECIALIST TEAM RETRIEVALS / TRANSFERS BY DIAGNOSTIC GROUP AND AGE, 2015 - 2016</t>
    </r>
  </si>
  <si>
    <r>
      <t>F</t>
    </r>
    <r>
      <rPr>
        <sz val="14"/>
        <color indexed="9"/>
        <rFont val="Calibri Light"/>
        <family val="2"/>
      </rPr>
      <t>IGURE 27(a) SPECIALIST TEAM RETRIEVALS / TRANSFERS BY DIAGNOSTIC GROUP, 2015 - 2016</t>
    </r>
  </si>
  <si>
    <t>(93.0)</t>
  </si>
  <si>
    <t>(83.6)</t>
  </si>
  <si>
    <t>(85.0)</t>
  </si>
  <si>
    <t>(75.4)</t>
  </si>
  <si>
    <t>(94.2)</t>
  </si>
  <si>
    <t>(72.0)</t>
  </si>
  <si>
    <t>(97.6)</t>
  </si>
  <si>
    <t>(97.9)</t>
  </si>
  <si>
    <t>(99.0)</t>
  </si>
  <si>
    <t>(79.0)</t>
  </si>
  <si>
    <t>(95.9)</t>
  </si>
  <si>
    <t>(92.1)</t>
  </si>
  <si>
    <t>(98.1)</t>
  </si>
  <si>
    <t>(82.8)</t>
  </si>
  <si>
    <t>(97.0)</t>
  </si>
  <si>
    <t>(63.0)</t>
  </si>
  <si>
    <t>(75.7)</t>
  </si>
  <si>
    <t>(67.9)</t>
  </si>
  <si>
    <t>(81.4)</t>
  </si>
  <si>
    <t>(92.2)</t>
  </si>
  <si>
    <t>(71.1)</t>
  </si>
  <si>
    <t>(97.1)</t>
  </si>
  <si>
    <t>(99.4)</t>
  </si>
  <si>
    <t>(97.8)</t>
  </si>
  <si>
    <t>(95.6)</t>
  </si>
  <si>
    <t>(96.2)</t>
  </si>
  <si>
    <t>(95.8)</t>
  </si>
  <si>
    <t>(94.9)</t>
  </si>
  <si>
    <t>(91.1)</t>
  </si>
  <si>
    <t>(53.2)</t>
  </si>
  <si>
    <t>(96.3)</t>
  </si>
  <si>
    <t>(80.1)</t>
  </si>
  <si>
    <t xml:space="preserve">In Figures 31a – 31b, the maps show the percentage of children receiving invasive ventilation by Nation or English Commissioning Region (NHSCR) and by Clinical Commissioning Groups (CCGs)/Health Boards (HB)/County for 2014 - 2016. The proportion of children invasively ventilated has been used as a very rough proxy for level of care. </t>
  </si>
  <si>
    <t>High flow nasal cannula therapy</t>
  </si>
  <si>
    <t>(81.5)</t>
  </si>
  <si>
    <t>(87.2)</t>
  </si>
  <si>
    <t>(76.3)</t>
  </si>
  <si>
    <t>(74.6)</t>
  </si>
  <si>
    <t>(68.3)</t>
  </si>
  <si>
    <t>(81.2)</t>
  </si>
  <si>
    <t>(76.6)</t>
  </si>
  <si>
    <t>(69.6)</t>
  </si>
  <si>
    <t>(65.3)</t>
  </si>
  <si>
    <t>(82.2)</t>
  </si>
  <si>
    <t>(90.9)</t>
  </si>
  <si>
    <t>(90.7)</t>
  </si>
  <si>
    <t>(80.8)</t>
  </si>
  <si>
    <t>(75.2)</t>
  </si>
  <si>
    <t>(59.5)</t>
  </si>
  <si>
    <t>(52.5)</t>
  </si>
  <si>
    <t>(78.8)</t>
  </si>
  <si>
    <t>(86.8)</t>
  </si>
  <si>
    <t>(76.9)</t>
  </si>
  <si>
    <t>(87.0)</t>
  </si>
  <si>
    <t>(91.3)</t>
  </si>
  <si>
    <t>(32.8)</t>
  </si>
  <si>
    <t>(76.8)</t>
  </si>
  <si>
    <t>(84.0)</t>
  </si>
  <si>
    <t>(77.6)</t>
  </si>
  <si>
    <t>(74.2)</t>
  </si>
  <si>
    <t>(64.2)</t>
  </si>
  <si>
    <t>(66.2)</t>
  </si>
  <si>
    <t>(14.8)*</t>
  </si>
  <si>
    <t>* Percentage is calculated based on the total number of admissions of 2015 and 2016, since high flow nasal cannula therapy data were not available before then.</t>
  </si>
  <si>
    <t>A blank cell means there were no data available.</t>
  </si>
  <si>
    <t>(47.3)</t>
  </si>
  <si>
    <t>(85.1)</t>
  </si>
  <si>
    <t>(81.7)</t>
  </si>
  <si>
    <t>(64.8)</t>
  </si>
  <si>
    <t>(71.8)</t>
  </si>
  <si>
    <t>(52.4)</t>
  </si>
  <si>
    <t>(73.9)</t>
  </si>
  <si>
    <t>(77.0)</t>
  </si>
  <si>
    <t>1.3-6.2</t>
  </si>
  <si>
    <t>0.9-5.2</t>
  </si>
  <si>
    <t>0.9-3.9</t>
  </si>
  <si>
    <t>0.8-3.4</t>
  </si>
  <si>
    <t>2.0-4.5</t>
  </si>
  <si>
    <t>1.1-3.3</t>
  </si>
  <si>
    <t>1.1-2.6</t>
  </si>
  <si>
    <t>0.9-2.0</t>
  </si>
  <si>
    <t>1.5-5.3</t>
  </si>
  <si>
    <t>0.7-3.8</t>
  </si>
  <si>
    <t>0.8-4.7</t>
  </si>
  <si>
    <t>0.8-3.0</t>
  </si>
  <si>
    <t>1.6-6.7</t>
  </si>
  <si>
    <t>1.2-7.8</t>
  </si>
  <si>
    <t>1.3-7.0</t>
  </si>
  <si>
    <t>1.3-4.8</t>
  </si>
  <si>
    <t>2.1-9.4</t>
  </si>
  <si>
    <t>1.3-6.7</t>
  </si>
  <si>
    <t>1.2-5.2</t>
  </si>
  <si>
    <t>1.3-7.2</t>
  </si>
  <si>
    <t>2.5-9.7</t>
  </si>
  <si>
    <t>1.1-4.9</t>
  </si>
  <si>
    <t>1.0-3.9</t>
  </si>
  <si>
    <t>1.0-6.7</t>
  </si>
  <si>
    <t>1.8-5.8</t>
  </si>
  <si>
    <t>1.0-3.8</t>
  </si>
  <si>
    <t>0.9-2.5</t>
  </si>
  <si>
    <t>0.8-2.4</t>
  </si>
  <si>
    <t>0.1-0.1</t>
  </si>
  <si>
    <t>0.2-1.4</t>
  </si>
  <si>
    <t>0.2-0.7</t>
  </si>
  <si>
    <t>0.5-1.8</t>
  </si>
  <si>
    <t>1.6-6.2</t>
  </si>
  <si>
    <t>0.9-3.1</t>
  </si>
  <si>
    <t>1.1-5.1</t>
  </si>
  <si>
    <t>0.9-4.9</t>
  </si>
  <si>
    <t>0.8-2.8</t>
  </si>
  <si>
    <t>0.8-4.1</t>
  </si>
  <si>
    <t>2.0-10.5</t>
  </si>
  <si>
    <t>1.2-13.2</t>
  </si>
  <si>
    <t>1.1-8.6</t>
  </si>
  <si>
    <t>1.0-18.6</t>
  </si>
  <si>
    <t>1.6-7.1</t>
  </si>
  <si>
    <t>1.0-4.2</t>
  </si>
  <si>
    <t>0.9-3.7</t>
  </si>
  <si>
    <t>0.8-3.5</t>
  </si>
  <si>
    <t>2.1-5.1</t>
  </si>
  <si>
    <t>1.0-4.8</t>
  </si>
  <si>
    <t>0.9-4.4</t>
  </si>
  <si>
    <t>0.9-3.8</t>
  </si>
  <si>
    <t>1.3-6.0</t>
  </si>
  <si>
    <t>0.8-3.3</t>
  </si>
  <si>
    <t>0.8-3.1</t>
  </si>
  <si>
    <t>1.5-6.5</t>
  </si>
  <si>
    <t>0.9-3.0</t>
  </si>
  <si>
    <t>1.9-8.6</t>
  </si>
  <si>
    <t>1.3-5.8</t>
  </si>
  <si>
    <t>0.9-2.9</t>
  </si>
  <si>
    <t>1.1-3.2</t>
  </si>
  <si>
    <t>1.4-6.6</t>
  </si>
  <si>
    <t>0.9-4.3</t>
  </si>
  <si>
    <t>0.9-4.5</t>
  </si>
  <si>
    <t>0.9-5.4</t>
  </si>
  <si>
    <t>1.1-6.5</t>
  </si>
  <si>
    <t>0.7-4.0</t>
  </si>
  <si>
    <t>0.8-3.7</t>
  </si>
  <si>
    <t>0.8-3.8</t>
  </si>
  <si>
    <t>0.9-2.8</t>
  </si>
  <si>
    <t>2.3-5.6</t>
  </si>
  <si>
    <t>1.5-4.0</t>
  </si>
  <si>
    <t>1.6-2.7</t>
  </si>
  <si>
    <t>1.4-5.7</t>
  </si>
  <si>
    <t>1.0-6.4</t>
  </si>
  <si>
    <t>3.2-9.3</t>
  </si>
  <si>
    <t>1.0-5.0</t>
  </si>
  <si>
    <t>1.0-7.6</t>
  </si>
  <si>
    <t>0.9-6.0</t>
  </si>
  <si>
    <t>1.4-7.7</t>
  </si>
  <si>
    <t>0.9-5.1</t>
  </si>
  <si>
    <t>0.9-4.8</t>
  </si>
  <si>
    <t>0.9-5.3</t>
  </si>
  <si>
    <t>2.2-9.0</t>
  </si>
  <si>
    <t>1.1-4.7</t>
  </si>
  <si>
    <t>1.1-5.0</t>
  </si>
  <si>
    <t>1.2-5.5</t>
  </si>
  <si>
    <t>0.8-6.8</t>
  </si>
  <si>
    <t>0.2-2.7</t>
  </si>
  <si>
    <t>0.1-2.2</t>
  </si>
  <si>
    <t>2.2-7.7</t>
  </si>
  <si>
    <t>1.0-7.0</t>
  </si>
  <si>
    <t>0.8-2.3</t>
  </si>
  <si>
    <t>1.1-5.3</t>
  </si>
  <si>
    <t>0.8-3.6</t>
  </si>
  <si>
    <t>0.8-2.1</t>
  </si>
  <si>
    <t>1.0-7.1</t>
  </si>
  <si>
    <t>0.7-2.8</t>
  </si>
  <si>
    <t>0.7-1.9</t>
  </si>
  <si>
    <t>1.3-9.1</t>
  </si>
  <si>
    <t>1.0-4.9</t>
  </si>
  <si>
    <t>0.9-4.7</t>
  </si>
  <si>
    <t>0.9-2.7</t>
  </si>
  <si>
    <t>2.0-8.0</t>
  </si>
  <si>
    <t>1.0-5.2</t>
  </si>
  <si>
    <t>1.6-7.5</t>
  </si>
  <si>
    <t>0.7-2.2</t>
  </si>
  <si>
    <t>0.9-10.1</t>
  </si>
  <si>
    <t>0.3-4.1</t>
  </si>
  <si>
    <t>0.5-3.0</t>
  </si>
  <si>
    <t>2.6-9.7</t>
  </si>
  <si>
    <t>0.9-11.6</t>
  </si>
  <si>
    <t>1.1-3.7</t>
  </si>
  <si>
    <t>1.6-7.6</t>
  </si>
  <si>
    <t>1.0-3.1</t>
  </si>
  <si>
    <t>0.9-4.6</t>
  </si>
  <si>
    <t>1.0-6.3</t>
  </si>
  <si>
    <t>0.7-5.2</t>
  </si>
  <si>
    <t>0.7-3.9</t>
  </si>
  <si>
    <t>1.9-7.4</t>
  </si>
  <si>
    <t>1.1-6.4</t>
  </si>
  <si>
    <t>1.7-8.6</t>
  </si>
  <si>
    <t>1.2-6.9</t>
  </si>
  <si>
    <t>1.7-7.5</t>
  </si>
  <si>
    <t>1.5-5.8</t>
  </si>
  <si>
    <t>2.2-8.1</t>
  </si>
  <si>
    <t>1.1-5.7</t>
  </si>
  <si>
    <t>1.9-6.3</t>
  </si>
  <si>
    <t>1.0-4.6</t>
  </si>
  <si>
    <t>0.8-3.2</t>
  </si>
  <si>
    <t>0.1-0.4</t>
  </si>
  <si>
    <t>0.7-1.5</t>
  </si>
  <si>
    <t>0.6-1.3</t>
  </si>
  <si>
    <t>0.5-2.5</t>
  </si>
  <si>
    <t>1.5-6.2</t>
  </si>
  <si>
    <t>1.0-5.6</t>
  </si>
  <si>
    <t>1.0-4.3</t>
  </si>
  <si>
    <t>1.1-5.6</t>
  </si>
  <si>
    <t>0.8-2.9</t>
  </si>
  <si>
    <t>2.0-11.4</t>
  </si>
  <si>
    <t>2.0-9.0</t>
  </si>
  <si>
    <t>1.0-12.9</t>
  </si>
  <si>
    <t>0.9-8.3</t>
  </si>
  <si>
    <t>1.3-8.0</t>
  </si>
  <si>
    <t>0.8-4.3</t>
  </si>
  <si>
    <t>0.9-3.5</t>
  </si>
  <si>
    <t>1.8-6.8</t>
  </si>
  <si>
    <t>1.2-4.3</t>
  </si>
  <si>
    <t>1.3-6.8</t>
  </si>
  <si>
    <t>0.7-3.0</t>
  </si>
  <si>
    <t>0.7-2.4</t>
  </si>
  <si>
    <t>2.0-7.3</t>
  </si>
  <si>
    <t>1.0-3.5</t>
  </si>
  <si>
    <t>1.9-8.2</t>
  </si>
  <si>
    <t>1.0-4.0</t>
  </si>
  <si>
    <t>1.0-2.1</t>
  </si>
  <si>
    <t>1.0-4.5</t>
  </si>
  <si>
    <t>1.0-5.7</t>
  </si>
  <si>
    <t>1.6-5.1</t>
  </si>
  <si>
    <t>0.8-4.0</t>
  </si>
  <si>
    <t>0.8-2.7</t>
  </si>
  <si>
    <t>2.6-10.2</t>
  </si>
  <si>
    <t>0.9-3.3</t>
  </si>
  <si>
    <t>0.9-6.8</t>
  </si>
  <si>
    <t>1.1-6.3</t>
  </si>
  <si>
    <t>0.9-4.0</t>
  </si>
  <si>
    <t>4.0-9.7</t>
  </si>
  <si>
    <t>1.1-7.0</t>
  </si>
  <si>
    <t>1.2-7.5</t>
  </si>
  <si>
    <t>0.8-8.2</t>
  </si>
  <si>
    <t>1.8-7.8</t>
  </si>
  <si>
    <t>0.9-5.0</t>
  </si>
  <si>
    <t>0.8-6.5</t>
  </si>
  <si>
    <t>2.2-7.9</t>
  </si>
  <si>
    <t>1.1-4.6</t>
  </si>
  <si>
    <t>1.1-4.8</t>
  </si>
  <si>
    <t>1.0-4.1</t>
  </si>
  <si>
    <t>1.0-6.5</t>
  </si>
  <si>
    <t>0.7-3.1</t>
  </si>
  <si>
    <t>0.3-2.1</t>
  </si>
  <si>
    <t>0.1-2.1</t>
  </si>
  <si>
    <t>2.0-6.1</t>
  </si>
  <si>
    <t>0.8-5.7</t>
  </si>
  <si>
    <t>0.9-6.7</t>
  </si>
  <si>
    <t>1.4-4.6</t>
  </si>
  <si>
    <t>0.8-3.9</t>
  </si>
  <si>
    <t>0.7-2.7</t>
  </si>
  <si>
    <t>0.9-7.6</t>
  </si>
  <si>
    <t>0.8-2.6</t>
  </si>
  <si>
    <t>0.7-3.6</t>
  </si>
  <si>
    <t>1.4-6.8</t>
  </si>
  <si>
    <t>2.0-9.1</t>
  </si>
  <si>
    <t>1.5-7.0</t>
  </si>
  <si>
    <t>0.8-1.8</t>
  </si>
  <si>
    <t>0.5-4.8</t>
  </si>
  <si>
    <t>0.3-3.8</t>
  </si>
  <si>
    <t>0.6-2.9</t>
  </si>
  <si>
    <t>1.5-14.8</t>
  </si>
  <si>
    <t>1.0-10.1</t>
  </si>
  <si>
    <t>1.0-2.9</t>
  </si>
  <si>
    <t>1.9-7.0</t>
  </si>
  <si>
    <t>1.8-6.9</t>
  </si>
  <si>
    <t>1.1-6.9</t>
  </si>
  <si>
    <t>0.6-2.4</t>
  </si>
  <si>
    <t>0.8-1.7</t>
  </si>
  <si>
    <t>2.2-8.3</t>
  </si>
  <si>
    <t>1.4-8.4</t>
  </si>
  <si>
    <t>1.3-5.9</t>
  </si>
  <si>
    <t>1.3-5.6</t>
  </si>
  <si>
    <t>1.8-8.9</t>
  </si>
  <si>
    <t>1.2-5.9</t>
  </si>
  <si>
    <t>1.0-5.3</t>
  </si>
  <si>
    <t>2.1-8.0</t>
  </si>
  <si>
    <t>1.7-6.3</t>
  </si>
  <si>
    <t>0.0-0.9</t>
  </si>
  <si>
    <t>0.2-0.2</t>
  </si>
  <si>
    <t>0.3-0.9</t>
  </si>
  <si>
    <t>0.2-1.0</t>
  </si>
  <si>
    <t>1.0-5.8</t>
  </si>
  <si>
    <t>0.9-3.6</t>
  </si>
  <si>
    <t>0.8-4.6</t>
  </si>
  <si>
    <t>0.9-5.9</t>
  </si>
  <si>
    <t>2.2-8.7</t>
  </si>
  <si>
    <t>1.0-9.8</t>
  </si>
  <si>
    <t>0.9-8.9</t>
  </si>
  <si>
    <t>2.2-6.4</t>
  </si>
  <si>
    <t>0.9-5.6</t>
  </si>
  <si>
    <t>1.9-7.5</t>
  </si>
  <si>
    <t>1.9-6.9</t>
  </si>
  <si>
    <t>1.0-3.7</t>
  </si>
  <si>
    <t>1.0-3.6</t>
  </si>
  <si>
    <t>1.9-8.8</t>
  </si>
  <si>
    <t>1.2-7.1</t>
  </si>
  <si>
    <t>1.0-5.4</t>
  </si>
  <si>
    <t>1.4-7.0</t>
  </si>
  <si>
    <t>0.7-2.9</t>
  </si>
  <si>
    <t>0.8-4.4</t>
  </si>
  <si>
    <t>0.7-2.0</t>
  </si>
  <si>
    <t>1.0-5.9</t>
  </si>
  <si>
    <t>1.4-6.7</t>
  </si>
  <si>
    <t>1.3-2.9</t>
  </si>
  <si>
    <t>1.3-5.1</t>
  </si>
  <si>
    <t>1.1-4.4</t>
  </si>
  <si>
    <t>0.9-3.4</t>
  </si>
  <si>
    <t>2.9-10.0</t>
  </si>
  <si>
    <t>1.7-7.0</t>
  </si>
  <si>
    <t>1.3-7.3</t>
  </si>
  <si>
    <t>2.1-7.7</t>
  </si>
  <si>
    <t>1.3-5.7</t>
  </si>
  <si>
    <t>1.0-4.7</t>
  </si>
  <si>
    <t>1.0-3.0</t>
  </si>
  <si>
    <t>1.0-6.0</t>
  </si>
  <si>
    <t>0.4-1.9</t>
  </si>
  <si>
    <t>2.1-7.6</t>
  </si>
  <si>
    <t>0.9-7.8</t>
  </si>
  <si>
    <t>1.9-5.8</t>
  </si>
  <si>
    <t>1.1-4.1</t>
  </si>
  <si>
    <t>1.0-3.2</t>
  </si>
  <si>
    <t>0.7-2.5</t>
  </si>
  <si>
    <t>1.8-7.2</t>
  </si>
  <si>
    <t>2.2-8.4</t>
  </si>
  <si>
    <t>0.7-3.7</t>
  </si>
  <si>
    <t>1.9-14.0</t>
  </si>
  <si>
    <t>0.2-4.8</t>
  </si>
  <si>
    <t>0.3-3.0</t>
  </si>
  <si>
    <t>0.3-2.9</t>
  </si>
  <si>
    <t>1.0-48.0</t>
  </si>
  <si>
    <t>1.0-7.8</t>
  </si>
  <si>
    <t>0.8-5.2</t>
  </si>
  <si>
    <t>1.4-4.0</t>
  </si>
  <si>
    <t>0.8-1.9</t>
  </si>
  <si>
    <t>1.6-7.2</t>
  </si>
  <si>
    <t>0.6-3.2</t>
  </si>
  <si>
    <t>0.6-11.3</t>
  </si>
  <si>
    <t>4.8-6.9</t>
  </si>
  <si>
    <t>1.9-5.7</t>
  </si>
  <si>
    <t>140.0-140.0</t>
  </si>
  <si>
    <t>0.8-0.9</t>
  </si>
  <si>
    <t>0.4-4.2</t>
  </si>
  <si>
    <t>1.4-3.9</t>
  </si>
  <si>
    <t>3.6-4.1</t>
  </si>
  <si>
    <t>0.3-1.9</t>
  </si>
  <si>
    <t>0.7-7.2</t>
  </si>
  <si>
    <t>0.6-2.3</t>
  </si>
  <si>
    <t>0.8-1.1</t>
  </si>
  <si>
    <t>0.7-1.4</t>
  </si>
  <si>
    <t>1.1-6.7</t>
  </si>
  <si>
    <t>0.5-1.6</t>
  </si>
  <si>
    <t>0.7-1.6</t>
  </si>
  <si>
    <t>7.2-7.2</t>
  </si>
  <si>
    <t>0.9-5.5</t>
  </si>
  <si>
    <t>0.8-5.9</t>
  </si>
  <si>
    <t>0.9-8.7</t>
  </si>
  <si>
    <t>1.2-7.0</t>
  </si>
  <si>
    <t>2.0-8.7</t>
  </si>
  <si>
    <t>1.9-5.9</t>
  </si>
  <si>
    <t>1.1-2.8</t>
  </si>
  <si>
    <t>1.2-5.6</t>
  </si>
  <si>
    <t>2.0-8.8</t>
  </si>
  <si>
    <t>0.8-5.1</t>
  </si>
  <si>
    <t>1.4-4.2</t>
  </si>
  <si>
    <t>2.3-3.6</t>
  </si>
  <si>
    <t>1.7-9.2</t>
  </si>
  <si>
    <t>1.9-11.0</t>
  </si>
  <si>
    <t>1.2-5.7</t>
  </si>
  <si>
    <t>2.8-10.0</t>
  </si>
  <si>
    <t>1.5-5.6</t>
  </si>
  <si>
    <t>1.7-3.3</t>
  </si>
  <si>
    <t>3.0-8.8</t>
  </si>
  <si>
    <t>1.6-6.6</t>
  </si>
  <si>
    <t>1.6-6.4</t>
  </si>
  <si>
    <t>0.8-11.2</t>
  </si>
  <si>
    <t>1.8-14.5</t>
  </si>
  <si>
    <t>1.3-10.4</t>
  </si>
  <si>
    <t>2.1-11.9</t>
  </si>
  <si>
    <t>25.7-25.7</t>
  </si>
  <si>
    <t>1.3-8.4</t>
  </si>
  <si>
    <t>0.6-2.7</t>
  </si>
  <si>
    <t>1.6-6.1</t>
  </si>
  <si>
    <t>0.7-1.0</t>
  </si>
  <si>
    <t>0.9-1.5</t>
  </si>
  <si>
    <t>1.9-6.6</t>
  </si>
  <si>
    <t>0.8-1.6</t>
  </si>
  <si>
    <t>1.1-5.9</t>
  </si>
  <si>
    <t>2.0-2.0</t>
  </si>
  <si>
    <t>0.7-0.7</t>
  </si>
  <si>
    <t>0.1-3.0</t>
  </si>
  <si>
    <t>0.3-1.7</t>
  </si>
  <si>
    <t>0.3-1.0</t>
  </si>
  <si>
    <t>0.1-0.7</t>
  </si>
  <si>
    <t>0.3-0.7</t>
  </si>
  <si>
    <t>0.4-1.2</t>
  </si>
  <si>
    <t>0.6-4.5</t>
  </si>
  <si>
    <t>0.8-5.5</t>
  </si>
  <si>
    <t>1.0-9.9</t>
  </si>
  <si>
    <t>1.6-7.0</t>
  </si>
  <si>
    <t>0.9-2.6</t>
  </si>
  <si>
    <t>0.5-0.5</t>
  </si>
  <si>
    <t>2.0-8.5</t>
  </si>
  <si>
    <t>1.0-13.1</t>
  </si>
  <si>
    <t>1.1-3.9</t>
  </si>
  <si>
    <t>2.2-7.3</t>
  </si>
  <si>
    <t>2.8-117.8</t>
  </si>
  <si>
    <t>2.2-8.5</t>
  </si>
  <si>
    <t>0.7-4.2</t>
  </si>
  <si>
    <t>0.6-3.1</t>
  </si>
  <si>
    <t>1.2-3.3</t>
  </si>
  <si>
    <t>1.5-13.8</t>
  </si>
  <si>
    <t>1.7-9.7</t>
  </si>
  <si>
    <t>1.7-3.7</t>
  </si>
  <si>
    <t>5.2-34.3</t>
  </si>
  <si>
    <t>1.0-8.7</t>
  </si>
  <si>
    <t>1.1-13.6</t>
  </si>
  <si>
    <t>1.0-6.1</t>
  </si>
  <si>
    <t>1.5-11.0</t>
  </si>
  <si>
    <t>2.9-7.1</t>
  </si>
  <si>
    <t>1.2-1.2</t>
  </si>
  <si>
    <t>2.7-7.9</t>
  </si>
  <si>
    <t>1.3-8.1</t>
  </si>
  <si>
    <t>0.7-5.0</t>
  </si>
  <si>
    <t>2.1-6.9</t>
  </si>
  <si>
    <t>2.6-21.7</t>
  </si>
  <si>
    <t>0.8-1.0</t>
  </si>
  <si>
    <t>2.0-8.2</t>
  </si>
  <si>
    <t>1.1-1.1</t>
  </si>
  <si>
    <t>0.1-4.8</t>
  </si>
  <si>
    <t>0.6-5.9</t>
  </si>
  <si>
    <t>2.1-6.1</t>
  </si>
  <si>
    <t>6.8-27.1</t>
  </si>
  <si>
    <t>0.1-1.7</t>
  </si>
  <si>
    <t>2.0-6.9</t>
  </si>
  <si>
    <t>0.8-2.0</t>
  </si>
  <si>
    <t>0.6-3.9</t>
  </si>
  <si>
    <t>1.4-5.3</t>
  </si>
  <si>
    <t>0.2-3.9</t>
  </si>
  <si>
    <t>0.8-1.2</t>
  </si>
  <si>
    <t>0.9-3.2</t>
  </si>
  <si>
    <t>1.2-6.8</t>
  </si>
  <si>
    <t>0.7-3.3</t>
  </si>
  <si>
    <t>1.2-4.4</t>
  </si>
  <si>
    <t>1.1-6.2</t>
  </si>
  <si>
    <t>1.7-6.8</t>
  </si>
  <si>
    <t>1.0-2.7</t>
  </si>
  <si>
    <t>1.0-2.2</t>
  </si>
  <si>
    <t>1.4-3.8</t>
  </si>
  <si>
    <t>0.7-5.3</t>
  </si>
  <si>
    <t>1.7-3.0</t>
  </si>
  <si>
    <t>1.3-7.1</t>
  </si>
  <si>
    <t>23.9-23.9</t>
  </si>
  <si>
    <t>0.8-7.8</t>
  </si>
  <si>
    <t>2.1-2.1</t>
  </si>
  <si>
    <t>1.2-5.1</t>
  </si>
  <si>
    <t>0.6-6.8</t>
  </si>
  <si>
    <t>1.3-9.9</t>
  </si>
  <si>
    <t>1.6-6.8</t>
  </si>
  <si>
    <t>1.6-7.4</t>
  </si>
  <si>
    <t>1.6-6.5</t>
  </si>
  <si>
    <t>1.4-5.8</t>
  </si>
  <si>
    <t>1.7-1.9</t>
  </si>
  <si>
    <t>1.9-8.9</t>
  </si>
  <si>
    <t>0.5-5.0</t>
  </si>
  <si>
    <t>0.6-4.0</t>
  </si>
  <si>
    <t>1.9-6.0</t>
  </si>
  <si>
    <t>0.8-5.0</t>
  </si>
  <si>
    <t>2.8-2.8</t>
  </si>
  <si>
    <t>0.6-2.5</t>
  </si>
  <si>
    <t>0.3-4.4</t>
  </si>
  <si>
    <t>0.1-1.0</t>
  </si>
  <si>
    <t>1.4-5.9</t>
  </si>
  <si>
    <t>14.1-14.1</t>
  </si>
  <si>
    <t>0.8-4.8</t>
  </si>
  <si>
    <t>0.6-1.9</t>
  </si>
  <si>
    <t>0.4-2.5</t>
  </si>
  <si>
    <t>3.0-3.0</t>
  </si>
  <si>
    <t>0.7-59.7</t>
  </si>
  <si>
    <t>1.4-4.8</t>
  </si>
  <si>
    <t>2.2-2.2</t>
  </si>
  <si>
    <t>1.8-2.1</t>
  </si>
  <si>
    <t>1.5-6.0</t>
  </si>
  <si>
    <t>1.7-6.9</t>
  </si>
  <si>
    <t>1.1-4.0</t>
  </si>
  <si>
    <t>0.5-4.0</t>
  </si>
  <si>
    <t>1.1-3.8</t>
  </si>
  <si>
    <t>1.7-5.4</t>
  </si>
  <si>
    <t>1.0-3.3</t>
  </si>
  <si>
    <t>1.2-6.3</t>
  </si>
  <si>
    <t>0.7-1.8</t>
  </si>
  <si>
    <t>2.8-14.0</t>
  </si>
  <si>
    <t>0.7-3.2</t>
  </si>
  <si>
    <t>1.0-5.1</t>
  </si>
  <si>
    <t>1.0-6.2</t>
  </si>
  <si>
    <t>3.5-9.9</t>
  </si>
  <si>
    <t>0.9-1.0</t>
  </si>
  <si>
    <t>1.4-4.4</t>
  </si>
  <si>
    <t>0.6-3.0</t>
  </si>
  <si>
    <t>3.3-9.9</t>
  </si>
  <si>
    <t>0.5-1.9</t>
  </si>
  <si>
    <t>0.3-2.4</t>
  </si>
  <si>
    <t>2.2-9.5</t>
  </si>
  <si>
    <t>1.7-9.5</t>
  </si>
  <si>
    <t>1.3-6.1</t>
  </si>
  <si>
    <t>0.9-7.2</t>
  </si>
  <si>
    <t>0.9-7.5</t>
  </si>
  <si>
    <t>2.1-8.8</t>
  </si>
  <si>
    <t>6.2-7.9</t>
  </si>
  <si>
    <t>1.9-22.9</t>
  </si>
  <si>
    <t>1.7-5.7</t>
  </si>
  <si>
    <t>1.0-3.4</t>
  </si>
  <si>
    <t>1.7-7.4</t>
  </si>
  <si>
    <t>9.0-12.9</t>
  </si>
  <si>
    <t>0.9-4.2</t>
  </si>
  <si>
    <t>2.7-9.1</t>
  </si>
  <si>
    <t>0.7-5.8</t>
  </si>
  <si>
    <t>0.5-5.9</t>
  </si>
  <si>
    <t>1.0-11.7</t>
  </si>
  <si>
    <t>0.7-5.1</t>
  </si>
  <si>
    <t>0.8-7.4</t>
  </si>
  <si>
    <t>0.2-3.0</t>
  </si>
  <si>
    <t>0.2-13.6</t>
  </si>
  <si>
    <t>0.6-1.7</t>
  </si>
  <si>
    <t>2.8-6.0</t>
  </si>
  <si>
    <t>1.0-10.2</t>
  </si>
  <si>
    <t>1.5-4.3</t>
  </si>
  <si>
    <t>2.7-8.9</t>
  </si>
  <si>
    <t>0.8-16.9</t>
  </si>
  <si>
    <t>0.8-4.2</t>
  </si>
  <si>
    <t>1.1-6.8</t>
  </si>
  <si>
    <t>1.4-5.4</t>
  </si>
  <si>
    <t>1.7-7.9</t>
  </si>
  <si>
    <t>1.6-4.9</t>
  </si>
  <si>
    <t>0.7-10.4</t>
  </si>
  <si>
    <t>0.6-3.6</t>
  </si>
  <si>
    <t>1.9-1.9</t>
  </si>
  <si>
    <t>0.5-1.3</t>
  </si>
  <si>
    <t>0.6-1.8</t>
  </si>
  <si>
    <t>0.5-3.5</t>
  </si>
  <si>
    <t>0.7-0.9</t>
  </si>
  <si>
    <t>0.9-6.9</t>
  </si>
  <si>
    <t>0.7-1.3</t>
  </si>
  <si>
    <t>1.0-5.5</t>
  </si>
  <si>
    <t>2.1-9.8</t>
  </si>
  <si>
    <t>0.8-8.1</t>
  </si>
  <si>
    <t>1.0-4.4</t>
  </si>
  <si>
    <t>1.7-8.1</t>
  </si>
  <si>
    <t>5.6-35.3</t>
  </si>
  <si>
    <t>0.9-2.1</t>
  </si>
  <si>
    <t>1.9-7.9</t>
  </si>
  <si>
    <t>1.0-2.8</t>
  </si>
  <si>
    <t>1.8-7.9</t>
  </si>
  <si>
    <t>2.7-23.4</t>
  </si>
  <si>
    <t>3.1-12.2</t>
  </si>
  <si>
    <t>1.4-7.2</t>
  </si>
  <si>
    <t>0.9-4.1</t>
  </si>
  <si>
    <t>7.6-7.6</t>
  </si>
  <si>
    <t>2.1-8.2</t>
  </si>
  <si>
    <t>0.6-6.1</t>
  </si>
  <si>
    <t>1.5-6.7</t>
  </si>
  <si>
    <t>5.8-17.5</t>
  </si>
  <si>
    <t>0.9-1.2</t>
  </si>
  <si>
    <t>1.3-6.9</t>
  </si>
  <si>
    <t>0.4-0.9</t>
  </si>
  <si>
    <t>15.8-15.8</t>
  </si>
  <si>
    <t>0.3-4.9</t>
  </si>
  <si>
    <t>1.3-9.7</t>
  </si>
  <si>
    <t>0.0-2.0</t>
  </si>
  <si>
    <t>0.4-0.4</t>
  </si>
  <si>
    <t>1.6-3.6</t>
  </si>
  <si>
    <t>0.4-3.2</t>
  </si>
  <si>
    <t>0.6-7.5</t>
  </si>
  <si>
    <t>0.7-4.3</t>
  </si>
  <si>
    <t>1.4-33.7</t>
  </si>
  <si>
    <t>0.7-4.9</t>
  </si>
  <si>
    <t>4.1-10.5</t>
  </si>
  <si>
    <t>1.6-7.8</t>
  </si>
  <si>
    <t>1.8-11.4</t>
  </si>
  <si>
    <t>1.8-4.9</t>
  </si>
  <si>
    <t>1.0-13.6</t>
  </si>
  <si>
    <t>1.1-16.1</t>
  </si>
  <si>
    <t>1.6-2.1</t>
  </si>
  <si>
    <t>19.1-19.1</t>
  </si>
  <si>
    <t>(95.7)</t>
  </si>
  <si>
    <t>(58.5)</t>
  </si>
  <si>
    <t>(99.2)</t>
  </si>
  <si>
    <t>(94.6)</t>
  </si>
  <si>
    <t>(94.0)</t>
  </si>
  <si>
    <t>(97.5)</t>
  </si>
  <si>
    <t>(91.7)</t>
  </si>
  <si>
    <t>(93.7)</t>
  </si>
  <si>
    <t>(97.3)</t>
  </si>
  <si>
    <t>(97.2)</t>
  </si>
  <si>
    <t>(94.8)</t>
  </si>
  <si>
    <t>(96.1)</t>
  </si>
  <si>
    <t>(96.9)</t>
  </si>
  <si>
    <t>(97.7)</t>
  </si>
  <si>
    <t>(93.5)</t>
  </si>
  <si>
    <t>(94.1)</t>
  </si>
  <si>
    <t>(96.4)</t>
  </si>
  <si>
    <t>(98.7)</t>
  </si>
  <si>
    <t>(96.0)</t>
  </si>
  <si>
    <t>(98.4)</t>
  </si>
  <si>
    <t>(96.6)</t>
  </si>
  <si>
    <t>(98.3)</t>
  </si>
  <si>
    <t>(91.9)</t>
  </si>
  <si>
    <t>(94.7)</t>
  </si>
  <si>
    <t>(95.5)</t>
  </si>
  <si>
    <t>(95.3)</t>
  </si>
  <si>
    <t>(97.4)</t>
  </si>
  <si>
    <t>(96.8)</t>
  </si>
  <si>
    <t>(98.6)</t>
  </si>
  <si>
    <t>(94.4)</t>
  </si>
  <si>
    <t>(95.1)</t>
  </si>
  <si>
    <t>(98.2)</t>
  </si>
  <si>
    <t>(96.5)</t>
  </si>
  <si>
    <t>(98.9)</t>
  </si>
  <si>
    <t>TABLE 50b COEFFICIENTS (LOG-ODDS RATIOS) FOR PIM2r</t>
  </si>
  <si>
    <t>Organisation ZA is not included in this table as they have not been submitting PIM3 data.</t>
  </si>
  <si>
    <r>
      <rPr>
        <b/>
        <sz val="14"/>
        <color rgb="FF365F91"/>
        <rFont val="Calibri Light"/>
        <family val="2"/>
      </rPr>
      <t>F</t>
    </r>
    <r>
      <rPr>
        <sz val="14"/>
        <color rgb="FF365F91"/>
        <rFont val="Calibri Light"/>
        <family val="2"/>
      </rPr>
      <t>IGURE 50b PICU STANDARDISED MORTALITY RATIOS BY HEALTH ORGANISATION, 2015 - 2016: PIM3 ADJUSTED</t>
    </r>
  </si>
  <si>
    <t>(55.2)</t>
  </si>
  <si>
    <t>(59.6)</t>
  </si>
  <si>
    <t>Newcastle Freeman Hospital</t>
  </si>
  <si>
    <t>Leicester Glenfield Hospital</t>
  </si>
  <si>
    <t>Leicester Royal Infirmary</t>
  </si>
  <si>
    <t>CATS - Children's Acute Transport Service</t>
  </si>
  <si>
    <t>Embrace: Yorkshire &amp; Humber Infant &amp; Children’s Service</t>
  </si>
  <si>
    <t>NWTS: North West and North Wales P.T.S</t>
  </si>
  <si>
    <t>STRS - South Thames Retrieval Service</t>
  </si>
  <si>
    <t>KIDS Intensive Care &amp; Decision Support</t>
  </si>
  <si>
    <t>SORT - Southampton, Oxford retrieval team</t>
  </si>
  <si>
    <t>NECTAR - North East Children's Transport and Retrieval</t>
  </si>
  <si>
    <t>Requests and enquiries concerning reproduction rights should be directed to PICANet at:</t>
  </si>
  <si>
    <t>PICANet</t>
  </si>
  <si>
    <t>School of Medicine</t>
  </si>
  <si>
    <t>Room 8.49, Worsley Building</t>
  </si>
  <si>
    <t>University Of Leeds</t>
  </si>
  <si>
    <t>Leeds, LS2 9JT</t>
  </si>
  <si>
    <t>Telephone: 0113 343 8125</t>
  </si>
  <si>
    <t xml:space="preserve">In all cases PICANet must be acknowledged as the source when reproducing or quoting any part of this publication. </t>
  </si>
  <si>
    <t>Please use the following format when citing this report:</t>
  </si>
  <si>
    <t>Published in the UK by the Paediatric Intensive Care Audit Network (PICANet). This work is copyright.</t>
  </si>
  <si>
    <t>(62.9)</t>
  </si>
  <si>
    <t>(68.1)</t>
  </si>
  <si>
    <t>(61.9)</t>
  </si>
  <si>
    <t>(74.4)</t>
  </si>
  <si>
    <t>(74.7)</t>
  </si>
  <si>
    <t>(71.9)</t>
  </si>
  <si>
    <t>(62.0)</t>
  </si>
  <si>
    <t>(91.2)</t>
  </si>
  <si>
    <t>(88.9)</t>
  </si>
  <si>
    <t>(89.0)</t>
  </si>
  <si>
    <t>(63.1)</t>
  </si>
  <si>
    <t>Table DQ1 shows the number of admission events reviewed, visit date and the total number of discrepancies noted during each validation visit.</t>
  </si>
  <si>
    <t>Figures DQ1 and DQ2 have been removed from the report following a critical appraisal of the utility and accessibility of all tables and figures.</t>
  </si>
  <si>
    <t>Table DQ7 has been removed from the report following a critical appraisal of the utility and accessibility of all tables and figures.</t>
  </si>
  <si>
    <t>Table DQ8 shows the data completeness by organisation for the three year reporting period.</t>
  </si>
  <si>
    <t>Figure DQ9 shows the percentage of all non-valid NHS number submissions for each health organisation.</t>
  </si>
  <si>
    <t>Table DQ10 shows the recording of 30 day follow–up by health organisation. In 2014 the report was altered to separate 'not known' from other valid values to give a truer picture of data collection in this field.</t>
  </si>
  <si>
    <t>Figure DQ10 has been removed from the report following a critical appraisal of the utility and accessibility of all tables and figures.</t>
  </si>
  <si>
    <t>TABLE DQ6 DATA COMPLETENESS BY ITEM, 2014 - 2016</t>
  </si>
  <si>
    <t>TABLE DQ8 DATA COMPLETENESS BY HEALTH ORGANISATION, 2014 - 2016</t>
  </si>
  <si>
    <t>TABLE DQ9 COMPLETENESS FOR NHS NUMBER BY HEALTH ORGANISATION, 2014 - 2016</t>
  </si>
  <si>
    <t>FIGURE DQ9 COMPLETENESS FOR NHS NUMBER BY HEALTH ORGANISATION, 2014 - 2016</t>
  </si>
  <si>
    <t>TABLE DQ10 COMPLETENESS FOR 30 DAY FOLLOW - UP BY HEALTH ORGANISATION, 2014 - 2016</t>
  </si>
  <si>
    <t>(99.6)</t>
  </si>
  <si>
    <t>(99.9)</t>
  </si>
  <si>
    <t>(90.1)</t>
  </si>
  <si>
    <t>(92.9)</t>
  </si>
  <si>
    <t>(99.7)</t>
  </si>
  <si>
    <t>(66.8)</t>
  </si>
  <si>
    <t>(99.1)</t>
  </si>
  <si>
    <t>(88.8)</t>
  </si>
  <si>
    <t>(99.3)</t>
  </si>
  <si>
    <t>(98.8)</t>
  </si>
  <si>
    <t>(99.5)</t>
  </si>
  <si>
    <r>
      <rPr>
        <b/>
        <sz val="14"/>
        <color rgb="FF365F91"/>
        <rFont val="Calibri Light"/>
        <family val="2"/>
      </rPr>
      <t>D</t>
    </r>
    <r>
      <rPr>
        <sz val="14"/>
        <color rgb="FF365F91"/>
        <rFont val="Calibri Light"/>
        <family val="2"/>
      </rPr>
      <t xml:space="preserve">ATA QUALITY REPORT </t>
    </r>
  </si>
  <si>
    <r>
      <t>R</t>
    </r>
    <r>
      <rPr>
        <sz val="14"/>
        <color rgb="FF365F91"/>
        <rFont val="Calibri Light"/>
        <family val="2"/>
      </rPr>
      <t>EFERRAL &amp; TRANSPORT</t>
    </r>
  </si>
  <si>
    <t xml:space="preserve">Table R1 shows the number of referral events entered by transport organisation. </t>
  </si>
  <si>
    <t>Table R2 shows the number of referral events entered by admitting organisation.</t>
  </si>
  <si>
    <t>Table T1 shows the outcome of journeys by transport team.</t>
  </si>
  <si>
    <t xml:space="preserve">Table T2 shows time to mobilisation in minutes (time from when accepted for transport to departure of transport team from base/previous journey), for non-elective journeys to PICU. </t>
  </si>
  <si>
    <t>Table T3 shows time to bedside in minutes (time from when accepted for transport to arrival of transport team at collection unit), for non-elective journeys to PICU.</t>
  </si>
  <si>
    <t>Table T4 shows patient journey time in minutes (time from departing collection unit to arrival at destination unit) for non-elective journeys to PICU.</t>
  </si>
  <si>
    <t>Table T6 shows completed transports by PIM2r score.</t>
  </si>
  <si>
    <t>Table T7 shows the grade of the clinical team lead accompanying the child on the transport.</t>
  </si>
  <si>
    <t>Table T8 shows the area from which the patient was collected.</t>
  </si>
  <si>
    <t>Table T9 shows whether a parent or guardian for the child was present on the journey.</t>
  </si>
  <si>
    <t xml:space="preserve">Table T5 shows interventions which took place prior to arrival of transport team and once the team was in attendance. </t>
  </si>
  <si>
    <t>T020</t>
  </si>
  <si>
    <t>T027</t>
  </si>
  <si>
    <r>
      <rPr>
        <b/>
        <sz val="16"/>
        <color rgb="FF365F91"/>
        <rFont val="Calibri Light"/>
        <family val="2"/>
      </rPr>
      <t>F</t>
    </r>
    <r>
      <rPr>
        <sz val="16"/>
        <color rgb="FF365F91"/>
        <rFont val="Calibri Light"/>
        <family val="2"/>
      </rPr>
      <t>IGURE T4 NON-ELECTIVE TRANSPORTS BY YEAR, TRANSPORT ORGANISATION &amp; PATIENT JOURNEY DURATION (MINUTES), 2014 - 2016</t>
    </r>
  </si>
  <si>
    <t>Year/ Organisation</t>
  </si>
  <si>
    <t>Table DQ2 shows the number of discrepancies per set of admission notes reviewed over the reported years.</t>
  </si>
  <si>
    <t>Figure DQ3 shows the percentage of cases with at least one discrepancy by category.</t>
  </si>
  <si>
    <t xml:space="preserve">Figure DQ4 shows the percentage of cases with discrepancy for each variable. </t>
  </si>
  <si>
    <t xml:space="preserve"> Tables 36 – 37 present data we describe as bed activity by month and by health organisation, where a bed is counted as occupied if a child was present on a unit for any part of a day. This inevitably results in higher figures than the bed census data as a bed may have more than one child occupying it in any one day.</t>
  </si>
  <si>
    <r>
      <t>F</t>
    </r>
    <r>
      <rPr>
        <sz val="14"/>
        <color indexed="9"/>
        <rFont val="Calibri Light"/>
        <family val="2"/>
      </rPr>
      <t>IGURE 50c STANDARDISED MORTALITY RATIOS BY NATION OR ENGLISH COMMISSIONING REGION (NHSCR) IN THE UNITED KINGDOM AND REPUBLIC OF IRELAND, 2015 - 2016</t>
    </r>
  </si>
  <si>
    <t>SMRs have been calculated with the use of PIM3.</t>
  </si>
  <si>
    <t>FIGURE 50c STANDARDISED MORTALITY RATIOS BY NATION OR ENGLISH COMMISSIONING REGION (NHSCR) IN THE UNITED KINGDOM AND REPUBLIC OF IRELAND, 2015 - 2016</t>
  </si>
  <si>
    <t>TABLE 60 AGE SPECIFIC PREVALENCE (PER 100,000 PER YEAR) FOR ADMISSION TO PAEDIATRIC INTENSIVE CARE IN THE UK AND THE REPUBLIC OF IRELAND, 2014 - 2016</t>
  </si>
  <si>
    <t>TABLE 61 AGE-SEX SPECIFIC PREVALENCE (PER 100,000 PER YEAR) FOR ADMISSIONS TO PAEDIATRIC INTENSIVE CARE BY NATION/NHS COMMISSIONING REGION (NHSCR) IN THE UK AND THE REPUBLIC OF IRELAND, 2014 - 2016</t>
  </si>
  <si>
    <t xml:space="preserve">For the Republic of Ireland 2011 census population estimates are used (4). </t>
  </si>
  <si>
    <t>Adjustments have been made to match PICANet age groups.</t>
  </si>
  <si>
    <r>
      <rPr>
        <b/>
        <sz val="14"/>
        <color indexed="9"/>
        <rFont val="Calibri Light"/>
        <family val="2"/>
      </rPr>
      <t>T</t>
    </r>
    <r>
      <rPr>
        <sz val="14"/>
        <color indexed="9"/>
        <rFont val="Calibri Light"/>
        <family val="2"/>
      </rPr>
      <t>ABLE 60 AGE SPECIFIC PREVALENCE (PER 100,000 PER YEAR) FOR ADMISSIONS TO PAEDIATRIC INTENSIVE CARE IN THE UK AND THE REPUBLIC OF IRELAND, 2014 - 2016</t>
    </r>
  </si>
  <si>
    <r>
      <rPr>
        <b/>
        <sz val="14"/>
        <color indexed="9"/>
        <rFont val="Calibri Light"/>
        <family val="2"/>
      </rPr>
      <t>T</t>
    </r>
    <r>
      <rPr>
        <sz val="14"/>
        <color indexed="9"/>
        <rFont val="Calibri Light"/>
        <family val="2"/>
      </rPr>
      <t>ABLE 61 AGE-SEX SPECIFIC PREVALENCE (PER 100,000 PER YEAR) FOR ADMISSIONS TO PAEDIATRIC INTENSIVE CARE BY NATION/NHS COMMISSIONING REGION (NHSCR) IN THE UK AND THE REPUBLIC OF IRELAND, 2014 - 2016</t>
    </r>
  </si>
  <si>
    <r>
      <rPr>
        <b/>
        <sz val="14"/>
        <color indexed="9"/>
        <rFont val="Calibri Light"/>
        <family val="2"/>
      </rPr>
      <t>F</t>
    </r>
    <r>
      <rPr>
        <sz val="14"/>
        <color indexed="9"/>
        <rFont val="Calibri Light"/>
        <family val="2"/>
      </rPr>
      <t>IGURE 61c PREVALENCE IN THE UK AND THE REPUBLIC OF IRELAND (PER 100,000 PER YEAR) 2014 - 2016, WITH 95% CONFIDENCE INTERVALS</t>
    </r>
  </si>
  <si>
    <t xml:space="preserve">In 2011 PICANet extended its database to include information on referrals and transport. These data were presented for the 1st time in the 2014 Annual Report and linkage with admissions data was carried out, meaning only journeys with a PICU destination matched to an admission were included. Since 2015 the data were presented unlinked, allowing the presentation of all recorded patient journeys undertaken including those where the destination was not a PICU. </t>
  </si>
  <si>
    <t xml:space="preserve">Due to changes in the dataset in mid-2014 it is difficult to directly compare records recorded prior to the change with those recorded after.  For this reason the referral tables only display data from 2015 and 2016. </t>
  </si>
  <si>
    <t xml:space="preserve">We present two referral tables to reflect that there are now two outcome measures, outcome of the referral in relation to admission (accepted for admission or not) and outcome of the referral in relation to transport (accepted for transport or not).  Whereas previous reports have presented how data related to the organisation that submitted it to PICANet, last year we changed this focus to the transport team or appropriate admitting PICU.  </t>
  </si>
  <si>
    <t xml:space="preserve">The data should still be seen as preliminary as refinement and validation of data collection including changes to the data collection form, clarification of the procedures for referral and transport event entry and the initiation of validation visits to CTS organisations are ongoing. Further work is required to reduce the inclusion of duplicate events and also increase coverage so all referral and transport events for children requiring PIC transport and/or transfer from the original admitting hospital to PICU are recorded by PICANet. </t>
  </si>
  <si>
    <t>During the period of the transport data presented in this report there has been a considerable change in the organisation of PIC transport.  Previously many PICU units ran their own transport team but towards the end of 2015 many organisations formed independent transport organisations and we have tried to reflect this situation in the grouping of data in the referral and transport tables.</t>
  </si>
  <si>
    <t>The PIC transport services report referral and transport data for retrievals/transfers to the PICU. PICS Acute Transport Group have confirmed that from January 1st 2015, the centralised PIC transport services will be responsible for submitting the referral outcome on behalf of the PICU including data for refusals due to no staffed bed or out of scope care. All centralised PIC transport services now submit data to PICANet. The individual PICU is required to record a referral event when directly receiving a call from the original admitting hospital and to record a transport event for all patients retrieved/transferred from the original admitting hospital by a non-PIC specialist team. The validation process has shown that the recording of such referral and transport events by some PICUs is incomplete.</t>
  </si>
  <si>
    <t>Read codes are five characters in length and can be made up of numbers, letters, or periods. The ordering of the individual characters does not indicate the hierarchy (e.g. patent ductus arteriosus (P70..) is a subset of Congenital abnormality of ductus arteriosus (Xa6aC)). Table 8 and Figure 8 focus on admissions for respiratory conditions by year and month.</t>
  </si>
  <si>
    <t>Figure 10 shows the new Health Geography of England, which has 4 NHS Commissioning Regions (NHSCR), broken down into 25 NHS area teams (NHSATs: the three London teams have already merged). There are more than 200 Clinical Commissioning Groups (CCGs; not shown), which replaced the old structure of SHAs and PCTs in April 2013. Maps in this report are presented by CR and CCG.</t>
  </si>
  <si>
    <t>Table 10 gives numbers of admissions by Clinical Commissioning Group (CCG) /NHS Commissioning Region (NHSCR). These were obtained by linking the validated home address of children admitted to PICU, to CCG/NHSCR via the National Statistics Postcode Directory (NSPD) (http://www.statistics.gov.uk/geography/nspd.asp).These tables present column percentages. Figure 10 shows the Health Geography of the UK and the Republic of Ireland.  Children in the Republic of Ireland were identified by a text search of address fields. Note that numbers of admissions from Ireland are separate to other non-UK addresses, although some Irish admissions may be classed as missing due to the anonymisation process for personal data. For the Republic of Ireland,  the only available geographical breakdown is by county region.</t>
  </si>
  <si>
    <r>
      <t xml:space="preserve">• </t>
    </r>
    <r>
      <rPr>
        <i/>
        <sz val="11"/>
        <rFont val="Calibri Light"/>
        <family val="2"/>
      </rPr>
      <t>Other specialist team</t>
    </r>
    <r>
      <rPr>
        <sz val="11"/>
        <rFont val="Calibri Light"/>
        <family val="2"/>
      </rPr>
      <t xml:space="preserve"> identifies that another specialist team (not a specialist PIC or neonatal transport team), transported the child to your unit,  e.g. A&amp;E or theatre staff transferred the child.</t>
    </r>
  </si>
  <si>
    <r>
      <t>F</t>
    </r>
    <r>
      <rPr>
        <sz val="14"/>
        <color indexed="9"/>
        <rFont val="Calibri Light"/>
        <family val="2"/>
      </rPr>
      <t>IGURE 28 ADMISSIONS BY TRANSPORT TEAM TYPE FOR RETRIEVALS AND TRANSFERS, 2015 - 2016</t>
    </r>
  </si>
  <si>
    <r>
      <t>T</t>
    </r>
    <r>
      <rPr>
        <sz val="14"/>
        <color indexed="9"/>
        <rFont val="Calibri Light"/>
        <family val="2"/>
      </rPr>
      <t>ABLE 28  ADMISSIONS BY TRANSPORT TEAM TYPE FOR RETRIEVALS AND TRANSFERS, 2015 - 2016</t>
    </r>
  </si>
  <si>
    <t>FIGURE 28 ADMISSIONS BY TRANSPORT TEAM TYPE FOR RETRIEVALS AND TRANSFERS, 2015 - 2016</t>
  </si>
  <si>
    <t>TABLE 28 ADMISSIONS BY TRANSPORT TEAM TYPE FOR RETRIEVALS AND TRANSFERS, 2015 - 2016</t>
  </si>
  <si>
    <t>TABLE 26 RETRIEVALS AND TRANSFERS BY TEAM TYPE AND AGE, 2015 - 2016</t>
  </si>
  <si>
    <t>FIGURE 26 RETRIEVALS AND TRANSFERS BY TEAM TYPE, 2015 - 2016</t>
  </si>
  <si>
    <t>TABLE 27 NON - SPECIALIST TEAM RETRIEVALS AND TRANSFERS BY DIAGNOSTIC GROUP AND AGE, 2015 - 2016</t>
  </si>
  <si>
    <t>FIGURE 27NON - SPECIALIST TEAM RETRIEVALS AND TRANSFERS BY DIAGNOSTIC GROUP, 2015 - 2016</t>
  </si>
  <si>
    <t>TABLE 27(a) SPECIALIST TEAM RETRIEVALS AND TRANSFERS BY DIAGNOSTIC GROUP AND AGE, 2015 - 2016</t>
  </si>
  <si>
    <t>FIGURE 27(a) SPECIALIST TEAM RETRIEVALS AND TRANSFERS BY DIAGNOSTIC GROUP, 2015 - 2016</t>
  </si>
  <si>
    <r>
      <t>I</t>
    </r>
    <r>
      <rPr>
        <sz val="14"/>
        <color rgb="FF365F91"/>
        <rFont val="Calibri Light"/>
        <family val="2"/>
      </rPr>
      <t>NDEX TO RETRIEVAL &amp; TRANSFER DATA</t>
    </r>
  </si>
  <si>
    <r>
      <t>R</t>
    </r>
    <r>
      <rPr>
        <sz val="14"/>
        <color rgb="FF365F91"/>
        <rFont val="Calibri Light"/>
        <family val="2"/>
      </rPr>
      <t>ETRIEVAL &amp; TRANSFER DATA</t>
    </r>
  </si>
  <si>
    <r>
      <t xml:space="preserve">• </t>
    </r>
    <r>
      <rPr>
        <i/>
        <sz val="11"/>
        <rFont val="Calibri Light"/>
        <family val="2"/>
      </rPr>
      <t xml:space="preserve">Unknown </t>
    </r>
    <r>
      <rPr>
        <sz val="11"/>
        <rFont val="Calibri Light"/>
        <family val="2"/>
      </rPr>
      <t>means that the transport team type could not be identified.</t>
    </r>
  </si>
  <si>
    <t>RETRIEVAL &amp; TRANSFER DATA</t>
  </si>
  <si>
    <t>INDEX TO RETRIEVAL &amp; TRANSFER</t>
  </si>
  <si>
    <r>
      <t>In mid 2014, high flow nasal cannula therapy was added to the daily interventions section of the admission form, recording maximum daily flow in l/min. By the 1</t>
    </r>
    <r>
      <rPr>
        <vertAlign val="superscript"/>
        <sz val="11"/>
        <rFont val="Calibri Light"/>
        <family val="2"/>
      </rPr>
      <t>st</t>
    </r>
    <r>
      <rPr>
        <sz val="11"/>
        <rFont val="Calibri Light"/>
        <family val="2"/>
      </rPr>
      <t xml:space="preserve"> January 2015 all units had started collecting the new dataset. Table 31a presents high flow nasal cannula therapy by organisation for 2015 and 2016.  High flow nasal cannula therapy has also been added in Table 29 for completeness. As there is no complete data for 2014, the cells have purposely been left blank.</t>
    </r>
  </si>
  <si>
    <t>TABLE 29 INTERVENTIONS RECEIVED BY HEALTH ORGANISATION, 2014 - 2016</t>
  </si>
  <si>
    <t>TABLE 31a ADMISSIONS BY HIGH FLOW NASAL CANNULA THERAPY BY HEALTH ORGANISATION, 2015 - 2016</t>
  </si>
  <si>
    <r>
      <t>T</t>
    </r>
    <r>
      <rPr>
        <sz val="14"/>
        <color indexed="9"/>
        <rFont val="Calibri Light"/>
        <family val="2"/>
      </rPr>
      <t>ABLE 29 INTERVENTIONS RECEIVED BY HEALTH ORGANISATION, 2014 - 2016</t>
    </r>
  </si>
  <si>
    <r>
      <rPr>
        <b/>
        <sz val="14"/>
        <color theme="4" tint="-0.249977111117893"/>
        <rFont val="Calibri Light"/>
        <family val="2"/>
      </rPr>
      <t>T</t>
    </r>
    <r>
      <rPr>
        <sz val="14"/>
        <color theme="4" tint="-0.249977111117893"/>
        <rFont val="Calibri Light"/>
        <family val="2"/>
      </rPr>
      <t>ABLE 31a ADMISSIONS BY HIGH FLOW NASAL CANNULA THERAPY BY HEALTH ORGANISATION, 2015 - 2016</t>
    </r>
  </si>
  <si>
    <t xml:space="preserve"> For Tables 32-37 and their associated figures, children admitted prior to the report period, but discharged during it, are counted from 00:00 on 1 January 2014 until their discharge (or until 23:59 on 31 December 2016 if not discharged). Children admitted during the report period but discharged in 2017 (or who are still on the PICU) are counted from their admission date until 23:59 on 31 December 2016. </t>
  </si>
  <si>
    <t xml:space="preserve">Tables 38 – 39 present summary data on length of stay by health organisation and age group and health organisation and diagnostic group. Table 40 groups the number of admissions by length of stay by health organisation, calculated in categories ranging from less that one hour to over 1 week, specified to the minute. Tables 38-40 present length of stay for admissions in the three years reporting period only. Patients that have not been discharged at the time the dataset was frozen are not included in these tables. </t>
  </si>
  <si>
    <t>Tables 32 – 33 present data on total bed days delivered by age and sex overall and by age and health organisation. The total number of bed days delivered is calculated as the sum of children receiving intensive care in a PICU each day. Tables 34-37 cover all admissions including those above the age of 16 years. Tables 34 – 35 and their associated figures present summary data by year and month and by health organisation and year on a bed census: the number of children present in a PICU bed at 10 minutes past midnight.</t>
  </si>
  <si>
    <t xml:space="preserve">PIM3: Straney L, Clements A, Parslow RC, Pearson G, Shann F, Alexander J, Slater A, Group APS, the Paediatric Intensive Care Audit N. Paediatric index of mortality 3: an updated model for predicting mortality in pediatric intensive care. Pediatr Crit Care Med 2013;14(7):673-81 </t>
  </si>
  <si>
    <t>XB09Z - Enhanced Care</t>
  </si>
  <si>
    <t xml:space="preserve">The Casemix Service. HRG4 2013/14 Reference Costs Payment Grouper. </t>
  </si>
  <si>
    <t>Predicted mortality is based on PIM2r</t>
  </si>
  <si>
    <t>FIGURE DQ4 PERCENTAGE OF DISCREPANCIES FOUND BY VARIABLE OCTOBER 2016 - APRIL 2017</t>
  </si>
  <si>
    <r>
      <t>T</t>
    </r>
    <r>
      <rPr>
        <sz val="14"/>
        <color indexed="9"/>
        <rFont val="Calibri Light"/>
        <family val="2"/>
      </rPr>
      <t>ABLE DQ6 DATA COMPLETENESS BY DATA ITEM, 2014 - 2016</t>
    </r>
  </si>
  <si>
    <t>Table DQ6 shows completeness by data item.</t>
  </si>
  <si>
    <t xml:space="preserve">The columns 'Accepted for Transport', 'Not Accepted for Transport' and 'Unknown' give the total number of referrals </t>
  </si>
  <si>
    <t xml:space="preserve">Table 46b shows the number and percentage of children re-admitted to PICU within two days of discharge as emergencies to the same unit, broken down by initial admission type. </t>
  </si>
  <si>
    <r>
      <t>Table 46d and Figure 46d show the number and rate of unplanned extubations (per 100 intubated days) for all admissions in 2015 and 2016 by health organisation. An intubated day was defined if invasive ventilation via endotracheal tube was performed on that day.The unplanned extubation variable was introduced in the PICANet dataset in mid-2014, and by the 1</t>
    </r>
    <r>
      <rPr>
        <vertAlign val="superscript"/>
        <sz val="11"/>
        <rFont val="Calibri Light"/>
        <family val="2"/>
      </rPr>
      <t>st</t>
    </r>
    <r>
      <rPr>
        <sz val="11"/>
        <rFont val="Calibri Light"/>
        <family val="2"/>
      </rPr>
      <t xml:space="preserve"> January 2015 all units had started collecting this data item. </t>
    </r>
  </si>
  <si>
    <t xml:space="preserve">In Figure 50c, risk-adjusted SMRs based on PIM3 have been produced by Nation or English NHS Commissioning Region (NHSCR) by allocating children to the area in which they were living, based on their address at admission. These ratios have then been expressed as a percentage and mapped to illustrate the range of variability in SMRs between NHSCRs. It should be noted that these ratios have not been subject to any spatial smoothing and confidence intervals are relatively wide in areas of low population. For this reason, Scotland, Wales and Ireland have been mapped at the country level. </t>
  </si>
  <si>
    <t xml:space="preserve">Unadjusted and risk-adjusted standardized mortality ratios (SMRs) are presented by organisation and year for 2014, 2015, 2016  in tables 47 – 49. In this report, in Table 50 we present the SMRs based on PIM3 therefore only present combined 2015 and 2016 data instead of the full three-year reporting period, 2014-2016. PICU mortality funnel plots for the same periods are presented in figures 47a – 50b to provide a visual means of comparing unadjusted and adjusted SMRs between organisations, without imposing the ranking observed in league tables. Tables 47-50 are calculated without the limitation of admissions aged 0-15 years. </t>
  </si>
  <si>
    <t>STANDARDISED MORTALITY RATIO TABLES AND FIGURES</t>
  </si>
  <si>
    <t xml:space="preserve">PICU mortality data are described in terms of unit discharge status by age and sex for the UK and the Republic of Ireland combined, and by health organisation in tables 41 – 45. Table 46 describes the discharge destination of children discharged alive from PICU. </t>
  </si>
  <si>
    <t>Figure 46c shows relative re-admission rates per organisation, where the rate over three years is divided by the overall rate, in a manner similar to the unadjusted mortality in Figure 50a. No attempt is made to standardise for factors which may affect the rate.</t>
  </si>
  <si>
    <t xml:space="preserve">Figure 46d shows unplanned extubation rates per 100 intubated days in 2015 and 2016 combined, in a similar way to the unadjusted mortality and the emergency re-admission figures. The rates per organisation are divided by the overall rate. </t>
  </si>
  <si>
    <r>
      <rPr>
        <b/>
        <sz val="14"/>
        <color indexed="9"/>
        <rFont val="Calibri Light"/>
        <family val="2"/>
      </rPr>
      <t>T</t>
    </r>
    <r>
      <rPr>
        <sz val="14"/>
        <color indexed="9"/>
        <rFont val="Calibri Light"/>
        <family val="2"/>
      </rPr>
      <t>ABLE PCCMDS 2 DAILY HRG ACTIVITY, 2014 - 2016</t>
    </r>
  </si>
  <si>
    <r>
      <rPr>
        <b/>
        <sz val="14"/>
        <color indexed="9"/>
        <rFont val="Calibri Light"/>
        <family val="2"/>
      </rPr>
      <t>T</t>
    </r>
    <r>
      <rPr>
        <sz val="14"/>
        <color indexed="9"/>
        <rFont val="Calibri Light"/>
        <family val="2"/>
      </rPr>
      <t>ABLE PCCMDS 3 NUMBER OF ACTIVITIES PER DAY, 2014 - 2016</t>
    </r>
  </si>
  <si>
    <r>
      <rPr>
        <b/>
        <sz val="14"/>
        <color indexed="9"/>
        <rFont val="Calibri Light"/>
        <family val="2"/>
      </rPr>
      <t>F</t>
    </r>
    <r>
      <rPr>
        <sz val="14"/>
        <color indexed="9"/>
        <rFont val="Calibri Light"/>
        <family val="2"/>
      </rPr>
      <t>IGURE PCCMDS 4 PREDICTED AND OBSERVED DEATH RATES BY INITIAL HRG, 2014 - 2016</t>
    </r>
  </si>
  <si>
    <t>Table DQ11 shows data submission status within 3 months of discharge by health organisation for 2015 and 2016 only. This table presents the number of complete records submitted to PICANet within 3 months of patient discharge to show compliance with PICS Standard 181: ‘The unit should be submitting the required dataset to PICANet within three months of discharge’. Figures are presented for 2015 and 2016 reporting the submission of admission events recorded after the migration of the unit to PICANet Web. This provides benchmark figures to examine whether completion rates improve over time. It only contains admissions which began after the organisation began using the PICANet Web system.</t>
  </si>
  <si>
    <t>TABLE PCCMDS 2 DAILY HRG ACTIVITY, 2014 - 2016</t>
  </si>
  <si>
    <t>TABLE PCCMDS 3 NUMBER OF ACTIVITIES PER DAY, 2014 - 2016</t>
  </si>
  <si>
    <t>FIGURE PCCMDS 4 PREDICTED AND OBSERVED DEATH RATES BY INITIAL HRG, 2014 - 2016</t>
  </si>
  <si>
    <t>TABLE T6 NON - ELECTIVE TRANSPORTS TO PICU BY PIM2r 2016 GROUP, 2014 - 2016</t>
  </si>
  <si>
    <t>Number recorded on PICANet Web - for visit date period - reviewed May 2017</t>
  </si>
  <si>
    <t>Table DQ5 shows the differences in the admission count between the units’ admission book and the number of admission events submitted to PICANet, for twelve complete months prior to the date of the validation visit - the visit date period.  Units are asked to review any differences identified by this process and ensure that all admission events are submitted to PICANet web. In units where PICANet are unable to undertake an independent count (for example, where there are no admission books), alternative methods of checking submission completeness are investigated.</t>
  </si>
  <si>
    <t>PICANet has a remit to monitor and analyse staffing levels within PICUs, and to audit the appropriate Standards of the Paediatric Intensive Care Society (PICS). Staffing data was collected in November 2016 and where appropriate data is compared to that obtained in 2014 and 2015, reporting on three consecutive years.</t>
  </si>
  <si>
    <t>The questionnaires were sent to the lead doctor and senior nurse in each PICU. Information was collected on numbers of nursing staff and medical staff employed on units during a specified week in November 2016. Details were recorded at four specific ‘snapshot’ time periods (a weekday and a weekend at noon and midnight). Information was also collected about other professionals working on PICU. The number of beds is based on the figures returned by the units on the staffing forms.</t>
  </si>
  <si>
    <r>
      <t xml:space="preserve">For copies of the most recent data collection forms, please see </t>
    </r>
    <r>
      <rPr>
        <sz val="11"/>
        <rFont val="Calibri Light"/>
        <family val="2"/>
      </rPr>
      <t>Appendix M</t>
    </r>
    <r>
      <rPr>
        <sz val="11"/>
        <color theme="1"/>
        <rFont val="Calibri Light"/>
        <family val="2"/>
      </rPr>
      <t xml:space="preserve"> of the PICANet 2017 Annual Report Appendices.</t>
    </r>
  </si>
  <si>
    <t>Table S7 shows the proportion of WTE qualified nurses by band in the same organisations in 2014, 2015 and 2016.</t>
  </si>
  <si>
    <t>FIGURE S9 THE NUMBER OF NURSES PROVIDING CARE BY PATIENT DEPENDENCY LEVELS AT SPECIFIED TIMES, NOV 2016</t>
  </si>
  <si>
    <t>FIGURE S10 CONSULTANT AVAILABILITY AT SPECIFIED TIMES, NOV 2016</t>
  </si>
  <si>
    <t>FIGURE S11 NUMBER OF MEDICAL TRAINEES OR EQUIVALENT ON DUTY AT MIDDAY ON A WEEKDAY, NOV 2016</t>
  </si>
  <si>
    <t>FIGURE S13 LEVELS OF CARE, NUMBER OF NURSES AND MEDICAL STAFF AT SPECIFIED TIMES, NOV 2016</t>
  </si>
  <si>
    <t>TABLE S14 AVAILABILITY OF OTHER SPECIFIED STAFF &amp; SUPPORT SERVICES, NOV 2016</t>
  </si>
  <si>
    <t>144.4</t>
  </si>
  <si>
    <t>142.1</t>
  </si>
  <si>
    <t>146.7</t>
  </si>
  <si>
    <t>146.4</t>
  </si>
  <si>
    <t>144.1</t>
  </si>
  <si>
    <t>148.7</t>
  </si>
  <si>
    <t>147.2</t>
  </si>
  <si>
    <t>144.9</t>
  </si>
  <si>
    <t>149.6</t>
  </si>
  <si>
    <t>146.0</t>
  </si>
  <si>
    <t>144.7</t>
  </si>
  <si>
    <t>147.4</t>
  </si>
  <si>
    <t>1) Schoenfeld DA, Bernard GR, ARDS Network. Statistical evaluation of ventilator-free days as an efficacy measure in clinical trials of treatments for acute respiratory distress syndrome. Critical Care Medicine 2002; 30(8) 1772-1777</t>
  </si>
  <si>
    <t>Table 46a gives the number of Ventilator Free Days (VFD). VFD was developed as an outcome measure, which is particularly sensitive to respiratory function (1). It is defined as the number of days free of invasive ventilation in the first four weeks after admission if the child survives and zero days if they die within that period, representing a combination of ventilation and mortality. No account is taken of re-admission during that period, or of non-invasive ventilation. Recording of 30-day post discharge mortality is incomplete (see Table 51) so some deaths will have been missed and the VFD inflated. Results are presented by mortality risk, as displayed in Table 11, and overall.</t>
  </si>
  <si>
    <t>2) Shann F, Slater A, Pearson G. PIM 2: a revised version of the Paediatric Index of mortality. Intensive Care Med 2003; 29:278-285</t>
  </si>
  <si>
    <t>Unadjusted SMRs are calculated by dividing the observed number of deaths in each organisation by the expected number of deaths, based on the national data. In addition, risk-adjusted SMRs are calculated by dividing the observed number of deaths in each organisation by the expected number of deaths predicted using a version of PIM2 (2) re-calibrated for this reporting period (2014-2016), denoted PIM2r and applied to 2014 data; and the published version of PIM3 (3) data for 2015 and 2016 data. It was not felt appropriate to report PIM2r for all years as we now have complete PIM3 data for 2 years and this is the most up to date published risk adjustment model. In this report a case where a child has been discharged and re-admitted to the same PICU within 12 hours is treated as a single admission, with the initial PIM2r (for 2014) or PIM3 (for 2015-2016) being used in calculation of SMR.</t>
  </si>
  <si>
    <t xml:space="preserve">3) Straney L, Clements A, Parslow RC, Pearson G, Shann F, Alexander J, Slater A, Group APS, the Paediatric Intensive Care Audit N. Paediatric index of mortality 3: an updated model for predicting mortality in pediatric intensive care. Pediatr Crit Care Med 2013;14(7):673-81 </t>
  </si>
  <si>
    <t>The SMRs are plotted on the y-axis against the number of admissions on the x-axis. Higher mortality rates are represented by points plotted above the line of unity, with those appearing outside the upper control limit indicating an unusual excess mortality. Lower mortality rates are represented by points plotted below the line of unity and those falling below the lower control limit indicate unusually low mortality. In order to satisfy the condition, that if the overall distribution of the mortality ratios is random, there exists an approximately 5% chance of a unit falling outside the control limits, then the upper and lower control limits constructed at an individual unit level must represent 99.9% confidence intervals around a mortality ratio of one by number of admissions (4) instead of 95% confidence intervals. This is analogous to increasing the confidence interval (or significance level) when correcting for multiple comparisons in data containing numerous groups. This means that the funnel plots are drawn in such a way that there is an approximately 5% chance of a unit falling outside the control limits if the distribution of SMRs is random.</t>
  </si>
  <si>
    <t>4) Spiegelhalter D. Funnel plots for institutional comparison. Quality and Safety in Health Care 2002; 11(4):390-39</t>
  </si>
  <si>
    <t>Unit deleted events for non-PIC admissions</t>
  </si>
  <si>
    <t xml:space="preserve">The data collected has been used to monitor the PICS Quality Standards for the Care of Critically Ill Children’ (5th Edition); December 2015 and where indicated is compared to the previous standards published in 2001 and 2010. </t>
  </si>
  <si>
    <t>Complete data was returned by 100% of all units participating in PICANet, (29 units in 26 NHS organisations, two Irish units and two non-NHS providers).</t>
  </si>
  <si>
    <t>Table S1 presents the nursing staff establishment by band, organisation and country for three years 2014-2016. Under Agenda for Change established in 2004, NHS pay scales are by bands rather than grades. For the purposes of this report grades A-C were mapped to bands2-4, grades D-E to band 5, grade F to band 6, grade G to band 7 and grades H-I to band 8.</t>
  </si>
  <si>
    <t>Tables S2-A &amp; S2-B present the medical staff establishment by organisation for two years 2015-2016, following revision of the medical staffing data collection forms.</t>
  </si>
  <si>
    <t>Figure S3 shows the number of whole time equivalent (WTE) clinically qualified nursing staff in post per bed presented with the recommended benchmark levels in PICS Standard L3-207 and guidance from the PICS Nurse Workforce Planning document for Level 3 Paediatric Critical Care Units, October 2016 ‘the minimum number of qualified nurses required to staff one level 3 critical care bed is a minimum of 7.01WTE’. This guideline and the previous guideline of 6.4 WTE per bed are shown on the graph.</t>
  </si>
  <si>
    <t>Figures S4-A &amp; S4-B present the number of junior, middle grade and consultant medical staff by position and organisation for 2016.</t>
  </si>
  <si>
    <t>Table S5 presents the proportion of nursing staff with valid resuscitation and life support training by band, organisation and country for 2016; monitoring PICS Standard L3-206: a. Paediatric resuscitation: All staff should have basic paediatric resuscitation and life support competences and the service should have sufficient staff with advanced paediatric resuscitation and life support competences to achieve at least the minimum staffing levels (QS L3-208) and expected input to the paediatric resuscitation team (QS HW-204).</t>
  </si>
  <si>
    <t>Table &amp; Figure S7 show the number of qualified nurses in post and the proportion by qualification and training 2014-2016.</t>
  </si>
  <si>
    <t>Table S8 presents the numbers of advanced practice practitioners (APP) in post by band and organisation, 2014-2016. Data was returned from all organisations and is presented here for those with APPs in employment and/or training during the specified year.</t>
  </si>
  <si>
    <t xml:space="preserve">Figures S9 – S13 show the results of the analysis of the ‘snapshot’ Occupancy/Nursing and Medical Logs. Details of nursing and medical staffing and skill mix; and occupancy and illness severity were collected by actual counts on the unit at midday and midnight on Wednesday 23rd and Sunday 27th November 2016; therefore reported staffing levels may be affected by planned workload later in the reported time period, for example relative overstaffing noted in some units at midday on Wednesday may be due to awaited elective surgical admissions.  </t>
  </si>
  <si>
    <t>Figure S9 reports the actual number of nurses on duty in the organisation at each of the specified times and the recommended number of nurses required, in order to provide the levels of care required for the number and given dependency of the patients, according to the PICS Standards and the Paediatric Critical Care Healthcare Resource Group classification levels 1, 2 and 3 paediatric critical care. Level 1 Basic critical care, Level 2 Intermediate critical care, also known as High Dependency, requiring nurse to patient ratio of 1:1, Level 3 critical care requiring nurse to patient ratio of 1.5:1</t>
  </si>
  <si>
    <t>Figures S10a-d report Consultant availability at specified times, monitoring PICS Standard L3-202: The following consultant staffing should be available:</t>
  </si>
  <si>
    <t>i. ‘Normal working hours’: At least one consultant for up to 12 beds for children needing Level 3 critical care and for each subsequent 12 beds.</t>
  </si>
  <si>
    <t>ii. Outside ‘normal working hours’: At least one consultant for up to 20 critical care beds and for each subsequent 20 beds. All consultants should have regular day-time commitments on the unit.</t>
  </si>
  <si>
    <t>Figure S11a reports the number of ST4 or above grade medical trainees or equivalent grade doctors on duty at midday on a weekday, monitoring the PICS Standard 158 (2010): During normal working hours one medical trainee or equivalent grade doctor should not normally be allocated more than five patients. The figure shows the actual number of medical trainees on duty at midday on Wednesday 23rd November and the recommended number required to meet PICS Standard 158. The number of beds is the total number of beds within the organisation for which PICANet receives admission event data.</t>
  </si>
  <si>
    <t xml:space="preserve">Figure S12 reports the number of ST4 or above grade medical trainees or equivalent doctors on duty outside normal working hours, monitoring the PICS Standard 159 (2010): Outside normal working hours, for every eight PICU beds there should be at least one ST4 or above grade doctor available to the unit at all times. The three figures show the number of ST4 or above grade doctors (excluding consultant staff) on duty at midnight on a weekday and at midday and midnight at a weekend; and the recommended number required in order to meet Standard 159. </t>
  </si>
  <si>
    <t>Figure S13 show the levels of care being delivered to the number of patients on each unit at midday and midnight on a weekday and weekend. The number and band of the nursing staff and the number and grade of the medical staff on duty and on call are also shown. Details are collected by counts at the specified times, therefore reported staffing levels may be affected by planned workload later in the reported time period. The number of patients on the unit is the number reported on the unit at the specified time and for whom PICANet receives admission event data.</t>
  </si>
  <si>
    <t xml:space="preserve">Figure S14 presents information about the availability within the organisation of other staff and support services, providing care and support for critically ill children and their families during admission to paediatric intensive care, monitoring Standards L3-197 and L3-209 and the availability of a family care sister, , practice educator, educator for families of children with complex needs, a discharge coordinator responsible for managing the discharge of children with complex care needs and dedicated PICANet data collection staff. The absence of a dedicated role within an organisation, including discharge coordinator and family care sister posts may be due to the roles being incorporated into other posts.    </t>
  </si>
  <si>
    <t>TABLE S1 NUMBER OF NURSING STAFF IN POST (WTE) BY BAND &amp; ORGANISATION, 2014-2016</t>
  </si>
  <si>
    <t>FIGURE S3 NUMBER OF CLINICALLY QUALIFIED NURSING STAFF IN POST (WTE) PER BED, BY ORGANISATION, NOV 2014-2016</t>
  </si>
  <si>
    <t>TABLE S5 PROPORTION OF NURSING STAFF WITH VALID RESUSCITATION TRAINING BY BAND, ORGANISATION &amp; COUNTRY, 2016</t>
  </si>
  <si>
    <t>TABLE AND FIGURE S7 TOTAL NUMBER OF QUALIFIED NURSES IN POST &amp; PROPORTION BY QUALIFICATION &amp; TRAINING, 2014-2016</t>
  </si>
  <si>
    <t>TABLE S8 NUMBER OF ADVANCED PRACTICE PRACTITIONERS (APP) IN POST BY BAND &amp; ORGANISATION, NOV 2014-16</t>
  </si>
  <si>
    <t>FIGURE S12 NUMBER OF ST4 OR ABOVE GRADE DOCTORS ON DUTY AT MIDDAY OUTSIDE NORMAL WORKING HOURS, NOV 2016</t>
  </si>
  <si>
    <t>Organisation G -  is a 10 bedded unit AICU with 2 designated PIC beds, the figures presented are 20%of the given WTE in post</t>
  </si>
  <si>
    <t xml:space="preserve">Band 8 </t>
  </si>
  <si>
    <r>
      <rPr>
        <b/>
        <sz val="14"/>
        <color theme="4" tint="-0.24994659260841701"/>
        <rFont val="Calibri Light"/>
        <family val="2"/>
      </rPr>
      <t>T</t>
    </r>
    <r>
      <rPr>
        <sz val="14"/>
        <color theme="4" tint="-0.24994659260841701"/>
        <rFont val="Calibri Light"/>
        <family val="2"/>
      </rPr>
      <t>ABLE S1 NUMBER OF NURSING STAFF IN POST (WTE) BY BAND &amp; ORGANISATION, 2014-2016</t>
    </r>
  </si>
  <si>
    <t>Organisation ZF - 26 Trainees provide roster cover</t>
  </si>
  <si>
    <t>Organisation T - has 2 physician assistants working on medical rota</t>
  </si>
  <si>
    <t>Middle Grade (St 4-8)</t>
  </si>
  <si>
    <t>Junior (FY1-2, St 1-3)</t>
  </si>
  <si>
    <t>TABLE S2-A NUMBER OF MEDICAL TRAINEES (WTE) IN POST BY GRADE AND ORGANISATION, 2015- 2016</t>
  </si>
  <si>
    <t>Organisation X - 9 WTE Paediatric Consultant Intensivists work 1:5 across two sites in organisation</t>
  </si>
  <si>
    <t>Associate Specialists/Staff Grade</t>
  </si>
  <si>
    <t>Non-PICM Consultants</t>
  </si>
  <si>
    <t>Number of staff in post</t>
  </si>
  <si>
    <t>TABLE S2- B NUMBERS OF CONSULTANT MEDICAL STAFF (DDC PAs) BY POSITION AND ORGANISATION, 2015- 2016</t>
  </si>
  <si>
    <t xml:space="preserve">Organisation Y is a 19 bedded unit with PIC, HD and Neonatal beds </t>
  </si>
  <si>
    <t>Organisation Q - is a 19 bedded unit with PIC and HD beds; unit only submitted event data for PIC admissions in 2014-2015, nursing establishment provides care for all beds</t>
  </si>
  <si>
    <t>Organisation G is a 10 bedded AICU with 2 designated PIC beds, the figures presented are 20% of the given WTE in post</t>
  </si>
  <si>
    <t>Organisation E2 - recorded 10 WTE bank band 5 nurses supporting the establishment in 2016</t>
  </si>
  <si>
    <t>The current PICS guideline of 7.01 WTE per bed and the previous guideline of 6.4 WTE per bed are shown above</t>
  </si>
  <si>
    <r>
      <rPr>
        <b/>
        <sz val="14"/>
        <color theme="4" tint="-0.249977111117893"/>
        <rFont val="Calibri Light"/>
        <family val="2"/>
      </rPr>
      <t>F</t>
    </r>
    <r>
      <rPr>
        <sz val="14"/>
        <color theme="4" tint="-0.249977111117893"/>
        <rFont val="Calibri Light"/>
        <family val="2"/>
      </rPr>
      <t>IGURE S3 NUMBER OF CLINICALLY QUALIFIED NURSING STAFF IN POST (WTE) PER BED, BY ORGANISATION, NOV 2014-2016</t>
    </r>
  </si>
  <si>
    <t>Organisation ZF - 13 ST4-8 provide cover for PICU</t>
  </si>
  <si>
    <t>Organisation ZD - 4 ST 1-3 in post DCC PA's not available</t>
  </si>
  <si>
    <t>Organisation Z - 8 ST 4-8  in post DCC PAs not available</t>
  </si>
  <si>
    <t>Organisation S - 9 ST 4-8, cover PIC, HD and general paediatrics</t>
  </si>
  <si>
    <r>
      <rPr>
        <b/>
        <sz val="14"/>
        <color theme="4" tint="-0.24994659260841701"/>
        <rFont val="Calibri Light"/>
        <family val="2"/>
      </rPr>
      <t>F</t>
    </r>
    <r>
      <rPr>
        <sz val="14"/>
        <color theme="4" tint="-0.24994659260841701"/>
        <rFont val="Calibri Light"/>
        <family val="2"/>
      </rPr>
      <t>IGURE S4-A NUMBER OF JUNIOR &amp; MIDDLE GRADE MEDICAL TRAINEES BY POSITION (WTE) &amp; ORGANISATION, NOV 2016</t>
    </r>
  </si>
  <si>
    <t>Organisation ZE - has additional funded support from 4 anaethetists &amp; 5 Non PICM consultants -DCC PA's not recorded</t>
  </si>
  <si>
    <t>Organisations ZC, and ZD,  - not included in this figure as consultant contracts calculated differently</t>
  </si>
  <si>
    <t>Organisation G - is a 10 bedded ICU with 2 designated PIC beds - 9 DCC PAs cover PIC and HD beds.</t>
  </si>
  <si>
    <r>
      <t>Outside ‘normal working hours’</t>
    </r>
    <r>
      <rPr>
        <sz val="8"/>
        <color theme="1"/>
        <rFont val="Calibri Light"/>
        <family val="2"/>
      </rPr>
      <t>: At least one consultant for up to 20 critical care beds and for each subsequent 20 beds. All consultants should have regular day-time commitments on the unit.</t>
    </r>
  </si>
  <si>
    <r>
      <rPr>
        <b/>
        <sz val="8"/>
        <color theme="1"/>
        <rFont val="Calibri Light"/>
        <family val="2"/>
      </rPr>
      <t>Normal working hours’:</t>
    </r>
    <r>
      <rPr>
        <sz val="8"/>
        <color theme="1"/>
        <rFont val="Calibri Light"/>
        <family val="2"/>
      </rPr>
      <t xml:space="preserve"> At least one consultant for up to 12 beds for children needing Level 3 critical care and for each subsequent 12 beds.</t>
    </r>
  </si>
  <si>
    <r>
      <rPr>
        <b/>
        <sz val="14"/>
        <color theme="4" tint="-0.24994659260841701"/>
        <rFont val="Calibri Light"/>
        <family val="2"/>
      </rPr>
      <t>F</t>
    </r>
    <r>
      <rPr>
        <sz val="14"/>
        <color theme="4" tint="-0.24994659260841701"/>
        <rFont val="Calibri Light"/>
        <family val="2"/>
      </rPr>
      <t>IGURE S4-B COMBINED TOTAL DCC PAs OF CONSULTANT PAEDIATRIC INTENSIVISTS IN POST, BY ORGANISATION, NOV 2016</t>
    </r>
  </si>
  <si>
    <t>With Advanced Paed Resus Training</t>
  </si>
  <si>
    <t xml:space="preserve"> With Basic Paed Resus training</t>
  </si>
  <si>
    <r>
      <rPr>
        <b/>
        <sz val="14"/>
        <color theme="4" tint="-0.24994659260841701"/>
        <rFont val="Calibri Light"/>
        <family val="2"/>
      </rPr>
      <t>T</t>
    </r>
    <r>
      <rPr>
        <sz val="14"/>
        <color theme="4" tint="-0.24994659260841701"/>
        <rFont val="Calibri Light"/>
        <family val="2"/>
      </rPr>
      <t>ABLE S5 PROPORTION OF NURSING STAFF WITH VALID RESUSCITATION TRAINING BY BAND, ORGANISATION &amp; COUNTRY, NOV 2016</t>
    </r>
  </si>
  <si>
    <t>Organisation L did not provide number of band 5 with PIC qualified in 2014</t>
  </si>
  <si>
    <t xml:space="preserve">Data for 2015 reanalysed and presented in table and figure </t>
  </si>
  <si>
    <t>FIGURE S7 TOTAL NUMBER OF WHOLE TIME EQUIVALENT QUALIFIED NURSES IN POST, 2014-2016</t>
  </si>
  <si>
    <t>With advanced paediatric resus training</t>
  </si>
  <si>
    <t>With basic  paediatric resus. training</t>
  </si>
  <si>
    <r>
      <rPr>
        <b/>
        <sz val="14"/>
        <color theme="4" tint="-0.24994659260841701"/>
        <rFont val="Calibri Light"/>
        <family val="2"/>
      </rPr>
      <t>T</t>
    </r>
    <r>
      <rPr>
        <sz val="14"/>
        <color theme="4" tint="-0.24994659260841701"/>
        <rFont val="Calibri Light"/>
        <family val="2"/>
      </rPr>
      <t>ABLE S7 TOTAL NUMBER OF QUALIFIED NURSES IN POST &amp; PROPORTION BY QUALIFICATION &amp; TRAINING, 2014-2016</t>
    </r>
  </si>
  <si>
    <t>Organisation H - 2 qualified ANP's employed as sisters due to lack of funding</t>
  </si>
  <si>
    <t>Organisation F - ANP's work 50:50 ANP/Nursing rota</t>
  </si>
  <si>
    <t>(100)</t>
  </si>
  <si>
    <t>(0)</t>
  </si>
  <si>
    <t>(4)</t>
  </si>
  <si>
    <t>(80)</t>
  </si>
  <si>
    <t>(20)</t>
  </si>
  <si>
    <t>(75)</t>
  </si>
  <si>
    <t>(19)</t>
  </si>
  <si>
    <t>(50)</t>
  </si>
  <si>
    <t>(100.00</t>
  </si>
  <si>
    <r>
      <rPr>
        <b/>
        <sz val="14"/>
        <color theme="4" tint="-0.24994659260841701"/>
        <rFont val="Calibri Light"/>
        <family val="2"/>
      </rPr>
      <t>T</t>
    </r>
    <r>
      <rPr>
        <sz val="14"/>
        <color theme="4" tint="-0.24994659260841701"/>
        <rFont val="Calibri Light"/>
        <family val="2"/>
      </rPr>
      <t>ABLE S8 NUMBER OF ADVANCED PRACTICE PRACTITIONERS (APP) IN POST BY BAND &amp; ORGANISATION, NOV 2014-2016</t>
    </r>
  </si>
  <si>
    <t>Organisation G is a 10 bedded general intensive care unit with 2 designated paediatric beds, no care was provided for paediatric patients at  the specified times therefore the unit are not included in Figures S9A-D above</t>
  </si>
  <si>
    <r>
      <rPr>
        <b/>
        <sz val="14"/>
        <color theme="4" tint="-0.24994659260841701"/>
        <rFont val="Calibri Light"/>
        <family val="2"/>
      </rPr>
      <t>F</t>
    </r>
    <r>
      <rPr>
        <sz val="14"/>
        <color theme="4" tint="-0.24994659260841701"/>
        <rFont val="Calibri Light"/>
        <family val="2"/>
      </rPr>
      <t>IGURE S9d: LOG D - MIDNIGHT ON SUNDAY  27th NOVEMBER 2016</t>
    </r>
  </si>
  <si>
    <r>
      <rPr>
        <b/>
        <sz val="14"/>
        <color theme="4" tint="-0.24994659260841701"/>
        <rFont val="Calibri Light"/>
        <family val="2"/>
      </rPr>
      <t>F</t>
    </r>
    <r>
      <rPr>
        <sz val="14"/>
        <color theme="4" tint="-0.24994659260841701"/>
        <rFont val="Calibri Light"/>
        <family val="2"/>
      </rPr>
      <t>IGURE S9c: LOG C - MIDDAY ON SUNDAY 27th NOVEMBER 2016</t>
    </r>
  </si>
  <si>
    <r>
      <rPr>
        <b/>
        <sz val="14"/>
        <color theme="4" tint="-0.24994659260841701"/>
        <rFont val="Calibri Light"/>
        <family val="2"/>
      </rPr>
      <t>F</t>
    </r>
    <r>
      <rPr>
        <sz val="14"/>
        <color theme="4" tint="-0.24994659260841701"/>
        <rFont val="Calibri Light"/>
        <family val="2"/>
      </rPr>
      <t>IGURE S9b: LOG B - MIDNIGHT ON WEDNESDAY 23rd NOVEMBER 2016</t>
    </r>
  </si>
  <si>
    <r>
      <rPr>
        <b/>
        <sz val="14"/>
        <color theme="4" tint="-0.24994659260841701"/>
        <rFont val="Calibri Light"/>
        <family val="2"/>
      </rPr>
      <t>F</t>
    </r>
    <r>
      <rPr>
        <sz val="14"/>
        <color theme="4" tint="-0.24994659260841701"/>
        <rFont val="Calibri Light"/>
        <family val="2"/>
      </rPr>
      <t>IGURE S9a: LOG A - MIDDAY ON WEDNESDAY 23rd NOVEMBER 2016</t>
    </r>
  </si>
  <si>
    <r>
      <rPr>
        <b/>
        <sz val="14"/>
        <color theme="4" tint="-0.24994659260841701"/>
        <rFont val="Calibri Light"/>
        <family val="2"/>
      </rPr>
      <t>F</t>
    </r>
    <r>
      <rPr>
        <sz val="14"/>
        <color theme="4" tint="-0.24994659260841701"/>
        <rFont val="Calibri Light"/>
        <family val="2"/>
      </rPr>
      <t>IGURE S9 THE NUMBER OF NURSES PROVIDING CARE BY PATIENT DEPENDENCY LEVELS AT SPECIFIED TIMES, NOV 2016</t>
    </r>
  </si>
  <si>
    <r>
      <rPr>
        <b/>
        <sz val="14"/>
        <color rgb="FF365F91"/>
        <rFont val="Calibri Light"/>
        <family val="2"/>
      </rPr>
      <t>F</t>
    </r>
    <r>
      <rPr>
        <sz val="14"/>
        <color rgb="FF365F91"/>
        <rFont val="Calibri Light"/>
        <family val="2"/>
      </rPr>
      <t>IGURE S10d: LOG D - MIDNIGHT ON SUNDAY 27th NOVEMBER 2016</t>
    </r>
  </si>
  <si>
    <r>
      <rPr>
        <b/>
        <sz val="14"/>
        <color rgb="FF365F91"/>
        <rFont val="Calibri Light"/>
        <family val="2"/>
      </rPr>
      <t>F</t>
    </r>
    <r>
      <rPr>
        <sz val="14"/>
        <color rgb="FF365F91"/>
        <rFont val="Calibri Light"/>
        <family val="2"/>
      </rPr>
      <t>IGURE S10c: LOG C - MIDDAY ON SUNDAY 27th NOVEMBER 2016</t>
    </r>
  </si>
  <si>
    <r>
      <rPr>
        <b/>
        <sz val="14"/>
        <color rgb="FF365F91"/>
        <rFont val="Calibri Light"/>
        <family val="2"/>
      </rPr>
      <t>F</t>
    </r>
    <r>
      <rPr>
        <sz val="14"/>
        <color rgb="FF365F91"/>
        <rFont val="Calibri Light"/>
        <family val="2"/>
      </rPr>
      <t>IGURE S10b: LOG B - MIDNIGHT ON WEDNESDAY 23rd NOVEMBER 2016</t>
    </r>
  </si>
  <si>
    <r>
      <rPr>
        <b/>
        <sz val="14"/>
        <color rgb="FF365F91"/>
        <rFont val="Calibri Light"/>
        <family val="2"/>
      </rPr>
      <t>F</t>
    </r>
    <r>
      <rPr>
        <sz val="14"/>
        <color rgb="FF365F91"/>
        <rFont val="Calibri Light"/>
        <family val="2"/>
      </rPr>
      <t>IGURE S10a: LOG A - MIDDAY ON WEDNESDAY 23rd NOVEMBER 2016</t>
    </r>
  </si>
  <si>
    <r>
      <rPr>
        <b/>
        <sz val="14"/>
        <color theme="4" tint="-0.24994659260841701"/>
        <rFont val="Calibri Light"/>
        <family val="2"/>
      </rPr>
      <t>F</t>
    </r>
    <r>
      <rPr>
        <sz val="14"/>
        <color theme="4" tint="-0.24994659260841701"/>
        <rFont val="Calibri Light"/>
        <family val="2"/>
      </rPr>
      <t>IGURE S10 CONSULTANT AVAILABILITY AT SPECIFIED TIMES, NOV 2016</t>
    </r>
  </si>
  <si>
    <t>Organisation G is a 10 bedded general intensive care unit with 2 designated paediatric beds, no care was provided for paediatric patients at  the specified time therefore the unit is not included in this figure.</t>
  </si>
  <si>
    <r>
      <rPr>
        <b/>
        <sz val="14"/>
        <color rgb="FF365F91"/>
        <rFont val="Calibri Light"/>
        <family val="2"/>
      </rPr>
      <t>F</t>
    </r>
    <r>
      <rPr>
        <sz val="14"/>
        <color rgb="FF365F91"/>
        <rFont val="Calibri Light"/>
        <family val="2"/>
      </rPr>
      <t>IGURE S11a: LOG A - MIDDAY ON WEDNESDAY 23rd NOVEMBER 2016</t>
    </r>
  </si>
  <si>
    <r>
      <rPr>
        <b/>
        <sz val="14"/>
        <color theme="4" tint="-0.24994659260841701"/>
        <rFont val="Calibri Light"/>
        <family val="2"/>
      </rPr>
      <t>F</t>
    </r>
    <r>
      <rPr>
        <sz val="14"/>
        <color theme="4" tint="-0.24994659260841701"/>
        <rFont val="Calibri Light"/>
        <family val="2"/>
      </rPr>
      <t>IGURE S11 NUMBER OF MEDICAL TRAINEES OR EQUIVALENT ON DUTY AT MIDDAY ON A WEEKDAY, NOV 2016</t>
    </r>
  </si>
  <si>
    <t>Organisation G is a 10 bedded general intensive care unit with 2 designated paediatric beds, no care was provided for paediatric patients at  the specified times therefore the unit is not included in figures S12 Logs B-D.</t>
  </si>
  <si>
    <r>
      <rPr>
        <b/>
        <sz val="14"/>
        <color theme="4" tint="-0.24994659260841701"/>
        <rFont val="Calibri Light"/>
        <family val="2"/>
      </rPr>
      <t>F</t>
    </r>
    <r>
      <rPr>
        <sz val="14"/>
        <color theme="4" tint="-0.24994659260841701"/>
        <rFont val="Calibri Light"/>
        <family val="2"/>
      </rPr>
      <t>IGURE S12d: LOG D - MIDNIGHT SUNDAY 27th NOVEMBER 2016</t>
    </r>
  </si>
  <si>
    <r>
      <rPr>
        <b/>
        <sz val="14"/>
        <color theme="4" tint="-0.24994659260841701"/>
        <rFont val="Calibri Light"/>
        <family val="2"/>
      </rPr>
      <t>F</t>
    </r>
    <r>
      <rPr>
        <sz val="14"/>
        <color theme="4" tint="-0.24994659260841701"/>
        <rFont val="Calibri Light"/>
        <family val="2"/>
      </rPr>
      <t>IGURE S12c: LOG C - MIDDAY SUNDAY 27th NOVEMBER 2016</t>
    </r>
  </si>
  <si>
    <r>
      <rPr>
        <b/>
        <sz val="14"/>
        <color theme="4" tint="-0.24994659260841701"/>
        <rFont val="Calibri Light"/>
        <family val="2"/>
      </rPr>
      <t>F</t>
    </r>
    <r>
      <rPr>
        <sz val="14"/>
        <color theme="4" tint="-0.24994659260841701"/>
        <rFont val="Calibri Light"/>
        <family val="2"/>
      </rPr>
      <t>IGURE S12b: LOG B - MIDNIGHT WEDNESDAY 23rd NOVEMBER 2016</t>
    </r>
  </si>
  <si>
    <r>
      <rPr>
        <b/>
        <sz val="14"/>
        <color theme="4" tint="-0.24994659260841701"/>
        <rFont val="Calibri Light"/>
        <family val="2"/>
      </rPr>
      <t>F</t>
    </r>
    <r>
      <rPr>
        <sz val="14"/>
        <color theme="4" tint="-0.24994659260841701"/>
        <rFont val="Calibri Light"/>
        <family val="2"/>
      </rPr>
      <t>IGURE S12 NUMBER OF ST4 OR ABOVE GRADE DOCTORS ON DUTY OUTSIDE NORMAL WORKING HOURS, NOV 2016</t>
    </r>
  </si>
  <si>
    <r>
      <rPr>
        <b/>
        <sz val="14"/>
        <color theme="4" tint="-0.24994659260841701"/>
        <rFont val="Calibri Light"/>
        <family val="2"/>
      </rPr>
      <t>F</t>
    </r>
    <r>
      <rPr>
        <sz val="14"/>
        <color theme="4" tint="-0.24994659260841701"/>
        <rFont val="Calibri Light"/>
        <family val="2"/>
      </rPr>
      <t xml:space="preserve">IGURE S13d: LOG D - MIDNIGHT SUNDAY 27th NOVEMBER 2016 </t>
    </r>
  </si>
  <si>
    <r>
      <rPr>
        <b/>
        <sz val="14"/>
        <color theme="4" tint="-0.24994659260841701"/>
        <rFont val="Calibri Light"/>
        <family val="2"/>
      </rPr>
      <t>F</t>
    </r>
    <r>
      <rPr>
        <sz val="14"/>
        <color theme="4" tint="-0.24994659260841701"/>
        <rFont val="Calibri Light"/>
        <family val="2"/>
      </rPr>
      <t>IGURE S13c: LOG C - MIDDAY SUNDAY 27th NOVEMBER 2016</t>
    </r>
  </si>
  <si>
    <r>
      <rPr>
        <b/>
        <sz val="14"/>
        <color theme="4" tint="-0.24994659260841701"/>
        <rFont val="Calibri Light"/>
        <family val="2"/>
      </rPr>
      <t>F</t>
    </r>
    <r>
      <rPr>
        <sz val="14"/>
        <color theme="4" tint="-0.24994659260841701"/>
        <rFont val="Calibri Light"/>
        <family val="2"/>
      </rPr>
      <t xml:space="preserve">IGURE S13b: LOG B - MIDNIGHT WEDNESDAY 23rd NOVEMBER 2016  </t>
    </r>
  </si>
  <si>
    <r>
      <rPr>
        <b/>
        <sz val="14"/>
        <color theme="4" tint="-0.24994659260841701"/>
        <rFont val="Calibri Light"/>
        <family val="2"/>
      </rPr>
      <t>F</t>
    </r>
    <r>
      <rPr>
        <sz val="14"/>
        <color theme="4" tint="-0.24994659260841701"/>
        <rFont val="Calibri Light"/>
        <family val="2"/>
      </rPr>
      <t>IGURE S13a: LOG A - MIDDAY WEDNESDAY 23rd NOVEMBER 2016</t>
    </r>
  </si>
  <si>
    <r>
      <rPr>
        <b/>
        <sz val="14"/>
        <color rgb="FF366092"/>
        <rFont val="Calibri Light"/>
        <family val="2"/>
      </rPr>
      <t>F</t>
    </r>
    <r>
      <rPr>
        <sz val="14"/>
        <color rgb="FF366092"/>
        <rFont val="Calibri Light"/>
        <family val="2"/>
      </rPr>
      <t>IGURE S13 LEVELS OF CARE, NUMBER OF NURSES AND MEDICAL STAFF AT SPECIFIED TIMES, NOV 2016</t>
    </r>
  </si>
  <si>
    <t>Organisation ZD all services have PICU time as required</t>
  </si>
  <si>
    <r>
      <t xml:space="preserve">2 </t>
    </r>
    <r>
      <rPr>
        <b/>
        <sz val="11"/>
        <color theme="1"/>
        <rFont val="Calibri"/>
        <family val="2"/>
        <scheme val="minor"/>
      </rPr>
      <t xml:space="preserve">NICU only </t>
    </r>
  </si>
  <si>
    <r>
      <t xml:space="preserve">n </t>
    </r>
    <r>
      <rPr>
        <b/>
        <sz val="10"/>
        <rFont val="Calibri"/>
        <family val="2"/>
        <scheme val="minor"/>
      </rPr>
      <t>Yes</t>
    </r>
  </si>
  <si>
    <r>
      <t>1</t>
    </r>
    <r>
      <rPr>
        <b/>
        <vertAlign val="superscript"/>
        <sz val="10"/>
        <color theme="1"/>
        <rFont val="Calibri"/>
        <family val="2"/>
        <scheme val="minor"/>
      </rPr>
      <t xml:space="preserve"> </t>
    </r>
    <r>
      <rPr>
        <b/>
        <sz val="10"/>
        <color theme="1"/>
        <rFont val="Calibri"/>
        <family val="2"/>
        <scheme val="minor"/>
      </rPr>
      <t>Collected information on Allocated time only</t>
    </r>
  </si>
  <si>
    <r>
      <t xml:space="preserve">n </t>
    </r>
    <r>
      <rPr>
        <b/>
        <sz val="10"/>
        <color theme="1"/>
        <rFont val="Calibri"/>
        <family val="2"/>
        <scheme val="minor"/>
      </rPr>
      <t>Hospital access</t>
    </r>
  </si>
  <si>
    <r>
      <t>n</t>
    </r>
    <r>
      <rPr>
        <b/>
        <vertAlign val="superscript"/>
        <sz val="14"/>
        <rFont val="Calibri"/>
        <family val="2"/>
        <scheme val="minor"/>
      </rPr>
      <t>2</t>
    </r>
  </si>
  <si>
    <t>Dedicated PICANet Data Collection Staff</t>
  </si>
  <si>
    <t>Complex care needs Discharge co-ordinator</t>
  </si>
  <si>
    <t>Educator for families</t>
  </si>
  <si>
    <t>Family care sister</t>
  </si>
  <si>
    <t>Operating Department Practioner</t>
  </si>
  <si>
    <t>Health care scientist</t>
  </si>
  <si>
    <r>
      <t>Staff psychological support</t>
    </r>
    <r>
      <rPr>
        <b/>
        <vertAlign val="superscript"/>
        <sz val="10"/>
        <color rgb="FFFFFFFF"/>
        <rFont val="Calibri Light"/>
        <family val="2"/>
      </rPr>
      <t>1</t>
    </r>
  </si>
  <si>
    <r>
      <t>Family psychological  support</t>
    </r>
    <r>
      <rPr>
        <b/>
        <vertAlign val="superscript"/>
        <sz val="10"/>
        <color rgb="FFFFFFFF"/>
        <rFont val="Calibri Light"/>
        <family val="2"/>
      </rPr>
      <t>1</t>
    </r>
  </si>
  <si>
    <r>
      <t>Play Specialist</t>
    </r>
    <r>
      <rPr>
        <b/>
        <vertAlign val="superscript"/>
        <sz val="10"/>
        <color rgb="FFFFFFFF"/>
        <rFont val="Calibri Light"/>
        <family val="2"/>
      </rPr>
      <t>1</t>
    </r>
  </si>
  <si>
    <t>Physiotherapist</t>
  </si>
  <si>
    <t>Pharmacist</t>
  </si>
  <si>
    <t>STANDARD L3-209</t>
  </si>
  <si>
    <t>STANDARD L3-197</t>
  </si>
  <si>
    <r>
      <rPr>
        <b/>
        <sz val="14"/>
        <color theme="4" tint="-0.24994659260841701"/>
        <rFont val="Calibri Light"/>
        <family val="2"/>
      </rPr>
      <t>T</t>
    </r>
    <r>
      <rPr>
        <sz val="14"/>
        <color theme="4" tint="-0.24994659260841701"/>
        <rFont val="Calibri Light"/>
        <family val="2"/>
      </rPr>
      <t>ABLE S14 AVAILABILITY OF OTHER SPECIFIED STAFF &amp; SUPPORT SERVICES, NOV 2016</t>
    </r>
  </si>
  <si>
    <t>TABLE S2 - A  NUMBER OF JUNIOR &amp; MIDDLE GRADE MEDICAL TRAINEES BY GRADE &amp; ORGANISATION, 2015-2016</t>
  </si>
  <si>
    <t>TABLE S2 - B NUMBER OF CONSULTANT MEDICAL STAFF (DCC PAs) BY POSITION &amp; ORGANISATION, 2015-2016</t>
  </si>
  <si>
    <t>FIGURE S4-A NUMBER OF JUNIOR AND MIDDLE GRADE MEDICAL TRAINEES BY POSITION (WTE) BY ORGANISATION, NOV 2016</t>
  </si>
  <si>
    <t>FIGURE S4-B NUMBER OF MEDICAL STAFF BY POSITION (WTE) BY ORGANISATION, NOV 2016</t>
  </si>
  <si>
    <t>©2017 The University of Leeds, University of Leicester and the Healthcare Quality Improvement Partnership.</t>
  </si>
  <si>
    <t>Cambridge, Addenbrooke's Hospital</t>
  </si>
  <si>
    <t>B*</t>
  </si>
  <si>
    <t>Brighton, Royal Alexandra Hospital</t>
  </si>
  <si>
    <t>Cardiff, Noah’s Ark Children’s Hospital for Wales</t>
  </si>
  <si>
    <t>Manchester, Royal Children's Hospital</t>
  </si>
  <si>
    <t>London, Great Ormond Street Hospital - PICU/NICU</t>
  </si>
  <si>
    <t>London, Great Ormond Street Hospital - CCCU</t>
  </si>
  <si>
    <t>London, Evelina Children’s Hospital</t>
  </si>
  <si>
    <t>Hull Royal Infirmary</t>
  </si>
  <si>
    <t>London, Kings College Hospital</t>
  </si>
  <si>
    <t>Leeds General Infirmary</t>
  </si>
  <si>
    <t>Newcastle, Great North Children’s Hospital</t>
  </si>
  <si>
    <t>Stoke on Trent, Royal Stoke University Hospital.</t>
  </si>
  <si>
    <t>Nottingham, Queen's Medical Centre</t>
  </si>
  <si>
    <t>Oxford, John Radcliffe Hospital</t>
  </si>
  <si>
    <t>London, Royal Brompton Hospital</t>
  </si>
  <si>
    <t>Liverpool, Alder Hey</t>
  </si>
  <si>
    <t>Sheffield Children's Hospital (PICU)</t>
  </si>
  <si>
    <t>Southampton Children’s Hospital</t>
  </si>
  <si>
    <t>Middlesbrough, James Cook Hospital</t>
  </si>
  <si>
    <t>London, St George's Hospital</t>
  </si>
  <si>
    <t>London, St Mary's Hospital</t>
  </si>
  <si>
    <t>Birmingham Children's Hospital</t>
  </si>
  <si>
    <t>Bristol, Royal Hospital for Children</t>
  </si>
  <si>
    <t>Edinburgh Royal Hospital for Sick Children</t>
  </si>
  <si>
    <t>London, The Royal London Hospital</t>
  </si>
  <si>
    <t>Glasgow Royal Hospital for Children</t>
  </si>
  <si>
    <t>Belfast, Royal Belfast Hospital for Sick Children</t>
  </si>
  <si>
    <t>Dublin, Our Lady's Children's Hospital Crumlin</t>
  </si>
  <si>
    <t>Dublin, Children's University Hospital Temple Street</t>
  </si>
  <si>
    <t>London, Harley Street Clinic</t>
  </si>
  <si>
    <t>London, The Portland Hospital</t>
  </si>
  <si>
    <t>NISTAR - Paediatric</t>
  </si>
  <si>
    <t>SCOTSTAR - Paediatric Retrieval Service</t>
  </si>
  <si>
    <t>IPATS - Irish Paediatric Acute Transport Service</t>
  </si>
  <si>
    <t>WATCh - Wales and West Acute Transport for Children</t>
  </si>
  <si>
    <t>* Brighton ceased to be a designated PICU in 2014 and so will not be included in future annual reports</t>
  </si>
  <si>
    <t xml:space="preserve">Apart from any use as permitted under the Copyright, Designs and Patents Act 1988, no part may </t>
  </si>
  <si>
    <t>be reproduced by any process without permission from PICANet.</t>
  </si>
  <si>
    <t>E-mail: picanet@leeds.ac.uk</t>
  </si>
  <si>
    <t>Paediatric Intensive Care Audit Network Annual Report 2017 (published November 2017): Universities of Leeds and Leicester. </t>
  </si>
  <si>
    <t>Key</t>
  </si>
  <si>
    <t>England Total</t>
  </si>
  <si>
    <t>England NHS Total</t>
  </si>
  <si>
    <t>England  Private Total</t>
  </si>
  <si>
    <t>Wales Total</t>
  </si>
  <si>
    <t>Scotland Total</t>
  </si>
  <si>
    <t>NI Total</t>
  </si>
  <si>
    <t>ROI Total</t>
  </si>
  <si>
    <t>England Private Total</t>
  </si>
  <si>
    <t>Combined Total DCC PAs of funded staff in post</t>
  </si>
  <si>
    <r>
      <t xml:space="preserve">n </t>
    </r>
    <r>
      <rPr>
        <b/>
        <sz val="10"/>
        <rFont val="Calibri"/>
        <family val="2"/>
        <scheme val="minor"/>
      </rPr>
      <t xml:space="preserve">Dedicated </t>
    </r>
    <r>
      <rPr>
        <b/>
        <sz val="10"/>
        <color theme="1"/>
        <rFont val="Calibri"/>
        <family val="2"/>
        <scheme val="minor"/>
      </rPr>
      <t>PICU time</t>
    </r>
  </si>
  <si>
    <r>
      <t xml:space="preserve">n </t>
    </r>
    <r>
      <rPr>
        <b/>
        <sz val="10"/>
        <rFont val="Calibri"/>
        <family val="2"/>
        <scheme val="minor"/>
      </rPr>
      <t>Dedicated PICU time</t>
    </r>
  </si>
  <si>
    <r>
      <rPr>
        <b/>
        <sz val="14"/>
        <color rgb="FFDCE6F1"/>
        <rFont val="Wingdings"/>
        <charset val="2"/>
      </rPr>
      <t>n</t>
    </r>
    <r>
      <rPr>
        <b/>
        <sz val="14"/>
        <color rgb="FF416EA5"/>
        <rFont val="Wingdings"/>
        <charset val="2"/>
      </rPr>
      <t xml:space="preserve"> </t>
    </r>
    <r>
      <rPr>
        <b/>
        <sz val="10"/>
        <rFont val="Calibri"/>
        <family val="2"/>
        <scheme val="minor"/>
      </rPr>
      <t>On call</t>
    </r>
  </si>
  <si>
    <t>In mid-2014, some updates were made to the PICANet data collection forms; to make the collection of transport team type more comparable, to allow collection of variables relevant for PIM3 and to include two new daily data items (unplanned extubations and high flow oxygen).</t>
  </si>
  <si>
    <t>2) There are now 33 participating organisations (located in England, Wales, Scotland, Northern Ireland and The Republic of Ireland). Brighton ceased to function as a PICU at the end of 2014, therefore data has not been collected beyond this point. Throughout these tables the term Health Organisation refers to governing bodies such as Health Boards, NHS Trusts or non-NHS providers.</t>
  </si>
  <si>
    <t>7) The term 'unknown' includes cases where the unit have specifically recorded not known and also cases where a required value has been left blank.</t>
  </si>
  <si>
    <t>5) The main focus of this report are admissions aged 0-15 years, with some tables reporting just those 16 years and over and others all ages.</t>
  </si>
  <si>
    <t>FIGURE 1 ADMISSIONS BY AGE AND SEX, 2014 - 2016</t>
  </si>
  <si>
    <r>
      <t>T</t>
    </r>
    <r>
      <rPr>
        <sz val="14"/>
        <color indexed="9"/>
        <rFont val="Calibri Light"/>
        <family val="2"/>
      </rPr>
      <t>ABLE 4 ADMISSIONS BY AGE (&lt;1 YEAR) BY HEALTH ORGANISATION,  2014 - 2016</t>
    </r>
  </si>
  <si>
    <r>
      <t>T</t>
    </r>
    <r>
      <rPr>
        <sz val="14"/>
        <color indexed="9"/>
        <rFont val="Calibri Light"/>
        <family val="2"/>
      </rPr>
      <t>ABLE 5 ADMISSIONS BY AGE (16+ YEARS) BY HEALTH ORGANISATION, 2014 - 2016</t>
    </r>
  </si>
  <si>
    <t>TABLE 4 ADMISSIONS BY AGE (&lt;1 YEAR) BY HEALTH ORGANISATION,  2014 - 2016</t>
  </si>
  <si>
    <t>TABLE 5 ADMISSIONS BY AGE (16+ YEARS) BY HEALTH ORGANISATION, 2014 - 2016</t>
  </si>
  <si>
    <t>18 admissions are excluded from this table as they had not been dicharged until the date we froze the dataset</t>
  </si>
  <si>
    <r>
      <t>T</t>
    </r>
    <r>
      <rPr>
        <sz val="14"/>
        <color indexed="9"/>
        <rFont val="Calibri Light"/>
        <family val="2"/>
      </rPr>
      <t>ABLE 42 ADMISSIONS BY UNIT DISCHARGE STATUS AND AGE (&lt;1 YEAR), 2014 - 2016</t>
    </r>
  </si>
  <si>
    <t>TABLE 42 ADMISSIONS BY UNIT DISCHARGE STATUS AND AGE (&lt;1 YEAR), 2014 - 2016</t>
  </si>
  <si>
    <t>TABLE 44 ADMISSIONS BY UNIT DISCHARGE STATUS AND SEX (&lt;1 YEAR),  2014 - 2016</t>
  </si>
  <si>
    <t>In all other chapters of this report, except the one on 30 day follow-up, PICU activity is presented for episodes of care or admissions. This chapter describes activity related to individual patients (0 - 15 years plus those with unknown age) during 2014 - 2016. Please note however, that identification of children is not always clear.</t>
  </si>
  <si>
    <t>Data on children (under 16 years) treated in adult intensive care units (AICUs), including age in months, sex, date of admission and discharge, outcome, discharge location and admission diagnosis, were provided by the Intensive Care National Audit &amp; Research Centre (ICNARC), to whom we are very grateful. Signed consent was obtained from the unit director of each AICU. The data is from hospitals who have agreed to the release of data to PICANet and have reported admissions of children only. This report gives information on children admitted to units in England, but 9 units in Wales and 5 in Northern Ireland have also agreed to the supply of data. One unit in England submits data to PICANet as well as ICNARC and is excluded here.</t>
  </si>
  <si>
    <t>PICANet have received daily activity data from 33 organisations in 2014 - 2016. This data covers patients of all paediatric age categories.</t>
  </si>
  <si>
    <t>The purpose of the PCCMDS is to provide the basis for payment by results (PbR) through the establishment of healthcare resource groups (HRGs). They were specified to take into account differing levels of activity in PICU:</t>
  </si>
  <si>
    <t>This section of the data quality report deals with the data as recorded on the PICANet server and is concerned only with whether the data is complete and valid, not with whether it is correct.</t>
  </si>
  <si>
    <t>Totals may differ from Table 12 as unknown age is not excluded</t>
  </si>
  <si>
    <t>FIGURE PCCMDS 1 ACTIVITY BY HEALTH ORGANISATION, 2014 - 2016</t>
  </si>
  <si>
    <r>
      <rPr>
        <b/>
        <sz val="14"/>
        <color indexed="9"/>
        <rFont val="Calibri Light"/>
        <family val="2"/>
      </rPr>
      <t>F</t>
    </r>
    <r>
      <rPr>
        <sz val="14"/>
        <color indexed="9"/>
        <rFont val="Calibri Light"/>
        <family val="2"/>
      </rPr>
      <t>IGURE PCCMDS 1 ACTIVITY BY HEALTH ORGANISATION, 2014 - 2016</t>
    </r>
  </si>
  <si>
    <t>TABLE DQ1 NUMBER OF DISCREPANCIES FOR ADMISSION NOTES REVIEWED, OCTOBER 2016 - APRIL 2017</t>
  </si>
  <si>
    <t>TABLE DQ2 FREQUENCY OF NUMBER OF DISCREPANCIES FOUND PER CASE, 2014/15 - 2016/17</t>
  </si>
  <si>
    <t>FIGURE DQ3 PERCENTAGE OF CASES WITH AT LEAST ONE DISCREPANCY BY CATEGORY, OCTOBER 2016 - APRIL 2017</t>
  </si>
  <si>
    <t>TABLE DQ5 DIFFERENCES IN ADMISSION COUNT BETWEEN THE UNIT'S ADMISSION BOOK AND NUMBER SUBMITTED TO PICANet, 2016/2017</t>
  </si>
  <si>
    <t>TABLE DQ11 DATA SUBMISSION STATUS WITHIN 3 MONTHS OF DISCHARGE BY HEALTH ORGANISATION, 2015 - 2016</t>
  </si>
  <si>
    <r>
      <rPr>
        <b/>
        <sz val="14"/>
        <color theme="4" tint="-0.249977111117893"/>
        <rFont val="Calibri Light"/>
        <family val="2"/>
      </rPr>
      <t>T</t>
    </r>
    <r>
      <rPr>
        <sz val="14"/>
        <color theme="4" tint="-0.249977111117893"/>
        <rFont val="Calibri Light"/>
        <family val="2"/>
      </rPr>
      <t>ABLE DQ1 NUMBER OF DISCREPANCIES FOR ADMISSION NOTES REVIEWED, OCTOBER 2016 - APRIL 2017</t>
    </r>
  </si>
  <si>
    <r>
      <rPr>
        <b/>
        <sz val="14"/>
        <color theme="4" tint="-0.249977111117893"/>
        <rFont val="Calibri Light"/>
        <family val="2"/>
      </rPr>
      <t>T</t>
    </r>
    <r>
      <rPr>
        <sz val="14"/>
        <color theme="4" tint="-0.249977111117893"/>
        <rFont val="Calibri Light"/>
        <family val="2"/>
      </rPr>
      <t>ABLE DQ2 FREQUENCY OF NUMBER OF DISCREPANCIES FOUND PER CASE, 2013/14 - 2015/16</t>
    </r>
  </si>
  <si>
    <r>
      <rPr>
        <b/>
        <sz val="14"/>
        <color theme="4" tint="-0.249977111117893"/>
        <rFont val="Calibri Light"/>
        <family val="2"/>
      </rPr>
      <t>F</t>
    </r>
    <r>
      <rPr>
        <sz val="14"/>
        <color theme="4" tint="-0.249977111117893"/>
        <rFont val="Calibri Light"/>
        <family val="2"/>
      </rPr>
      <t>IGURE DQ3 PERCENTAGE OF CASES WITH AT LEAST ONE DISCREPANCY BY CATEGORY, OCTOBER 2016 - APRIL 2017</t>
    </r>
  </si>
  <si>
    <r>
      <rPr>
        <b/>
        <sz val="14"/>
        <color theme="4" tint="-0.249977111117893"/>
        <rFont val="Calibri Light"/>
        <family val="2"/>
      </rPr>
      <t>F</t>
    </r>
    <r>
      <rPr>
        <sz val="14"/>
        <color theme="4" tint="-0.249977111117893"/>
        <rFont val="Calibri Light"/>
        <family val="2"/>
      </rPr>
      <t>IGURE DQ4 PERCENTAGE OF DISCREPANCIES FOUND BY VARIABLE, OCTOBER 2016 - APRIL 2017</t>
    </r>
  </si>
  <si>
    <r>
      <rPr>
        <b/>
        <sz val="14"/>
        <color rgb="FF365F91"/>
        <rFont val="Calibri Light"/>
        <family val="2"/>
      </rPr>
      <t>T</t>
    </r>
    <r>
      <rPr>
        <sz val="14"/>
        <color rgb="FF365F91"/>
        <rFont val="Calibri Light"/>
        <family val="2"/>
      </rPr>
      <t>ABLE DQ5 DIFFERENCES IN ADMISSION COUNT BETWEEN THE UNIT'S ADMISSION BOOK AND NUMBER SUBMITTED TO PICANet, 2016/2017</t>
    </r>
  </si>
  <si>
    <r>
      <t>T</t>
    </r>
    <r>
      <rPr>
        <sz val="14"/>
        <color indexed="9"/>
        <rFont val="Calibri Light"/>
        <family val="2"/>
      </rPr>
      <t>ABLE DQ11 DATA SUBMISSION STATUS WITHIN 3 MONTHS OF DISCHARGE BY HEALTH ORGANISATION, 2015 - 2016</t>
    </r>
  </si>
  <si>
    <t>TABLE R1 REFERRALS FOR TRANSPORT BY TRANSPORT ORGANISATION AND OUTCOME, 2015 - 2016</t>
  </si>
  <si>
    <t>TABLE R2 REFERRALS FOR PICU ADMISSION BY PICU AND OUTCOME, 2015 - 2016</t>
  </si>
  <si>
    <r>
      <rPr>
        <b/>
        <sz val="14"/>
        <color theme="4" tint="-0.249977111117893"/>
        <rFont val="Calibri Light"/>
        <family val="2"/>
      </rPr>
      <t>T</t>
    </r>
    <r>
      <rPr>
        <sz val="14"/>
        <color theme="4" tint="-0.249977111117893"/>
        <rFont val="Calibri Light"/>
        <family val="2"/>
      </rPr>
      <t>ABLE R1 REFERRALS FOR TRANSPORT BY TRANSPORT ORGANISATION AND OUTCOME, 2015 - 2016</t>
    </r>
  </si>
  <si>
    <r>
      <rPr>
        <b/>
        <sz val="14"/>
        <color rgb="FF365F91"/>
        <rFont val="Calibri Light"/>
        <family val="2"/>
      </rPr>
      <t>T</t>
    </r>
    <r>
      <rPr>
        <sz val="14"/>
        <color rgb="FF365F91"/>
        <rFont val="Calibri Light"/>
        <family val="2"/>
      </rPr>
      <t>ABLE R2 REFERRALS FOR PICU ADMISSION BY PICU AND OUTCOME, 2015 - 2016</t>
    </r>
  </si>
  <si>
    <t>SCOTSTAR - Edinburgh team</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</si>
</sst>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_ ;[Red]\-#,##0;\-"/>
    <numFmt numFmtId="165" formatCode="\(0\);\(0\);\-"/>
    <numFmt numFmtId="166" formatCode="#,##0_ ;[Red]\-#,##0"/>
    <numFmt numFmtId="167" formatCode="\(0.0\)"/>
    <numFmt numFmtId="168" formatCode="#,##0_ ;[Red]\-#,##0\ "/>
    <numFmt numFmtId="169" formatCode="0.0"/>
    <numFmt numFmtId="170" formatCode="General;\-0;"/>
    <numFmt numFmtId="171" formatCode="\(0\)"/>
    <numFmt numFmtId="172" formatCode="\(0.00\)"/>
    <numFmt numFmtId="173" formatCode="0.00000"/>
    <numFmt numFmtId="174" formatCode="0.000000000000"/>
    <numFmt numFmtId="175" formatCode="0.0000"/>
  </numFmts>
  <fonts count="147">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4"/>
      <color indexed="9"/>
      <name val="Calibri Light"/>
      <family val="2"/>
    </font>
    <font>
      <sz val="14"/>
      <color indexed="9"/>
      <name val="Calibri Light"/>
      <family val="2"/>
    </font>
    <font>
      <b/>
      <sz val="10"/>
      <color indexed="10"/>
      <name val="Calibri Light"/>
      <family val="2"/>
    </font>
    <font>
      <b/>
      <sz val="10"/>
      <color indexed="8"/>
      <name val="Calibri Light"/>
      <family val="2"/>
    </font>
    <font>
      <sz val="8"/>
      <color indexed="8"/>
      <name val="Calibri Light"/>
      <family val="2"/>
    </font>
    <font>
      <b/>
      <sz val="8"/>
      <color indexed="8"/>
      <name val="Calibri Light"/>
      <family val="2"/>
    </font>
    <font>
      <sz val="10"/>
      <color indexed="8"/>
      <name val="Calibri Light"/>
      <family val="2"/>
    </font>
    <font>
      <sz val="10"/>
      <color indexed="10"/>
      <name val="Calibri Light"/>
      <family val="2"/>
    </font>
    <font>
      <b/>
      <sz val="10"/>
      <color theme="1"/>
      <name val="Arial"/>
      <family val="2"/>
    </font>
    <font>
      <sz val="14"/>
      <color theme="4" tint="-0.249977111117893"/>
      <name val="Calibri Light"/>
      <family val="2"/>
    </font>
    <font>
      <b/>
      <sz val="14"/>
      <color indexed="9"/>
      <name val="Calibri Light"/>
      <family val="2"/>
    </font>
    <font>
      <sz val="11"/>
      <color theme="1"/>
      <name val="Calibri Light"/>
      <family val="2"/>
    </font>
    <font>
      <b/>
      <sz val="10"/>
      <color theme="0"/>
      <name val="Calibri Light"/>
      <family val="2"/>
    </font>
    <font>
      <sz val="10"/>
      <color theme="1"/>
      <name val="Calibri Light"/>
      <family val="2"/>
    </font>
    <font>
      <b/>
      <sz val="10"/>
      <color indexed="10"/>
      <name val="Calibri Light"/>
      <family val="2"/>
    </font>
    <font>
      <sz val="10"/>
      <color indexed="8"/>
      <name val="Calibri Light"/>
      <family val="2"/>
    </font>
    <font>
      <b/>
      <sz val="10"/>
      <color indexed="8"/>
      <name val="Calibri Light"/>
      <family val="2"/>
    </font>
    <font>
      <b/>
      <sz val="14"/>
      <color rgb="FF365F91"/>
      <name val="Calibri Light"/>
      <family val="2"/>
    </font>
    <font>
      <sz val="8"/>
      <color theme="1"/>
      <name val="Calibri Light"/>
      <family val="2"/>
    </font>
    <font>
      <sz val="10"/>
      <color theme="4" tint="-0.249977111117893"/>
      <name val="Arial"/>
      <family val="2"/>
    </font>
    <font>
      <sz val="11"/>
      <color theme="4" tint="-0.249977111117893"/>
      <name val="Calibri Light"/>
      <family val="2"/>
    </font>
    <font>
      <u/>
      <sz val="10"/>
      <color indexed="12"/>
      <name val="Arial"/>
      <family val="2"/>
    </font>
    <font>
      <sz val="10"/>
      <name val="Arial"/>
      <family val="2"/>
    </font>
    <font>
      <sz val="10"/>
      <name val="Calibri Light"/>
      <family val="2"/>
    </font>
    <font>
      <sz val="11"/>
      <name val="Calibri Light"/>
      <family val="2"/>
    </font>
    <font>
      <sz val="11"/>
      <name val="Calibri"/>
      <family val="2"/>
    </font>
    <font>
      <sz val="8"/>
      <name val="Calibri Light"/>
      <family val="2"/>
    </font>
    <font>
      <sz val="10"/>
      <color rgb="FF000000"/>
      <name val="Calibri Light"/>
      <family val="2"/>
    </font>
    <font>
      <sz val="11"/>
      <color theme="1"/>
      <name val="Arial"/>
      <family val="2"/>
    </font>
    <font>
      <u/>
      <sz val="10"/>
      <color theme="10"/>
      <name val="Arial"/>
      <family val="2"/>
    </font>
    <font>
      <sz val="11"/>
      <color theme="1"/>
      <name val="Calibri"/>
      <family val="2"/>
      <scheme val="minor"/>
    </font>
    <font>
      <sz val="11"/>
      <name val="Calibri"/>
      <family val="2"/>
    </font>
    <font>
      <sz val="10"/>
      <color rgb="FF000000"/>
      <name val="Arial"/>
      <family val="2"/>
    </font>
    <font>
      <b/>
      <sz val="14"/>
      <color theme="4" tint="-0.249977111117893"/>
      <name val="Calibri Light"/>
      <family val="2"/>
    </font>
    <font>
      <b/>
      <sz val="10"/>
      <name val="Calibri Light"/>
      <family val="2"/>
    </font>
    <font>
      <b/>
      <sz val="10"/>
      <name val="Arial"/>
      <family val="2"/>
    </font>
    <font>
      <b/>
      <sz val="10"/>
      <color rgb="FFFFFFFF"/>
      <name val="Calibri Light"/>
      <family val="2"/>
    </font>
    <font>
      <b/>
      <sz val="10"/>
      <color rgb="FF000000"/>
      <name val="Calibri Light"/>
      <family val="2"/>
    </font>
    <font>
      <sz val="8"/>
      <color rgb="FF000000"/>
      <name val="Calibri Light"/>
      <family val="2"/>
    </font>
    <font>
      <b/>
      <sz val="8"/>
      <color rgb="FF000000"/>
      <name val="Calibri Light"/>
      <family val="2"/>
    </font>
    <font>
      <sz val="8"/>
      <name val="Arial"/>
      <family val="2"/>
    </font>
    <font>
      <sz val="8"/>
      <color theme="1"/>
      <name val="Arial"/>
      <family val="2"/>
    </font>
    <font>
      <sz val="10"/>
      <color theme="0"/>
      <name val="Calibri Light"/>
      <family val="2"/>
    </font>
    <font>
      <b/>
      <sz val="8"/>
      <name val="Calibri Light"/>
      <family val="2"/>
    </font>
    <font>
      <b/>
      <sz val="10"/>
      <color theme="1"/>
      <name val="Calibri Light"/>
      <family val="2"/>
    </font>
    <font>
      <b/>
      <sz val="8"/>
      <color theme="1"/>
      <name val="Calibri Light"/>
      <family val="2"/>
    </font>
    <font>
      <sz val="10"/>
      <name val="Calibri"/>
      <family val="2"/>
      <scheme val="minor"/>
    </font>
    <font>
      <sz val="10"/>
      <color rgb="FFFFFFFF"/>
      <name val="Calibri Light"/>
      <family val="2"/>
    </font>
    <font>
      <sz val="10"/>
      <color theme="1"/>
      <name val="Courier New"/>
      <family val="3"/>
    </font>
    <font>
      <b/>
      <sz val="14"/>
      <color theme="1"/>
      <name val="Calibri Light"/>
      <family val="2"/>
    </font>
    <font>
      <b/>
      <sz val="8"/>
      <color theme="0"/>
      <name val="Calibri Light"/>
      <family val="2"/>
    </font>
    <font>
      <b/>
      <sz val="8"/>
      <color theme="4" tint="-0.249977111117893"/>
      <name val="Calibri Light"/>
      <family val="2"/>
    </font>
    <font>
      <sz val="8"/>
      <color theme="1"/>
      <name val="Calibri"/>
      <family val="2"/>
      <scheme val="minor"/>
    </font>
    <font>
      <sz val="12"/>
      <color theme="4" tint="-0.249977111117893"/>
      <name val="Calibri Light"/>
      <family val="2"/>
    </font>
    <font>
      <sz val="10"/>
      <color rgb="FFFF0000"/>
      <name val="Arial"/>
      <family val="2"/>
    </font>
    <font>
      <sz val="14"/>
      <color theme="4" tint="-0.24994659260841701"/>
      <name val="Calibri Light"/>
      <family val="2"/>
    </font>
    <font>
      <b/>
      <sz val="14"/>
      <color theme="4" tint="-0.24994659260841701"/>
      <name val="Calibri Light"/>
      <family val="2"/>
    </font>
    <font>
      <sz val="11"/>
      <color rgb="FFFF0000"/>
      <name val="Calibri Light"/>
      <family val="2"/>
    </font>
    <font>
      <sz val="14"/>
      <color theme="1"/>
      <name val="Calibri Light"/>
      <family val="2"/>
    </font>
    <font>
      <sz val="10"/>
      <color theme="1"/>
      <name val="Calibri"/>
      <family val="2"/>
      <scheme val="minor"/>
    </font>
    <font>
      <b/>
      <sz val="11"/>
      <color theme="1"/>
      <name val="Calibri"/>
      <family val="2"/>
      <scheme val="minor"/>
    </font>
    <font>
      <sz val="8"/>
      <name val="Calibri"/>
      <family val="2"/>
      <scheme val="minor"/>
    </font>
    <font>
      <sz val="11"/>
      <name val="Calibri"/>
      <family val="2"/>
      <scheme val="minor"/>
    </font>
    <font>
      <sz val="11"/>
      <color rgb="FFFF0000"/>
      <name val="Calibri"/>
      <family val="2"/>
      <scheme val="minor"/>
    </font>
    <font>
      <sz val="10"/>
      <color rgb="FFFF0000"/>
      <name val="Calibri Light"/>
      <family val="2"/>
    </font>
    <font>
      <sz val="14"/>
      <color theme="4" tint="-0.49995422223578601"/>
      <name val="Calibri"/>
      <family val="2"/>
      <scheme val="minor"/>
    </font>
    <font>
      <b/>
      <sz val="14"/>
      <color theme="4" tint="-0.24994659260841701"/>
      <name val="Calibri"/>
      <family val="2"/>
      <scheme val="minor"/>
    </font>
    <font>
      <sz val="11"/>
      <color rgb="FF365F91"/>
      <name val="Calibri"/>
      <family val="2"/>
      <scheme val="minor"/>
    </font>
    <font>
      <sz val="14"/>
      <color rgb="FF365F91"/>
      <name val="Calibri Light"/>
      <family val="2"/>
    </font>
    <font>
      <b/>
      <sz val="11"/>
      <color rgb="FFFF0000"/>
      <name val="Calibri Light"/>
      <family val="2"/>
    </font>
    <font>
      <b/>
      <sz val="11"/>
      <color rgb="FF365F91"/>
      <name val="Calibri"/>
      <family val="2"/>
      <scheme val="minor"/>
    </font>
    <font>
      <b/>
      <sz val="11"/>
      <color theme="4" tint="-0.24994659260841701"/>
      <name val="Calibri"/>
      <family val="2"/>
      <scheme val="minor"/>
    </font>
    <font>
      <b/>
      <sz val="10"/>
      <color rgb="FFFFFFFF"/>
      <name val="Calibri"/>
      <family val="2"/>
      <scheme val="minor"/>
    </font>
    <font>
      <b/>
      <sz val="14"/>
      <color theme="4" tint="0.59996337778862885"/>
      <name val="Wingdings"/>
      <charset val="2"/>
    </font>
    <font>
      <b/>
      <sz val="14"/>
      <color rgb="FFB8CCE4"/>
      <name val="Wingdings"/>
      <charset val="2"/>
    </font>
    <font>
      <b/>
      <sz val="14"/>
      <color rgb="FF244061"/>
      <name val="Wingdings"/>
      <charset val="2"/>
    </font>
    <font>
      <b/>
      <sz val="12"/>
      <color rgb="FF95B3D7"/>
      <name val="Calibri"/>
      <family val="2"/>
      <scheme val="minor"/>
    </font>
    <font>
      <b/>
      <sz val="14"/>
      <color theme="4" tint="-0.49995422223578601"/>
      <name val="Wingdings"/>
      <charset val="2"/>
    </font>
    <font>
      <b/>
      <sz val="14"/>
      <color theme="4"/>
      <name val="Wingdings"/>
      <charset val="2"/>
    </font>
    <font>
      <b/>
      <sz val="11"/>
      <color theme="4" tint="0.59996337778862885"/>
      <name val="Calibri"/>
      <family val="2"/>
      <scheme val="minor"/>
    </font>
    <font>
      <b/>
      <sz val="11"/>
      <color rgb="FF95B3D7"/>
      <name val="Calibri"/>
      <family val="2"/>
      <scheme val="minor"/>
    </font>
    <font>
      <b/>
      <sz val="10"/>
      <color theme="1"/>
      <name val="Calibri"/>
      <family val="2"/>
      <scheme val="minor"/>
    </font>
    <font>
      <sz val="8"/>
      <color rgb="FFFF0000"/>
      <name val="Calibri Light"/>
      <family val="2"/>
    </font>
    <font>
      <sz val="14"/>
      <color rgb="FFFF0000"/>
      <name val="Calibri Light"/>
      <family val="2"/>
    </font>
    <font>
      <b/>
      <sz val="14"/>
      <color rgb="FFFF0000"/>
      <name val="Calibri Light"/>
      <family val="2"/>
    </font>
    <font>
      <b/>
      <sz val="14"/>
      <color rgb="FFFF0000"/>
      <name val="Cambria"/>
      <family val="1"/>
      <scheme val="major"/>
    </font>
    <font>
      <sz val="11"/>
      <color rgb="FFFF0000"/>
      <name val="Arial"/>
      <family val="2"/>
    </font>
    <font>
      <sz val="8"/>
      <color rgb="FFFF0000"/>
      <name val="Calibri"/>
      <family val="2"/>
    </font>
    <font>
      <sz val="11"/>
      <color rgb="FF365F91"/>
      <name val="Calibri Light"/>
      <family val="2"/>
    </font>
    <font>
      <vertAlign val="superscript"/>
      <sz val="11"/>
      <name val="Calibri Light"/>
      <family val="2"/>
    </font>
    <font>
      <sz val="10"/>
      <color rgb="FF365F91"/>
      <name val="Arial"/>
      <family val="2"/>
    </font>
    <font>
      <sz val="10"/>
      <color rgb="FF365F91"/>
      <name val="Calibri Light"/>
      <family val="2"/>
    </font>
    <font>
      <sz val="12"/>
      <color rgb="FF365F91"/>
      <name val="Calibri Light"/>
      <family val="2"/>
    </font>
    <font>
      <b/>
      <sz val="8"/>
      <name val="Arial"/>
      <family val="2"/>
    </font>
    <font>
      <b/>
      <sz val="8"/>
      <color theme="1"/>
      <name val="Arial"/>
      <family val="2"/>
    </font>
    <font>
      <i/>
      <sz val="11"/>
      <name val="Calibri Light"/>
      <family val="2"/>
    </font>
    <font>
      <sz val="8"/>
      <name val="Calibri"/>
      <family val="2"/>
    </font>
    <font>
      <sz val="8"/>
      <color theme="1"/>
      <name val="Cambria"/>
      <family val="2"/>
      <scheme val="major"/>
    </font>
    <font>
      <sz val="16"/>
      <color rgb="FF365F91"/>
      <name val="Cambria"/>
      <family val="2"/>
      <scheme val="major"/>
    </font>
    <font>
      <b/>
      <sz val="16"/>
      <color rgb="FF365F91"/>
      <name val="Calibri Light"/>
      <family val="2"/>
    </font>
    <font>
      <sz val="16"/>
      <color rgb="FF365F91"/>
      <name val="Calibri Light"/>
      <family val="2"/>
    </font>
    <font>
      <b/>
      <sz val="11"/>
      <color theme="1"/>
      <name val="Calibri Light"/>
      <family val="2"/>
    </font>
    <font>
      <sz val="11"/>
      <name val="Arial"/>
      <family val="2"/>
    </font>
    <font>
      <b/>
      <sz val="11"/>
      <color indexed="9"/>
      <name val="Calibri Light"/>
      <family val="2"/>
    </font>
    <font>
      <sz val="11"/>
      <color indexed="9"/>
      <name val="Calibri Light"/>
      <family val="2"/>
    </font>
    <font>
      <sz val="8"/>
      <color rgb="FF000000"/>
      <name val="Calibri Light"/>
      <family val="2"/>
    </font>
    <font>
      <b/>
      <sz val="8"/>
      <color rgb="FF000000"/>
      <name val="Calibri Light"/>
      <family val="2"/>
    </font>
    <font>
      <b/>
      <sz val="11"/>
      <color rgb="FF365F91"/>
      <name val="Calibri Light"/>
      <family val="2"/>
    </font>
    <font>
      <sz val="11"/>
      <color rgb="FF365F91"/>
      <name val="Arial"/>
      <family val="2"/>
    </font>
    <font>
      <sz val="18"/>
      <color rgb="FF365F91"/>
      <name val="Calibri Light"/>
      <family val="2"/>
    </font>
    <font>
      <b/>
      <sz val="10"/>
      <color rgb="FF365F91"/>
      <name val="Calibri Light"/>
      <family val="2"/>
    </font>
    <font>
      <sz val="10"/>
      <color rgb="FF000000"/>
      <name val="Calibri Light"/>
      <charset val="1"/>
    </font>
    <font>
      <sz val="8"/>
      <color rgb="FF000000"/>
      <name val="Calibri Light"/>
      <charset val="1"/>
    </font>
    <font>
      <b/>
      <sz val="8"/>
      <color rgb="FF000000"/>
      <name val="Calibri Light"/>
      <charset val="1"/>
    </font>
    <font>
      <b/>
      <sz val="10"/>
      <color rgb="FF000000"/>
      <name val="Calibri Light"/>
      <charset val="1"/>
    </font>
    <font>
      <sz val="8"/>
      <color rgb="FF000000"/>
      <name val="Calibri"/>
      <family val="2"/>
    </font>
    <font>
      <sz val="8"/>
      <color rgb="FFBF8F00"/>
      <name val="Calibri"/>
      <family val="2"/>
    </font>
    <font>
      <sz val="8"/>
      <color rgb="FF2F75B5"/>
      <name val="Calibri"/>
      <family val="2"/>
    </font>
    <font>
      <sz val="11"/>
      <color rgb="FF366092"/>
      <name val="Calibri Light"/>
      <family val="2"/>
    </font>
    <font>
      <b/>
      <sz val="11"/>
      <color theme="1"/>
      <name val="Calibri"/>
      <family val="2"/>
    </font>
    <font>
      <b/>
      <sz val="11"/>
      <name val="Calibri"/>
      <family val="2"/>
    </font>
    <font>
      <i/>
      <sz val="11"/>
      <color theme="3" tint="0.39997558519241921"/>
      <name val="Calibri Light"/>
      <family val="2"/>
    </font>
    <font>
      <sz val="14"/>
      <color rgb="FF366092"/>
      <name val="Calibri Light"/>
      <family val="2"/>
    </font>
    <font>
      <b/>
      <sz val="14"/>
      <color rgb="FF366092"/>
      <name val="Calibri Light"/>
      <family val="2"/>
    </font>
    <font>
      <b/>
      <vertAlign val="superscript"/>
      <sz val="11"/>
      <color theme="1"/>
      <name val="Calibri"/>
      <family val="2"/>
      <scheme val="minor"/>
    </font>
    <font>
      <b/>
      <sz val="14"/>
      <color rgb="FF8AABD2"/>
      <name val="Wingdings"/>
      <charset val="2"/>
    </font>
    <font>
      <b/>
      <sz val="10"/>
      <name val="Calibri"/>
      <family val="2"/>
      <scheme val="minor"/>
    </font>
    <font>
      <vertAlign val="superscript"/>
      <sz val="11"/>
      <color theme="1"/>
      <name val="Calibri"/>
      <family val="2"/>
      <scheme val="minor"/>
    </font>
    <font>
      <b/>
      <vertAlign val="superscript"/>
      <sz val="10"/>
      <color theme="1"/>
      <name val="Calibri"/>
      <family val="2"/>
      <scheme val="minor"/>
    </font>
    <font>
      <b/>
      <sz val="14"/>
      <color rgb="FF416EA5"/>
      <name val="Wingdings"/>
      <charset val="2"/>
    </font>
    <font>
      <b/>
      <sz val="14"/>
      <color rgb="FFDCE6F1"/>
      <name val="Wingdings"/>
      <charset val="2"/>
    </font>
    <font>
      <b/>
      <sz val="14"/>
      <color rgb="FF81A3CD"/>
      <name val="Wingdings"/>
      <charset val="2"/>
    </font>
    <font>
      <b/>
      <sz val="14"/>
      <color rgb="FF9A57CD"/>
      <name val="Wingdings"/>
      <charset val="2"/>
    </font>
    <font>
      <b/>
      <vertAlign val="superscript"/>
      <sz val="14"/>
      <name val="Calibri"/>
      <family val="2"/>
      <scheme val="minor"/>
    </font>
    <font>
      <b/>
      <vertAlign val="superscript"/>
      <sz val="10"/>
      <color rgb="FFFFFFFF"/>
      <name val="Calibri Light"/>
      <family val="2"/>
    </font>
    <font>
      <b/>
      <sz val="11"/>
      <color theme="0"/>
      <name val="Calibri Light"/>
      <family val="2"/>
    </font>
    <font>
      <sz val="10"/>
      <color theme="4" tint="-0.24994659260841701"/>
      <name val="Calibri Light"/>
      <family val="2"/>
    </font>
  </fonts>
  <fills count="24">
    <fill>
      <patternFill patternType="none"/>
    </fill>
    <fill>
      <patternFill patternType="gray125"/>
    </fill>
    <fill>
      <patternFill patternType="solid">
        <fgColor indexed="9"/>
        <bgColor indexed="0"/>
      </patternFill>
    </fill>
    <fill>
      <patternFill patternType="solid">
        <fgColor indexed="11"/>
        <bgColor indexed="0"/>
      </patternFill>
    </fill>
    <fill>
      <patternFill patternType="solid">
        <fgColor indexed="10"/>
        <bgColor indexed="0"/>
      </patternFill>
    </fill>
    <fill>
      <patternFill patternType="solid">
        <fgColor theme="4" tint="-0.249977111117893"/>
        <bgColor indexed="64"/>
      </patternFill>
    </fill>
    <fill>
      <patternFill patternType="solid">
        <fgColor theme="4" tint="0.79998168889431442"/>
        <bgColor indexed="64"/>
      </patternFill>
    </fill>
    <fill>
      <patternFill patternType="solid">
        <fgColor rgb="FF365F91"/>
        <bgColor rgb="FF000000"/>
      </patternFill>
    </fill>
    <fill>
      <patternFill patternType="solid">
        <fgColor rgb="FFDBE5F1"/>
        <bgColor rgb="FF000000"/>
      </patternFill>
    </fill>
    <fill>
      <patternFill patternType="solid">
        <fgColor theme="0"/>
        <bgColor indexed="64"/>
      </patternFill>
    </fill>
    <fill>
      <patternFill patternType="solid">
        <fgColor rgb="FF365F91"/>
        <bgColor indexed="64"/>
      </patternFill>
    </fill>
    <fill>
      <patternFill patternType="solid">
        <fgColor rgb="FFDBE5F1"/>
        <bgColor indexed="64"/>
      </patternFill>
    </fill>
    <fill>
      <patternFill patternType="solid">
        <fgColor theme="4" tint="-0.24994659260841701"/>
        <bgColor indexed="64"/>
      </patternFill>
    </fill>
    <fill>
      <patternFill patternType="solid">
        <fgColor theme="4" tint="0.79995117038483843"/>
        <bgColor indexed="64"/>
      </patternFill>
    </fill>
    <fill>
      <patternFill patternType="solid">
        <fgColor theme="0"/>
        <bgColor indexed="0"/>
      </patternFill>
    </fill>
    <fill>
      <patternFill patternType="solid">
        <fgColor theme="0"/>
        <bgColor rgb="FF000000"/>
      </patternFill>
    </fill>
    <fill>
      <patternFill patternType="solid">
        <fgColor theme="4" tint="0.79998168889431442"/>
        <bgColor rgb="FF000000"/>
      </patternFill>
    </fill>
    <fill>
      <patternFill patternType="solid">
        <fgColor rgb="FF365F91"/>
        <bgColor indexed="0"/>
      </patternFill>
    </fill>
    <fill>
      <patternFill patternType="solid">
        <fgColor theme="4" tint="0.79998168889431442"/>
        <bgColor indexed="0"/>
      </patternFill>
    </fill>
    <fill>
      <patternFill patternType="solid">
        <fgColor rgb="FFDDEBF7"/>
        <bgColor rgb="FF000000"/>
      </patternFill>
    </fill>
    <fill>
      <patternFill patternType="solid">
        <fgColor rgb="FFFFFFFF"/>
        <bgColor rgb="FF000000"/>
      </patternFill>
    </fill>
    <fill>
      <patternFill patternType="solid">
        <fgColor rgb="FFDCE6F1"/>
        <bgColor indexed="64"/>
      </patternFill>
    </fill>
    <fill>
      <patternFill patternType="solid">
        <fgColor rgb="FF366092"/>
        <bgColor indexed="64"/>
      </patternFill>
    </fill>
    <fill>
      <patternFill patternType="solid">
        <fgColor theme="8" tint="0.79998168889431442"/>
        <bgColor indexed="64"/>
      </patternFill>
    </fill>
  </fills>
  <borders count="88">
    <border>
      <left/>
      <right/>
      <top/>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bottom style="thin">
        <color indexed="9"/>
      </bottom>
      <diagonal/>
    </border>
    <border>
      <left/>
      <right style="thin">
        <color indexed="9"/>
      </right>
      <top/>
      <bottom style="thin">
        <color indexed="9"/>
      </bottom>
      <diagonal/>
    </border>
    <border>
      <left style="thin">
        <color theme="4" tint="-0.249977111117893"/>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style="thin">
        <color theme="4" tint="-0.249977111117893"/>
      </top>
      <bottom/>
      <diagonal/>
    </border>
    <border>
      <left/>
      <right/>
      <top style="thin">
        <color theme="4" tint="-0.249977111117893"/>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style="thin">
        <color theme="4" tint="-0.249977111117893"/>
      </left>
      <right style="thin">
        <color theme="4" tint="-0.249977111117893"/>
      </right>
      <top/>
      <bottom style="thin">
        <color theme="4" tint="-0.249977111117893"/>
      </bottom>
      <diagonal/>
    </border>
    <border>
      <left style="thin">
        <color rgb="FF365F91"/>
      </left>
      <right style="thin">
        <color rgb="FF365F91"/>
      </right>
      <top style="thin">
        <color rgb="FF365F91"/>
      </top>
      <bottom style="thin">
        <color rgb="FF365F91"/>
      </bottom>
      <diagonal/>
    </border>
    <border>
      <left/>
      <right/>
      <top style="thin">
        <color rgb="FF365F91"/>
      </top>
      <bottom style="thin">
        <color rgb="FF365F91"/>
      </bottom>
      <diagonal/>
    </border>
    <border>
      <left/>
      <right style="thin">
        <color rgb="FF365F91"/>
      </right>
      <top style="thin">
        <color rgb="FF365F91"/>
      </top>
      <bottom style="thin">
        <color rgb="FF365F91"/>
      </bottom>
      <diagonal/>
    </border>
    <border>
      <left style="thin">
        <color rgb="FF365F91"/>
      </left>
      <right style="thin">
        <color rgb="FF365F91"/>
      </right>
      <top/>
      <bottom style="thin">
        <color rgb="FF365F91"/>
      </bottom>
      <diagonal/>
    </border>
    <border>
      <left style="thin">
        <color rgb="FF365F91"/>
      </left>
      <right/>
      <top style="thin">
        <color rgb="FF365F91"/>
      </top>
      <bottom style="thin">
        <color rgb="FF365F91"/>
      </bottom>
      <diagonal/>
    </border>
    <border>
      <left/>
      <right/>
      <top style="thin">
        <color rgb="FF365F91"/>
      </top>
      <bottom/>
      <diagonal/>
    </border>
    <border>
      <left/>
      <right/>
      <top/>
      <bottom style="thin">
        <color rgb="FF365F91"/>
      </bottom>
      <diagonal/>
    </border>
    <border>
      <left style="thin">
        <color rgb="FF365F91"/>
      </left>
      <right style="thin">
        <color rgb="FF365F91"/>
      </right>
      <top style="thin">
        <color theme="4" tint="-0.249977111117893"/>
      </top>
      <bottom style="thin">
        <color rgb="FF365F91"/>
      </bottom>
      <diagonal/>
    </border>
    <border>
      <left style="thin">
        <color rgb="FF365F91"/>
      </left>
      <right/>
      <top/>
      <bottom style="thin">
        <color rgb="FF365F91"/>
      </bottom>
      <diagonal/>
    </border>
    <border>
      <left style="thin">
        <color rgb="FF365F91"/>
      </left>
      <right/>
      <top style="thin">
        <color rgb="FF365F91"/>
      </top>
      <bottom/>
      <diagonal/>
    </border>
    <border>
      <left/>
      <right/>
      <top style="thin">
        <color theme="4" tint="-0.249977111117893"/>
      </top>
      <bottom style="thin">
        <color theme="4" tint="-0.249977111117893"/>
      </bottom>
      <diagonal/>
    </border>
    <border>
      <left style="thin">
        <color theme="4" tint="-0.249977111117893"/>
      </left>
      <right style="thin">
        <color theme="4" tint="-0.249977111117893"/>
      </right>
      <top/>
      <bottom/>
      <diagonal/>
    </border>
    <border>
      <left style="thin">
        <color theme="4" tint="-0.249977111117893"/>
      </left>
      <right/>
      <top style="thin">
        <color theme="4" tint="-0.249977111117893"/>
      </top>
      <bottom/>
      <diagonal/>
    </border>
    <border>
      <left/>
      <right style="thin">
        <color theme="4" tint="-0.249977111117893"/>
      </right>
      <top style="thin">
        <color theme="4" tint="-0.249977111117893"/>
      </top>
      <bottom/>
      <diagonal/>
    </border>
    <border>
      <left/>
      <right style="thin">
        <color rgb="FF365F91"/>
      </right>
      <top style="thin">
        <color rgb="FF365F91"/>
      </top>
      <bottom/>
      <diagonal/>
    </border>
    <border>
      <left style="thin">
        <color rgb="FF365F91"/>
      </left>
      <right/>
      <top/>
      <bottom/>
      <diagonal/>
    </border>
    <border>
      <left/>
      <right style="thin">
        <color rgb="FF365F91"/>
      </right>
      <top/>
      <bottom/>
      <diagonal/>
    </border>
    <border>
      <left/>
      <right style="thin">
        <color rgb="FF365F91"/>
      </right>
      <top/>
      <bottom style="thin">
        <color rgb="FF365F91"/>
      </bottom>
      <diagonal/>
    </border>
    <border>
      <left style="thin">
        <color indexed="9"/>
      </left>
      <right/>
      <top/>
      <bottom style="thin">
        <color indexed="9"/>
      </bottom>
      <diagonal/>
    </border>
    <border>
      <left style="thin">
        <color rgb="FF365F91"/>
      </left>
      <right style="thin">
        <color rgb="FF365F91"/>
      </right>
      <top style="thin">
        <color rgb="FF365F91"/>
      </top>
      <bottom/>
      <diagonal/>
    </border>
    <border>
      <left style="thin">
        <color rgb="FF365F91"/>
      </left>
      <right style="thin">
        <color rgb="FF365F91"/>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top/>
      <bottom style="thin">
        <color theme="4" tint="-0.24994659260841701"/>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top/>
      <bottom/>
      <diagonal/>
    </border>
    <border>
      <left/>
      <right/>
      <top style="thin">
        <color theme="4" tint="-0.24994659260841701"/>
      </top>
      <bottom style="thin">
        <color theme="4" tint="-0.24994659260841701"/>
      </bottom>
      <diagonal/>
    </border>
    <border>
      <left/>
      <right style="thin">
        <color theme="4" tint="-0.24994659260841701"/>
      </right>
      <top/>
      <bottom style="thin">
        <color theme="4" tint="-0.24994659260841701"/>
      </bottom>
      <diagonal/>
    </border>
    <border>
      <left style="thin">
        <color theme="4" tint="-0.24994659260841701"/>
      </left>
      <right/>
      <top style="thin">
        <color theme="4" tint="-0.24994659260841701"/>
      </top>
      <bottom/>
      <diagonal/>
    </border>
    <border>
      <left/>
      <right/>
      <top style="thin">
        <color theme="4" tint="-0.24994659260841701"/>
      </top>
      <bottom/>
      <diagonal/>
    </border>
    <border>
      <left/>
      <right style="thin">
        <color theme="4" tint="-0.24994659260841701"/>
      </right>
      <top style="thin">
        <color theme="4" tint="-0.24994659260841701"/>
      </top>
      <bottom/>
      <diagonal/>
    </border>
    <border>
      <left/>
      <right style="thin">
        <color theme="4" tint="-0.249977111117893"/>
      </right>
      <top/>
      <bottom style="thin">
        <color theme="4" tint="-0.24994659260841701"/>
      </bottom>
      <diagonal/>
    </border>
    <border>
      <left/>
      <right style="thin">
        <color theme="4" tint="-0.249977111117893"/>
      </right>
      <top/>
      <bottom style="thin">
        <color theme="4" tint="-0.249977111117893"/>
      </bottom>
      <diagonal/>
    </border>
    <border>
      <left style="thin">
        <color rgb="FF365F91"/>
      </left>
      <right style="thin">
        <color theme="4" tint="-0.249977111117893"/>
      </right>
      <top style="thin">
        <color rgb="FF365F91"/>
      </top>
      <bottom style="thin">
        <color rgb="FF365F91"/>
      </bottom>
      <diagonal/>
    </border>
    <border>
      <left style="thin">
        <color theme="4" tint="-0.249977111117893"/>
      </left>
      <right style="thin">
        <color theme="4" tint="-0.249977111117893"/>
      </right>
      <top style="thin">
        <color rgb="FF365F91"/>
      </top>
      <bottom style="thin">
        <color rgb="FF365F91"/>
      </bottom>
      <diagonal/>
    </border>
    <border>
      <left style="thin">
        <color theme="4" tint="-0.249977111117893"/>
      </left>
      <right style="thin">
        <color rgb="FF365F91"/>
      </right>
      <top style="thin">
        <color rgb="FF365F91"/>
      </top>
      <bottom style="thin">
        <color rgb="FF365F91"/>
      </bottom>
      <diagonal/>
    </border>
    <border>
      <left style="thin">
        <color rgb="FF365F91"/>
      </left>
      <right/>
      <top/>
      <bottom style="thin">
        <color theme="4" tint="-0.249977111117893"/>
      </bottom>
      <diagonal/>
    </border>
    <border>
      <left style="thin">
        <color indexed="64"/>
      </left>
      <right style="thin">
        <color rgb="FF365F91"/>
      </right>
      <top style="thin">
        <color rgb="FF365F91"/>
      </top>
      <bottom style="thin">
        <color rgb="FF365F91"/>
      </bottom>
      <diagonal/>
    </border>
    <border>
      <left style="thin">
        <color rgb="FF365F91"/>
      </left>
      <right style="thin">
        <color theme="4" tint="-0.249977111117893"/>
      </right>
      <top style="thin">
        <color theme="4" tint="-0.249977111117893"/>
      </top>
      <bottom/>
      <diagonal/>
    </border>
    <border>
      <left style="thin">
        <color theme="4" tint="-0.249977111117893"/>
      </left>
      <right/>
      <top/>
      <bottom/>
      <diagonal/>
    </border>
    <border>
      <left style="thin">
        <color rgb="FF2F75B5"/>
      </left>
      <right style="thin">
        <color rgb="FF2F75B5"/>
      </right>
      <top style="thin">
        <color rgb="FF2F75B5"/>
      </top>
      <bottom style="thin">
        <color rgb="FF2F75B5"/>
      </bottom>
      <diagonal/>
    </border>
    <border>
      <left style="thin">
        <color rgb="FF2F75B5"/>
      </left>
      <right style="thin">
        <color rgb="FF2F75B5"/>
      </right>
      <top/>
      <bottom style="thin">
        <color rgb="FF2F75B5"/>
      </bottom>
      <diagonal/>
    </border>
    <border>
      <left style="thin">
        <color theme="4" tint="-0.24994659260841701"/>
      </left>
      <right/>
      <top style="thin">
        <color rgb="FF366092"/>
      </top>
      <bottom style="thin">
        <color theme="4" tint="-0.24994659260841701"/>
      </bottom>
      <diagonal/>
    </border>
    <border>
      <left/>
      <right/>
      <top style="thin">
        <color indexed="64"/>
      </top>
      <bottom/>
      <diagonal/>
    </border>
    <border>
      <left/>
      <right/>
      <top/>
      <bottom style="thin">
        <color rgb="FF366092"/>
      </bottom>
      <diagonal/>
    </border>
    <border>
      <left/>
      <right style="thin">
        <color theme="4" tint="-0.24994659260841701"/>
      </right>
      <top/>
      <bottom/>
      <diagonal/>
    </border>
    <border>
      <left/>
      <right/>
      <top style="thin">
        <color theme="3"/>
      </top>
      <bottom style="thin">
        <color theme="4" tint="-0.24994659260841701"/>
      </bottom>
      <diagonal/>
    </border>
    <border>
      <left style="thin">
        <color rgb="FF366092"/>
      </left>
      <right style="thin">
        <color rgb="FF366092"/>
      </right>
      <top style="thin">
        <color rgb="FF366092"/>
      </top>
      <bottom style="thin">
        <color rgb="FF366092"/>
      </bottom>
      <diagonal/>
    </border>
    <border>
      <left style="thin">
        <color rgb="FF366092"/>
      </left>
      <right/>
      <top style="thin">
        <color rgb="FF366092"/>
      </top>
      <bottom style="thin">
        <color theme="4" tint="-0.24994659260841701"/>
      </bottom>
      <diagonal/>
    </border>
    <border>
      <left style="thin">
        <color rgb="FF366092"/>
      </left>
      <right/>
      <top style="thin">
        <color theme="4" tint="-0.24994659260841701"/>
      </top>
      <bottom style="thin">
        <color theme="4" tint="-0.24994659260841701"/>
      </bottom>
      <diagonal/>
    </border>
    <border>
      <left style="thin">
        <color rgb="FF366092"/>
      </left>
      <right/>
      <top style="thin">
        <color theme="4" tint="-0.24994659260841701"/>
      </top>
      <bottom style="thin">
        <color rgb="FF366092"/>
      </bottom>
      <diagonal/>
    </border>
    <border>
      <left style="thin">
        <color theme="4" tint="-0.249977111117893"/>
      </left>
      <right style="thin">
        <color rgb="FF2F75B5"/>
      </right>
      <top style="thin">
        <color rgb="FF2F75B5"/>
      </top>
      <bottom style="thin">
        <color rgb="FF2F75B5"/>
      </bottom>
      <diagonal/>
    </border>
  </borders>
  <cellStyleXfs count="110">
    <xf numFmtId="0" fontId="0" fillId="0" borderId="0"/>
    <xf numFmtId="0" fontId="9" fillId="0" borderId="0"/>
    <xf numFmtId="0" fontId="31" fillId="0" borderId="0" applyNumberFormat="0" applyFill="0" applyBorder="0" applyAlignment="0" applyProtection="0">
      <alignment vertical="top"/>
      <protection locked="0"/>
    </xf>
    <xf numFmtId="0" fontId="32" fillId="0" borderId="0"/>
    <xf numFmtId="0" fontId="39"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2" fillId="0" borderId="0"/>
    <xf numFmtId="0" fontId="32" fillId="0" borderId="0"/>
    <xf numFmtId="0" fontId="32" fillId="0" borderId="0"/>
    <xf numFmtId="0" fontId="40" fillId="0" borderId="0"/>
    <xf numFmtId="0" fontId="40" fillId="0" borderId="0"/>
    <xf numFmtId="0" fontId="40" fillId="0" borderId="0"/>
    <xf numFmtId="0" fontId="40" fillId="0" borderId="0"/>
    <xf numFmtId="0" fontId="9" fillId="0" borderId="0"/>
    <xf numFmtId="0" fontId="41" fillId="0" borderId="0"/>
    <xf numFmtId="0" fontId="35" fillId="0" borderId="0"/>
    <xf numFmtId="0" fontId="32" fillId="0" borderId="0"/>
    <xf numFmtId="0" fontId="32" fillId="0" borderId="0"/>
    <xf numFmtId="0" fontId="32" fillId="0" borderId="0"/>
    <xf numFmtId="0" fontId="3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2" fillId="0" borderId="0"/>
    <xf numFmtId="0" fontId="32" fillId="0" borderId="0"/>
    <xf numFmtId="0" fontId="32" fillId="0" borderId="0"/>
    <xf numFmtId="0" fontId="32" fillId="0" borderId="0"/>
    <xf numFmtId="0" fontId="9" fillId="0" borderId="0"/>
    <xf numFmtId="0" fontId="9" fillId="0" borderId="0"/>
    <xf numFmtId="0" fontId="9" fillId="0" borderId="0"/>
    <xf numFmtId="0" fontId="40" fillId="0" borderId="0"/>
    <xf numFmtId="0" fontId="32" fillId="0" borderId="0"/>
    <xf numFmtId="0" fontId="4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9" fillId="0" borderId="0" applyFont="0" applyFill="0" applyBorder="0" applyAlignment="0" applyProtection="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6" fillId="0" borderId="0"/>
    <xf numFmtId="0" fontId="32" fillId="0" borderId="0"/>
    <xf numFmtId="0" fontId="40" fillId="0" borderId="0"/>
    <xf numFmtId="9" fontId="6" fillId="0" borderId="0" applyFont="0" applyFill="0" applyBorder="0" applyAlignment="0" applyProtection="0"/>
    <xf numFmtId="0" fontId="5" fillId="0" borderId="0"/>
    <xf numFmtId="0" fontId="5" fillId="0" borderId="0"/>
    <xf numFmtId="0" fontId="5" fillId="0" borderId="0"/>
    <xf numFmtId="0" fontId="4" fillId="0" borderId="0"/>
    <xf numFmtId="0" fontId="3" fillId="0" borderId="0"/>
    <xf numFmtId="0" fontId="3" fillId="0" borderId="0"/>
    <xf numFmtId="0" fontId="1" fillId="0" borderId="0"/>
    <xf numFmtId="0" fontId="40" fillId="0" borderId="0"/>
    <xf numFmtId="9" fontId="1" fillId="0" borderId="0" applyFont="0" applyFill="0" applyBorder="0" applyAlignment="0" applyProtection="0"/>
    <xf numFmtId="0" fontId="1" fillId="0" borderId="0"/>
    <xf numFmtId="0" fontId="40" fillId="0" borderId="0"/>
    <xf numFmtId="0" fontId="40" fillId="0" borderId="0"/>
  </cellStyleXfs>
  <cellXfs count="1906">
    <xf numFmtId="0" fontId="0" fillId="0" borderId="0" xfId="0"/>
    <xf numFmtId="0" fontId="0" fillId="0" borderId="0" xfId="0"/>
    <xf numFmtId="0" fontId="0" fillId="0" borderId="0" xfId="0"/>
    <xf numFmtId="0" fontId="12" fillId="2" borderId="1" xfId="0" applyFont="1" applyFill="1" applyBorder="1" applyAlignment="1" applyProtection="1">
      <alignment horizontal="center" vertical="top" wrapText="1" readingOrder="1"/>
      <protection locked="0"/>
    </xf>
    <xf numFmtId="0" fontId="13" fillId="3" borderId="1" xfId="0" applyFont="1" applyFill="1" applyBorder="1" applyAlignment="1" applyProtection="1">
      <alignment horizontal="center" vertical="top" wrapText="1" readingOrder="1"/>
      <protection locked="0"/>
    </xf>
    <xf numFmtId="0" fontId="14" fillId="0" borderId="5" xfId="0" applyFont="1" applyBorder="1" applyAlignment="1" applyProtection="1">
      <alignment horizontal="right" vertical="top" wrapText="1" readingOrder="1"/>
      <protection locked="0"/>
    </xf>
    <xf numFmtId="0" fontId="16" fillId="3" borderId="1" xfId="0" applyFont="1" applyFill="1" applyBorder="1" applyAlignment="1" applyProtection="1">
      <alignment horizontal="center" vertical="top" wrapText="1" readingOrder="1"/>
      <protection locked="0"/>
    </xf>
    <xf numFmtId="0" fontId="12" fillId="2" borderId="6" xfId="0" applyFont="1" applyFill="1" applyBorder="1" applyAlignment="1" applyProtection="1">
      <alignment horizontal="center" wrapText="1" readingOrder="1"/>
      <protection locked="0"/>
    </xf>
    <xf numFmtId="0" fontId="12" fillId="2" borderId="7" xfId="0" applyFont="1" applyFill="1" applyBorder="1" applyAlignment="1" applyProtection="1">
      <alignment horizontal="center" vertical="top" wrapText="1" readingOrder="1"/>
      <protection locked="0"/>
    </xf>
    <xf numFmtId="0" fontId="12" fillId="2" borderId="9" xfId="0" applyFont="1" applyFill="1" applyBorder="1" applyAlignment="1" applyProtection="1">
      <alignment horizontal="center" wrapText="1" readingOrder="1"/>
      <protection locked="0"/>
    </xf>
    <xf numFmtId="0" fontId="12" fillId="2" borderId="0" xfId="0" applyFont="1" applyFill="1" applyAlignment="1" applyProtection="1">
      <alignment horizontal="center" vertical="top" wrapText="1" readingOrder="1"/>
      <protection locked="0"/>
    </xf>
    <xf numFmtId="0" fontId="17" fillId="2" borderId="1" xfId="0" applyFont="1" applyFill="1" applyBorder="1" applyAlignment="1" applyProtection="1">
      <alignment horizontal="center" vertical="top" wrapText="1" readingOrder="1"/>
      <protection locked="0"/>
    </xf>
    <xf numFmtId="0" fontId="19" fillId="0" borderId="0" xfId="1" applyFont="1"/>
    <xf numFmtId="0" fontId="9" fillId="0" borderId="0" xfId="1"/>
    <xf numFmtId="0" fontId="21" fillId="0" borderId="0" xfId="1" applyFont="1" applyAlignment="1">
      <alignment wrapText="1"/>
    </xf>
    <xf numFmtId="0" fontId="21" fillId="0" borderId="0" xfId="1" applyFont="1"/>
    <xf numFmtId="0" fontId="23" fillId="0" borderId="0" xfId="1" applyFont="1"/>
    <xf numFmtId="0" fontId="22" fillId="5" borderId="22" xfId="1" applyFont="1" applyFill="1" applyBorder="1"/>
    <xf numFmtId="0" fontId="22" fillId="5" borderId="22" xfId="1" applyFont="1" applyFill="1" applyBorder="1" applyAlignment="1"/>
    <xf numFmtId="0" fontId="23" fillId="0" borderId="22" xfId="1" applyFont="1" applyBorder="1"/>
    <xf numFmtId="0" fontId="24" fillId="2" borderId="1" xfId="0" applyFont="1" applyFill="1" applyBorder="1" applyAlignment="1" applyProtection="1">
      <alignment horizontal="center" vertical="top" wrapText="1" readingOrder="1"/>
      <protection locked="0"/>
    </xf>
    <xf numFmtId="0" fontId="28" fillId="0" borderId="0" xfId="1" applyFont="1"/>
    <xf numFmtId="0" fontId="9" fillId="0" borderId="0" xfId="1" applyFill="1"/>
    <xf numFmtId="0" fontId="30" fillId="0" borderId="0" xfId="1" applyFont="1"/>
    <xf numFmtId="0" fontId="9" fillId="0" borderId="0" xfId="1" applyAlignment="1">
      <alignment vertical="top" wrapText="1"/>
    </xf>
    <xf numFmtId="0" fontId="35" fillId="0" borderId="0" xfId="0" applyFont="1" applyAlignment="1">
      <alignment vertical="top" wrapText="1"/>
    </xf>
    <xf numFmtId="0" fontId="32" fillId="0" borderId="0" xfId="0" applyFont="1" applyAlignment="1">
      <alignment horizontal="right" vertical="top" wrapText="1"/>
    </xf>
    <xf numFmtId="0" fontId="33" fillId="0" borderId="0" xfId="3" applyFont="1"/>
    <xf numFmtId="0" fontId="32" fillId="0" borderId="0" xfId="3"/>
    <xf numFmtId="0" fontId="9" fillId="0" borderId="0" xfId="1" applyBorder="1"/>
    <xf numFmtId="0" fontId="19" fillId="0" borderId="0" xfId="1" applyFont="1" applyAlignment="1">
      <alignment horizontal="left"/>
    </xf>
    <xf numFmtId="0" fontId="22" fillId="5" borderId="22" xfId="1" applyFont="1" applyFill="1" applyBorder="1" applyAlignment="1">
      <alignment horizontal="center"/>
    </xf>
    <xf numFmtId="164" fontId="22" fillId="5" borderId="27" xfId="1" applyNumberFormat="1" applyFont="1" applyFill="1" applyBorder="1" applyAlignment="1">
      <alignment horizontal="center"/>
    </xf>
    <xf numFmtId="165" fontId="22" fillId="5" borderId="27" xfId="1" applyNumberFormat="1" applyFont="1" applyFill="1" applyBorder="1" applyAlignment="1">
      <alignment horizontal="center"/>
    </xf>
    <xf numFmtId="49" fontId="9" fillId="0" borderId="0" xfId="1" applyNumberFormat="1"/>
    <xf numFmtId="0" fontId="44" fillId="6" borderId="25" xfId="1" applyFont="1" applyFill="1" applyBorder="1" applyAlignment="1">
      <alignment horizontal="center"/>
    </xf>
    <xf numFmtId="164" fontId="23" fillId="0" borderId="29" xfId="1" applyNumberFormat="1" applyFont="1" applyBorder="1" applyAlignment="1">
      <alignment horizontal="center"/>
    </xf>
    <xf numFmtId="165" fontId="23" fillId="0" borderId="30" xfId="1" applyNumberFormat="1" applyFont="1" applyBorder="1" applyAlignment="1">
      <alignment horizontal="center"/>
    </xf>
    <xf numFmtId="0" fontId="33" fillId="6" borderId="22" xfId="1" applyFont="1" applyFill="1" applyBorder="1" applyAlignment="1">
      <alignment horizontal="center"/>
    </xf>
    <xf numFmtId="0" fontId="44" fillId="6" borderId="22" xfId="1" applyFont="1" applyFill="1" applyBorder="1" applyAlignment="1">
      <alignment horizontal="center"/>
    </xf>
    <xf numFmtId="164" fontId="23" fillId="0" borderId="29" xfId="1" applyNumberFormat="1" applyFont="1" applyBorder="1" applyAlignment="1">
      <alignment horizontal="right"/>
    </xf>
    <xf numFmtId="165" fontId="23" fillId="0" borderId="30" xfId="1" applyNumberFormat="1" applyFont="1" applyBorder="1" applyAlignment="1">
      <alignment horizontal="right"/>
    </xf>
    <xf numFmtId="0" fontId="9" fillId="0" borderId="0" xfId="1" applyAlignment="1">
      <alignment horizontal="center"/>
    </xf>
    <xf numFmtId="0" fontId="45" fillId="0" borderId="0" xfId="1" applyFont="1" applyAlignment="1">
      <alignment horizontal="center"/>
    </xf>
    <xf numFmtId="164" fontId="9" fillId="0" borderId="0" xfId="1" applyNumberFormat="1" applyAlignment="1">
      <alignment horizontal="center"/>
    </xf>
    <xf numFmtId="165" fontId="9" fillId="0" borderId="0" xfId="1" applyNumberFormat="1" applyAlignment="1">
      <alignment horizontal="center"/>
    </xf>
    <xf numFmtId="164" fontId="22" fillId="5" borderId="22" xfId="1" applyNumberFormat="1" applyFont="1" applyFill="1" applyBorder="1" applyAlignment="1">
      <alignment horizontal="center"/>
    </xf>
    <xf numFmtId="165" fontId="22" fillId="5" borderId="22" xfId="1" applyNumberFormat="1" applyFont="1" applyFill="1" applyBorder="1" applyAlignment="1">
      <alignment horizontal="center"/>
    </xf>
    <xf numFmtId="49" fontId="9" fillId="0" borderId="0" xfId="1" applyNumberFormat="1" applyBorder="1"/>
    <xf numFmtId="0" fontId="28" fillId="0" borderId="22" xfId="1" applyFont="1" applyFill="1" applyBorder="1" applyAlignment="1">
      <alignment horizontal="right"/>
    </xf>
    <xf numFmtId="0" fontId="36" fillId="0" borderId="0" xfId="1" applyFont="1" applyFill="1" applyBorder="1"/>
    <xf numFmtId="0" fontId="45" fillId="0" borderId="0" xfId="1" applyFont="1" applyBorder="1" applyAlignment="1">
      <alignment horizontal="left"/>
    </xf>
    <xf numFmtId="164" fontId="9" fillId="0" borderId="0" xfId="1" applyNumberFormat="1" applyBorder="1"/>
    <xf numFmtId="165" fontId="9" fillId="0" borderId="0" xfId="1" applyNumberFormat="1" applyBorder="1"/>
    <xf numFmtId="0" fontId="22" fillId="5" borderId="22" xfId="1" applyFont="1" applyFill="1" applyBorder="1" applyAlignment="1">
      <alignment horizontal="center" vertical="center" wrapText="1"/>
    </xf>
    <xf numFmtId="164" fontId="22" fillId="5" borderId="22" xfId="1" applyNumberFormat="1" applyFont="1" applyFill="1" applyBorder="1" applyAlignment="1">
      <alignment horizontal="center" vertical="center"/>
    </xf>
    <xf numFmtId="165" fontId="22" fillId="5" borderId="22" xfId="1" applyNumberFormat="1" applyFont="1" applyFill="1" applyBorder="1" applyAlignment="1">
      <alignment horizontal="center" vertical="center"/>
    </xf>
    <xf numFmtId="0" fontId="44" fillId="6" borderId="22" xfId="1" applyFont="1" applyFill="1" applyBorder="1" applyAlignment="1">
      <alignment horizontal="center" vertical="center"/>
    </xf>
    <xf numFmtId="0" fontId="33" fillId="6" borderId="22" xfId="1" applyFont="1" applyFill="1" applyBorder="1" applyAlignment="1">
      <alignment horizontal="center" vertical="center"/>
    </xf>
    <xf numFmtId="0" fontId="44" fillId="0" borderId="0" xfId="1" applyFont="1" applyAlignment="1">
      <alignment horizontal="center" vertical="center"/>
    </xf>
    <xf numFmtId="164" fontId="23" fillId="0" borderId="0" xfId="1" applyNumberFormat="1" applyFont="1" applyAlignment="1">
      <alignment horizontal="center" vertical="center"/>
    </xf>
    <xf numFmtId="165" fontId="23" fillId="0" borderId="0" xfId="1" applyNumberFormat="1" applyFont="1" applyAlignment="1">
      <alignment horizontal="center" vertical="center"/>
    </xf>
    <xf numFmtId="0" fontId="22" fillId="5" borderId="22" xfId="1" applyFont="1" applyFill="1" applyBorder="1" applyAlignment="1">
      <alignment horizontal="center" wrapText="1"/>
    </xf>
    <xf numFmtId="0" fontId="44" fillId="6" borderId="31" xfId="1" applyFont="1" applyFill="1" applyBorder="1" applyAlignment="1">
      <alignment horizontal="center" vertical="center"/>
    </xf>
    <xf numFmtId="0" fontId="28" fillId="0" borderId="22" xfId="1" applyFont="1" applyFill="1" applyBorder="1" applyAlignment="1">
      <alignment horizontal="right" vertical="center"/>
    </xf>
    <xf numFmtId="0" fontId="9" fillId="0" borderId="0" xfId="1" applyAlignment="1">
      <alignment horizontal="center" vertical="center"/>
    </xf>
    <xf numFmtId="0" fontId="46" fillId="7" borderId="32" xfId="1" applyFont="1" applyFill="1" applyBorder="1" applyAlignment="1" applyProtection="1">
      <alignment horizontal="center" vertical="top" wrapText="1" readingOrder="1"/>
      <protection locked="0"/>
    </xf>
    <xf numFmtId="49" fontId="46" fillId="7" borderId="32" xfId="1" applyNumberFormat="1" applyFont="1" applyFill="1" applyBorder="1" applyAlignment="1" applyProtection="1">
      <alignment horizontal="center" vertical="top" wrapText="1" readingOrder="1"/>
      <protection locked="0"/>
    </xf>
    <xf numFmtId="0" fontId="9" fillId="0" borderId="0" xfId="1" applyFill="1" applyBorder="1"/>
    <xf numFmtId="0" fontId="47" fillId="8" borderId="32" xfId="1" applyFont="1" applyFill="1" applyBorder="1" applyAlignment="1" applyProtection="1">
      <alignment horizontal="center" vertical="top" wrapText="1" readingOrder="1"/>
      <protection locked="0"/>
    </xf>
    <xf numFmtId="0" fontId="37" fillId="8" borderId="32" xfId="1" applyFont="1" applyFill="1" applyBorder="1" applyAlignment="1" applyProtection="1">
      <alignment horizontal="center" vertical="top" wrapText="1" readingOrder="1"/>
      <protection locked="0"/>
    </xf>
    <xf numFmtId="0" fontId="48" fillId="0" borderId="36" xfId="1" applyFont="1" applyBorder="1" applyAlignment="1" applyProtection="1">
      <alignment horizontal="right" vertical="top" wrapText="1" readingOrder="1"/>
      <protection locked="0"/>
    </xf>
    <xf numFmtId="0" fontId="47" fillId="8" borderId="39" xfId="1" applyFont="1" applyFill="1" applyBorder="1" applyAlignment="1" applyProtection="1">
      <alignment horizontal="center" vertical="top" wrapText="1" readingOrder="1"/>
      <protection locked="0"/>
    </xf>
    <xf numFmtId="167" fontId="48" fillId="0" borderId="34" xfId="1" applyNumberFormat="1" applyFont="1" applyBorder="1" applyAlignment="1" applyProtection="1">
      <alignment horizontal="right" vertical="top" wrapText="1" readingOrder="1"/>
      <protection locked="0"/>
    </xf>
    <xf numFmtId="0" fontId="49" fillId="8" borderId="36" xfId="1" applyFont="1" applyFill="1" applyBorder="1" applyAlignment="1" applyProtection="1">
      <alignment horizontal="right" vertical="top" wrapText="1" readingOrder="1"/>
      <protection locked="0"/>
    </xf>
    <xf numFmtId="167" fontId="49" fillId="8" borderId="34" xfId="1" applyNumberFormat="1" applyFont="1" applyFill="1" applyBorder="1" applyAlignment="1" applyProtection="1">
      <alignment horizontal="right" vertical="top" wrapText="1" readingOrder="1"/>
      <protection locked="0"/>
    </xf>
    <xf numFmtId="0" fontId="49" fillId="8" borderId="41" xfId="1" applyFont="1" applyFill="1" applyBorder="1" applyAlignment="1" applyProtection="1">
      <alignment horizontal="right" vertical="top" wrapText="1" readingOrder="1"/>
      <protection locked="0"/>
    </xf>
    <xf numFmtId="0" fontId="28" fillId="0" borderId="0" xfId="0" applyFont="1"/>
    <xf numFmtId="0" fontId="32" fillId="0" borderId="0" xfId="1" applyFont="1" applyFill="1" applyBorder="1" applyAlignment="1"/>
    <xf numFmtId="0" fontId="45" fillId="0" borderId="0" xfId="28" applyFont="1"/>
    <xf numFmtId="0" fontId="32" fillId="0" borderId="0" xfId="28" applyFont="1"/>
    <xf numFmtId="0" fontId="22" fillId="5" borderId="22" xfId="28" applyFont="1" applyFill="1" applyBorder="1" applyAlignment="1">
      <alignment horizontal="center" vertical="center"/>
    </xf>
    <xf numFmtId="2" fontId="22" fillId="5" borderId="22" xfId="28" applyNumberFormat="1" applyFont="1" applyFill="1" applyBorder="1" applyAlignment="1">
      <alignment horizontal="center" vertical="center"/>
    </xf>
    <xf numFmtId="0" fontId="44" fillId="6" borderId="22" xfId="28" applyFont="1" applyFill="1" applyBorder="1" applyAlignment="1">
      <alignment horizontal="center" vertical="center"/>
    </xf>
    <xf numFmtId="0" fontId="33" fillId="0" borderId="0" xfId="28" applyFont="1"/>
    <xf numFmtId="0" fontId="54" fillId="6" borderId="22" xfId="1" applyFont="1" applyFill="1" applyBorder="1" applyAlignment="1">
      <alignment horizontal="center"/>
    </xf>
    <xf numFmtId="0" fontId="28" fillId="0" borderId="22" xfId="1" applyFont="1" applyBorder="1" applyAlignment="1">
      <alignment horizontal="right"/>
    </xf>
    <xf numFmtId="0" fontId="54" fillId="6" borderId="22" xfId="1" applyFont="1" applyFill="1" applyBorder="1" applyAlignment="1">
      <alignment horizontal="center" vertical="center"/>
    </xf>
    <xf numFmtId="0" fontId="22" fillId="5" borderId="22" xfId="1" applyFont="1" applyFill="1" applyBorder="1" applyAlignment="1">
      <alignment horizontal="center" vertical="center"/>
    </xf>
    <xf numFmtId="0" fontId="28" fillId="0" borderId="22" xfId="1" applyFont="1" applyBorder="1"/>
    <xf numFmtId="0" fontId="50" fillId="0" borderId="0" xfId="0" applyFont="1"/>
    <xf numFmtId="0" fontId="32" fillId="0" borderId="0" xfId="1" applyFont="1" applyFill="1" applyBorder="1"/>
    <xf numFmtId="0" fontId="33" fillId="0" borderId="0" xfId="0" applyFont="1" applyFill="1" applyBorder="1"/>
    <xf numFmtId="0" fontId="32" fillId="0" borderId="0" xfId="0" applyFont="1" applyFill="1" applyBorder="1"/>
    <xf numFmtId="0" fontId="9" fillId="0" borderId="0" xfId="1" applyAlignment="1">
      <alignment wrapText="1"/>
    </xf>
    <xf numFmtId="0" fontId="45" fillId="0" borderId="0" xfId="28" applyFont="1" applyAlignment="1">
      <alignment horizontal="left"/>
    </xf>
    <xf numFmtId="0" fontId="22" fillId="5" borderId="22" xfId="28" applyFont="1" applyFill="1" applyBorder="1" applyAlignment="1">
      <alignment horizontal="left"/>
    </xf>
    <xf numFmtId="0" fontId="52" fillId="5" borderId="22" xfId="28" applyFont="1" applyFill="1" applyBorder="1"/>
    <xf numFmtId="0" fontId="22" fillId="5" borderId="22" xfId="28" applyFont="1" applyFill="1" applyBorder="1" applyAlignment="1">
      <alignment horizontal="center"/>
    </xf>
    <xf numFmtId="0" fontId="33" fillId="6" borderId="22" xfId="28" applyFont="1" applyFill="1" applyBorder="1" applyAlignment="1">
      <alignment horizontal="center"/>
    </xf>
    <xf numFmtId="0" fontId="36" fillId="0" borderId="25" xfId="28" applyFont="1" applyFill="1" applyBorder="1" applyAlignment="1">
      <alignment horizontal="right"/>
    </xf>
    <xf numFmtId="0" fontId="36" fillId="0" borderId="42" xfId="28" applyFont="1" applyFill="1" applyBorder="1" applyAlignment="1">
      <alignment horizontal="right"/>
    </xf>
    <xf numFmtId="0" fontId="36" fillId="0" borderId="26" xfId="28" applyFont="1" applyFill="1" applyBorder="1" applyAlignment="1">
      <alignment horizontal="right"/>
    </xf>
    <xf numFmtId="0" fontId="53" fillId="6" borderId="25" xfId="28" applyFont="1" applyFill="1" applyBorder="1" applyAlignment="1">
      <alignment horizontal="right"/>
    </xf>
    <xf numFmtId="0" fontId="53" fillId="6" borderId="42" xfId="28" applyFont="1" applyFill="1" applyBorder="1" applyAlignment="1">
      <alignment horizontal="right"/>
    </xf>
    <xf numFmtId="0" fontId="53" fillId="6" borderId="26" xfId="28" applyFont="1" applyFill="1" applyBorder="1" applyAlignment="1">
      <alignment horizontal="right"/>
    </xf>
    <xf numFmtId="0" fontId="44" fillId="6" borderId="22" xfId="28" applyFont="1" applyFill="1" applyBorder="1" applyAlignment="1">
      <alignment horizontal="center"/>
    </xf>
    <xf numFmtId="0" fontId="33" fillId="0" borderId="0" xfId="28" applyFont="1" applyBorder="1"/>
    <xf numFmtId="0" fontId="45" fillId="0" borderId="0" xfId="28" applyFont="1" applyFill="1"/>
    <xf numFmtId="0" fontId="32" fillId="0" borderId="0" xfId="28" applyFont="1" applyFill="1"/>
    <xf numFmtId="49" fontId="22" fillId="5" borderId="27" xfId="28" applyNumberFormat="1" applyFont="1" applyFill="1" applyBorder="1" applyAlignment="1">
      <alignment horizontal="center" vertical="center"/>
    </xf>
    <xf numFmtId="0" fontId="32" fillId="0" borderId="0" xfId="28" applyFont="1" applyBorder="1"/>
    <xf numFmtId="0" fontId="44" fillId="6" borderId="22" xfId="28" applyFont="1" applyFill="1" applyBorder="1" applyAlignment="1">
      <alignment horizontal="center" wrapText="1"/>
    </xf>
    <xf numFmtId="0" fontId="53" fillId="6" borderId="25" xfId="28" applyFont="1" applyFill="1" applyBorder="1"/>
    <xf numFmtId="0" fontId="53" fillId="6" borderId="42" xfId="28" applyFont="1" applyFill="1" applyBorder="1"/>
    <xf numFmtId="0" fontId="53" fillId="6" borderId="26" xfId="28" applyFont="1" applyFill="1" applyBorder="1"/>
    <xf numFmtId="0" fontId="33" fillId="0" borderId="0" xfId="28" applyFont="1" applyFill="1"/>
    <xf numFmtId="0" fontId="19" fillId="0" borderId="0" xfId="25" applyFont="1" applyAlignment="1">
      <alignment wrapText="1"/>
    </xf>
    <xf numFmtId="0" fontId="9" fillId="0" borderId="0" xfId="25"/>
    <xf numFmtId="0" fontId="44" fillId="0" borderId="0" xfId="28" applyFont="1" applyFill="1" applyAlignment="1">
      <alignment horizontal="left"/>
    </xf>
    <xf numFmtId="0" fontId="44" fillId="0" borderId="0" xfId="28" applyFont="1" applyAlignment="1">
      <alignment horizontal="left"/>
    </xf>
    <xf numFmtId="0" fontId="44" fillId="0" borderId="0" xfId="28" applyFont="1" applyAlignment="1">
      <alignment horizontal="right"/>
    </xf>
    <xf numFmtId="170" fontId="22" fillId="5" borderId="22" xfId="28" applyNumberFormat="1" applyFont="1" applyFill="1" applyBorder="1" applyAlignment="1">
      <alignment horizontal="center"/>
    </xf>
    <xf numFmtId="170" fontId="33" fillId="6" borderId="22" xfId="28" applyNumberFormat="1" applyFont="1" applyFill="1" applyBorder="1" applyAlignment="1">
      <alignment horizontal="center"/>
    </xf>
    <xf numFmtId="167" fontId="36" fillId="0" borderId="26" xfId="28" applyNumberFormat="1" applyFont="1" applyFill="1" applyBorder="1"/>
    <xf numFmtId="167" fontId="53" fillId="6" borderId="26" xfId="28" applyNumberFormat="1" applyFont="1" applyFill="1" applyBorder="1" applyAlignment="1">
      <alignment horizontal="right"/>
    </xf>
    <xf numFmtId="170" fontId="44" fillId="6" borderId="22" xfId="28" applyNumberFormat="1" applyFont="1" applyFill="1" applyBorder="1" applyAlignment="1">
      <alignment horizontal="center"/>
    </xf>
    <xf numFmtId="167" fontId="53" fillId="6" borderId="26" xfId="28" applyNumberFormat="1" applyFont="1" applyFill="1" applyBorder="1"/>
    <xf numFmtId="0" fontId="9" fillId="0" borderId="0" xfId="25" applyFill="1"/>
    <xf numFmtId="0" fontId="9" fillId="0" borderId="0" xfId="25" applyBorder="1"/>
    <xf numFmtId="171" fontId="33" fillId="0" borderId="0" xfId="28" applyNumberFormat="1" applyFont="1"/>
    <xf numFmtId="0" fontId="45" fillId="0" borderId="0" xfId="28" applyFont="1" applyAlignment="1"/>
    <xf numFmtId="0" fontId="45" fillId="0" borderId="0" xfId="28" applyFont="1" applyAlignment="1">
      <alignment horizontal="right"/>
    </xf>
    <xf numFmtId="0" fontId="22" fillId="5" borderId="22" xfId="28" applyFont="1" applyFill="1" applyBorder="1" applyAlignment="1"/>
    <xf numFmtId="0" fontId="36" fillId="0" borderId="25" xfId="28" applyFont="1" applyFill="1" applyBorder="1"/>
    <xf numFmtId="0" fontId="9" fillId="0" borderId="0" xfId="25" applyFill="1" applyBorder="1"/>
    <xf numFmtId="0" fontId="19" fillId="0" borderId="0" xfId="25" applyFont="1" applyAlignment="1">
      <alignment horizontal="center" wrapText="1"/>
    </xf>
    <xf numFmtId="0" fontId="22" fillId="5" borderId="22" xfId="25" applyFont="1" applyFill="1" applyBorder="1" applyAlignment="1">
      <alignment horizontal="center"/>
    </xf>
    <xf numFmtId="170" fontId="22" fillId="5" borderId="22" xfId="25" applyNumberFormat="1" applyFont="1" applyFill="1" applyBorder="1" applyAlignment="1">
      <alignment horizontal="center" wrapText="1"/>
    </xf>
    <xf numFmtId="170" fontId="22" fillId="5" borderId="22" xfId="25" applyNumberFormat="1" applyFont="1" applyFill="1" applyBorder="1" applyAlignment="1">
      <alignment horizontal="center"/>
    </xf>
    <xf numFmtId="168" fontId="22" fillId="5" borderId="22" xfId="25" applyNumberFormat="1" applyFont="1" applyFill="1" applyBorder="1" applyAlignment="1">
      <alignment horizontal="center"/>
    </xf>
    <xf numFmtId="170" fontId="44" fillId="6" borderId="22" xfId="25" applyNumberFormat="1" applyFont="1" applyFill="1" applyBorder="1" applyAlignment="1">
      <alignment horizontal="center"/>
    </xf>
    <xf numFmtId="0" fontId="32" fillId="0" borderId="0" xfId="25" applyFont="1" applyFill="1" applyBorder="1"/>
    <xf numFmtId="0" fontId="32" fillId="0" borderId="0" xfId="25" applyFont="1" applyFill="1"/>
    <xf numFmtId="0" fontId="23" fillId="6" borderId="22" xfId="25" applyFont="1" applyFill="1" applyBorder="1" applyAlignment="1">
      <alignment horizontal="center"/>
    </xf>
    <xf numFmtId="0" fontId="28" fillId="0" borderId="25" xfId="25" applyFont="1" applyBorder="1"/>
    <xf numFmtId="167" fontId="28" fillId="0" borderId="26" xfId="25" applyNumberFormat="1" applyFont="1" applyBorder="1"/>
    <xf numFmtId="167" fontId="55" fillId="6" borderId="26" xfId="25" applyNumberFormat="1" applyFont="1" applyFill="1" applyBorder="1"/>
    <xf numFmtId="49" fontId="9" fillId="0" borderId="0" xfId="25" applyNumberFormat="1"/>
    <xf numFmtId="0" fontId="54" fillId="6" borderId="22" xfId="25" applyFont="1" applyFill="1" applyBorder="1" applyAlignment="1">
      <alignment horizontal="center"/>
    </xf>
    <xf numFmtId="0" fontId="55" fillId="6" borderId="25" xfId="25" applyFont="1" applyFill="1" applyBorder="1"/>
    <xf numFmtId="170" fontId="54" fillId="6" borderId="22" xfId="25" applyNumberFormat="1" applyFont="1" applyFill="1" applyBorder="1" applyAlignment="1">
      <alignment horizontal="center"/>
    </xf>
    <xf numFmtId="49" fontId="9" fillId="0" borderId="0" xfId="25" applyNumberFormat="1" applyFill="1"/>
    <xf numFmtId="0" fontId="9" fillId="0" borderId="0" xfId="25" applyAlignment="1">
      <alignment horizontal="center"/>
    </xf>
    <xf numFmtId="9" fontId="9" fillId="0" borderId="0" xfId="25" applyNumberFormat="1"/>
    <xf numFmtId="171" fontId="9" fillId="0" borderId="0" xfId="25" applyNumberFormat="1"/>
    <xf numFmtId="49" fontId="32" fillId="0" borderId="0" xfId="25" applyNumberFormat="1" applyFont="1" applyFill="1"/>
    <xf numFmtId="167" fontId="28" fillId="0" borderId="45" xfId="25" applyNumberFormat="1" applyFont="1" applyBorder="1"/>
    <xf numFmtId="0" fontId="23" fillId="0" borderId="0" xfId="25" applyFont="1"/>
    <xf numFmtId="168" fontId="9" fillId="0" borderId="0" xfId="25" applyNumberFormat="1"/>
    <xf numFmtId="0" fontId="23" fillId="0" borderId="22" xfId="25" applyFont="1" applyBorder="1" applyAlignment="1">
      <alignment horizontal="center"/>
    </xf>
    <xf numFmtId="0" fontId="55" fillId="6" borderId="25" xfId="25" applyFont="1" applyFill="1" applyBorder="1" applyAlignment="1">
      <alignment horizontal="right"/>
    </xf>
    <xf numFmtId="167" fontId="55" fillId="6" borderId="26" xfId="25" applyNumberFormat="1" applyFont="1" applyFill="1" applyBorder="1" applyAlignment="1">
      <alignment horizontal="right"/>
    </xf>
    <xf numFmtId="0" fontId="22" fillId="5" borderId="22" xfId="25" applyFont="1" applyFill="1" applyBorder="1" applyAlignment="1">
      <alignment horizontal="center" wrapText="1"/>
    </xf>
    <xf numFmtId="0" fontId="28" fillId="0" borderId="22" xfId="25" applyFont="1" applyBorder="1" applyAlignment="1">
      <alignment horizontal="right"/>
    </xf>
    <xf numFmtId="49" fontId="28" fillId="0" borderId="22" xfId="25" applyNumberFormat="1" applyFont="1" applyBorder="1" applyAlignment="1">
      <alignment horizontal="right"/>
    </xf>
    <xf numFmtId="0" fontId="23" fillId="0" borderId="0" xfId="60" applyFont="1"/>
    <xf numFmtId="49" fontId="22" fillId="5" borderId="22" xfId="1" applyNumberFormat="1" applyFont="1" applyFill="1" applyBorder="1" applyAlignment="1">
      <alignment horizontal="center"/>
    </xf>
    <xf numFmtId="49" fontId="54" fillId="6" borderId="22" xfId="1" applyNumberFormat="1" applyFont="1" applyFill="1" applyBorder="1" applyAlignment="1">
      <alignment horizontal="center"/>
    </xf>
    <xf numFmtId="0" fontId="23" fillId="6" borderId="22" xfId="1" applyFont="1" applyFill="1" applyBorder="1" applyAlignment="1">
      <alignment horizontal="center"/>
    </xf>
    <xf numFmtId="167" fontId="28" fillId="0" borderId="22" xfId="1" applyNumberFormat="1" applyFont="1" applyFill="1" applyBorder="1"/>
    <xf numFmtId="49" fontId="23" fillId="6" borderId="22" xfId="1" applyNumberFormat="1" applyFont="1" applyFill="1" applyBorder="1" applyAlignment="1">
      <alignment horizontal="center"/>
    </xf>
    <xf numFmtId="0" fontId="54" fillId="6" borderId="22" xfId="1" applyFont="1" applyFill="1" applyBorder="1"/>
    <xf numFmtId="3" fontId="55" fillId="6" borderId="22" xfId="1" applyNumberFormat="1" applyFont="1" applyFill="1" applyBorder="1"/>
    <xf numFmtId="167" fontId="55" fillId="6" borderId="22" xfId="1" applyNumberFormat="1" applyFont="1" applyFill="1" applyBorder="1"/>
    <xf numFmtId="49" fontId="22" fillId="5" borderId="22" xfId="1" applyNumberFormat="1" applyFont="1" applyFill="1" applyBorder="1" applyAlignment="1">
      <alignment horizontal="center" vertical="center"/>
    </xf>
    <xf numFmtId="1" fontId="54" fillId="6" borderId="22" xfId="1" applyNumberFormat="1" applyFont="1" applyFill="1" applyBorder="1" applyAlignment="1">
      <alignment horizontal="center"/>
    </xf>
    <xf numFmtId="167" fontId="28" fillId="0" borderId="22" xfId="1" applyNumberFormat="1" applyFont="1" applyBorder="1"/>
    <xf numFmtId="0" fontId="9" fillId="0" borderId="0" xfId="59"/>
    <xf numFmtId="0" fontId="23" fillId="0" borderId="0" xfId="1" applyFont="1" applyFill="1"/>
    <xf numFmtId="0" fontId="0" fillId="0" borderId="0" xfId="0" applyFont="1" applyBorder="1"/>
    <xf numFmtId="0" fontId="46" fillId="7" borderId="41" xfId="0" applyFont="1" applyFill="1" applyBorder="1" applyAlignment="1" applyProtection="1">
      <alignment horizontal="center" wrapText="1" readingOrder="1"/>
      <protection locked="0"/>
    </xf>
    <xf numFmtId="0" fontId="46" fillId="7" borderId="37" xfId="0" applyFont="1" applyFill="1" applyBorder="1" applyAlignment="1" applyProtection="1">
      <alignment horizontal="center" vertical="top" wrapText="1" readingOrder="1"/>
      <protection locked="0"/>
    </xf>
    <xf numFmtId="0" fontId="46" fillId="7" borderId="47" xfId="0" applyFont="1" applyFill="1" applyBorder="1" applyAlignment="1" applyProtection="1">
      <alignment horizontal="center" wrapText="1" readingOrder="1"/>
      <protection locked="0"/>
    </xf>
    <xf numFmtId="0" fontId="46" fillId="7" borderId="0" xfId="0" applyFont="1" applyFill="1" applyBorder="1" applyAlignment="1" applyProtection="1">
      <alignment horizontal="center" vertical="top" wrapText="1" readingOrder="1"/>
      <protection locked="0"/>
    </xf>
    <xf numFmtId="0" fontId="46" fillId="7" borderId="32" xfId="0" applyFont="1" applyFill="1" applyBorder="1" applyAlignment="1" applyProtection="1">
      <alignment horizontal="center" vertical="top" wrapText="1" readingOrder="1"/>
      <protection locked="0"/>
    </xf>
    <xf numFmtId="0" fontId="47" fillId="8" borderId="32" xfId="0" applyFont="1" applyFill="1" applyBorder="1" applyAlignment="1" applyProtection="1">
      <alignment horizontal="center" vertical="top" wrapText="1" readingOrder="1"/>
      <protection locked="0"/>
    </xf>
    <xf numFmtId="0" fontId="49" fillId="8" borderId="36" xfId="0" applyFont="1" applyFill="1" applyBorder="1" applyAlignment="1" applyProtection="1">
      <alignment horizontal="right" vertical="center" wrapText="1" readingOrder="1"/>
      <protection locked="0"/>
    </xf>
    <xf numFmtId="0" fontId="49" fillId="8" borderId="34" xfId="0" applyFont="1" applyFill="1" applyBorder="1" applyAlignment="1" applyProtection="1">
      <alignment horizontal="right" vertical="center" wrapText="1" readingOrder="1"/>
      <protection locked="0"/>
    </xf>
    <xf numFmtId="0" fontId="44" fillId="8" borderId="32" xfId="0" applyFont="1" applyFill="1" applyBorder="1" applyAlignment="1" applyProtection="1">
      <alignment horizontal="center" vertical="top" wrapText="1" readingOrder="1"/>
      <protection locked="0"/>
    </xf>
    <xf numFmtId="0" fontId="15" fillId="3" borderId="1" xfId="0" applyFont="1" applyFill="1" applyBorder="1" applyAlignment="1" applyProtection="1">
      <alignment horizontal="right" vertical="top" wrapText="1" readingOrder="1"/>
      <protection locked="0"/>
    </xf>
    <xf numFmtId="0" fontId="26" fillId="0" borderId="0" xfId="0" applyFont="1" applyFill="1" applyBorder="1" applyAlignment="1" applyProtection="1">
      <alignment horizontal="center" vertical="top" wrapText="1" readingOrder="1"/>
      <protection locked="0"/>
    </xf>
    <xf numFmtId="0" fontId="26" fillId="0" borderId="0" xfId="0" applyFont="1" applyFill="1" applyBorder="1" applyAlignment="1" applyProtection="1">
      <alignment horizontal="right" vertical="center" wrapText="1" readingOrder="1"/>
      <protection locked="0"/>
    </xf>
    <xf numFmtId="0" fontId="28" fillId="0" borderId="44" xfId="25" applyFont="1" applyBorder="1"/>
    <xf numFmtId="0" fontId="58" fillId="0" borderId="0" xfId="0" applyFont="1"/>
    <xf numFmtId="0" fontId="19" fillId="0" borderId="0" xfId="60" applyFont="1" applyFill="1"/>
    <xf numFmtId="0" fontId="18" fillId="0" borderId="0" xfId="59" applyFont="1" applyFill="1"/>
    <xf numFmtId="0" fontId="9" fillId="0" borderId="0" xfId="59" applyFill="1"/>
    <xf numFmtId="0" fontId="11" fillId="0" borderId="0" xfId="1" applyFont="1"/>
    <xf numFmtId="167" fontId="14" fillId="0" borderId="3" xfId="0" applyNumberFormat="1" applyFont="1" applyBorder="1" applyAlignment="1" applyProtection="1">
      <alignment horizontal="right" vertical="top" wrapText="1" readingOrder="1"/>
      <protection locked="0"/>
    </xf>
    <xf numFmtId="0" fontId="19" fillId="0" borderId="0" xfId="1" applyFont="1" applyFill="1" applyAlignment="1">
      <alignment horizontal="left"/>
    </xf>
    <xf numFmtId="0" fontId="28" fillId="0" borderId="31" xfId="1" applyFont="1" applyFill="1" applyBorder="1" applyAlignment="1">
      <alignment horizontal="right"/>
    </xf>
    <xf numFmtId="0" fontId="36" fillId="0" borderId="25" xfId="1" applyFont="1" applyFill="1" applyBorder="1" applyAlignment="1">
      <alignment horizontal="right"/>
    </xf>
    <xf numFmtId="0" fontId="53" fillId="6" borderId="25" xfId="1" applyFont="1" applyFill="1" applyBorder="1" applyAlignment="1">
      <alignment horizontal="right"/>
    </xf>
    <xf numFmtId="167" fontId="53" fillId="6" borderId="26" xfId="1" applyNumberFormat="1" applyFont="1" applyFill="1" applyBorder="1" applyAlignment="1">
      <alignment horizontal="right"/>
    </xf>
    <xf numFmtId="167" fontId="32" fillId="0" borderId="0" xfId="1" applyNumberFormat="1" applyFont="1" applyFill="1" applyBorder="1"/>
    <xf numFmtId="167" fontId="53" fillId="6" borderId="26" xfId="0" applyNumberFormat="1" applyFont="1" applyFill="1" applyBorder="1" applyAlignment="1">
      <alignment horizontal="right"/>
    </xf>
    <xf numFmtId="0" fontId="48" fillId="0" borderId="34" xfId="1" applyFont="1" applyBorder="1" applyAlignment="1" applyProtection="1">
      <alignment horizontal="right" vertical="top" wrapText="1" readingOrder="1"/>
      <protection locked="0"/>
    </xf>
    <xf numFmtId="0" fontId="49" fillId="8" borderId="34" xfId="1" applyFont="1" applyFill="1" applyBorder="1" applyAlignment="1" applyProtection="1">
      <alignment horizontal="right" vertical="top" wrapText="1" readingOrder="1"/>
      <protection locked="0"/>
    </xf>
    <xf numFmtId="167" fontId="50" fillId="0" borderId="38" xfId="1" applyNumberFormat="1" applyFont="1" applyBorder="1" applyAlignment="1" applyProtection="1">
      <alignment vertical="top" wrapText="1" readingOrder="1"/>
      <protection locked="0"/>
    </xf>
    <xf numFmtId="167" fontId="51" fillId="0" borderId="0" xfId="1" applyNumberFormat="1" applyFont="1"/>
    <xf numFmtId="0" fontId="37" fillId="0" borderId="36" xfId="1" applyFont="1" applyFill="1" applyBorder="1" applyAlignment="1" applyProtection="1">
      <alignment horizontal="center" vertical="top" wrapText="1" readingOrder="1"/>
      <protection locked="0"/>
    </xf>
    <xf numFmtId="167" fontId="49" fillId="8" borderId="46" xfId="1" applyNumberFormat="1" applyFont="1" applyFill="1" applyBorder="1" applyAlignment="1" applyProtection="1">
      <alignment horizontal="right" vertical="top" wrapText="1" readingOrder="1"/>
      <protection locked="0"/>
    </xf>
    <xf numFmtId="0" fontId="49" fillId="8" borderId="40" xfId="1" applyFont="1" applyFill="1" applyBorder="1" applyAlignment="1" applyProtection="1">
      <alignment horizontal="right" vertical="top" wrapText="1" readingOrder="1"/>
      <protection locked="0"/>
    </xf>
    <xf numFmtId="0" fontId="9" fillId="9" borderId="0" xfId="1" applyFill="1"/>
    <xf numFmtId="0" fontId="28" fillId="0" borderId="0" xfId="84" applyFont="1"/>
    <xf numFmtId="172" fontId="28" fillId="0" borderId="0" xfId="84" applyNumberFormat="1" applyFont="1"/>
    <xf numFmtId="0" fontId="55" fillId="0" borderId="0" xfId="84" applyFont="1"/>
    <xf numFmtId="172" fontId="55" fillId="0" borderId="0" xfId="84" applyNumberFormat="1" applyFont="1"/>
    <xf numFmtId="0" fontId="55" fillId="0" borderId="0" xfId="84" applyFont="1" applyAlignment="1">
      <alignment vertical="center"/>
    </xf>
    <xf numFmtId="0" fontId="61" fillId="0" borderId="0" xfId="84" applyFont="1" applyAlignment="1"/>
    <xf numFmtId="0" fontId="19" fillId="0" borderId="0" xfId="3" applyFont="1"/>
    <xf numFmtId="0" fontId="33" fillId="0" borderId="53" xfId="3" applyFont="1" applyBorder="1" applyAlignment="1">
      <alignment horizontal="center"/>
    </xf>
    <xf numFmtId="0" fontId="32" fillId="0" borderId="0" xfId="3" applyAlignment="1">
      <alignment wrapText="1"/>
    </xf>
    <xf numFmtId="0" fontId="44" fillId="6" borderId="53" xfId="3" applyFont="1" applyFill="1" applyBorder="1" applyAlignment="1">
      <alignment horizontal="center"/>
    </xf>
    <xf numFmtId="0" fontId="32" fillId="0" borderId="0" xfId="3" applyFont="1"/>
    <xf numFmtId="0" fontId="36" fillId="0" borderId="53" xfId="3" applyFont="1" applyBorder="1" applyAlignment="1">
      <alignment horizontal="right"/>
    </xf>
    <xf numFmtId="0" fontId="56" fillId="0" borderId="0" xfId="3" applyFont="1"/>
    <xf numFmtId="0" fontId="64" fillId="0" borderId="0" xfId="94" applyFont="1"/>
    <xf numFmtId="169" fontId="36" fillId="0" borderId="59" xfId="29" applyNumberFormat="1" applyFont="1" applyBorder="1" applyAlignment="1">
      <alignment horizontal="right" vertical="center"/>
    </xf>
    <xf numFmtId="169" fontId="36" fillId="0" borderId="59" xfId="29" applyNumberFormat="1" applyFont="1" applyFill="1" applyBorder="1" applyAlignment="1">
      <alignment horizontal="right" vertical="center"/>
    </xf>
    <xf numFmtId="169" fontId="36" fillId="9" borderId="59" xfId="29" applyNumberFormat="1" applyFont="1" applyFill="1" applyBorder="1" applyAlignment="1">
      <alignment horizontal="right" vertical="center"/>
    </xf>
    <xf numFmtId="1" fontId="44" fillId="13" borderId="55" xfId="62" applyNumberFormat="1" applyFont="1" applyFill="1" applyBorder="1" applyAlignment="1">
      <alignment horizontal="center" vertical="center" wrapText="1"/>
    </xf>
    <xf numFmtId="169" fontId="36" fillId="0" borderId="59" xfId="28" applyNumberFormat="1" applyFont="1" applyBorder="1" applyAlignment="1">
      <alignment horizontal="right" vertical="center"/>
    </xf>
    <xf numFmtId="169" fontId="36" fillId="0" borderId="62" xfId="28" applyNumberFormat="1" applyFont="1" applyBorder="1" applyAlignment="1">
      <alignment horizontal="right" vertical="center"/>
    </xf>
    <xf numFmtId="169" fontId="36" fillId="0" borderId="60" xfId="28" applyNumberFormat="1" applyFont="1" applyBorder="1" applyAlignment="1">
      <alignment horizontal="right" vertical="center"/>
    </xf>
    <xf numFmtId="169" fontId="36" fillId="0" borderId="59" xfId="28" applyNumberFormat="1" applyFont="1" applyFill="1" applyBorder="1" applyAlignment="1">
      <alignment horizontal="right" vertical="center"/>
    </xf>
    <xf numFmtId="169" fontId="36" fillId="0" borderId="62" xfId="28" applyNumberFormat="1" applyFont="1" applyFill="1" applyBorder="1" applyAlignment="1">
      <alignment horizontal="right" vertical="center"/>
    </xf>
    <xf numFmtId="169" fontId="36" fillId="9" borderId="59" xfId="28" applyNumberFormat="1" applyFont="1" applyFill="1" applyBorder="1" applyAlignment="1">
      <alignment horizontal="right" vertical="center"/>
    </xf>
    <xf numFmtId="169" fontId="36" fillId="9" borderId="62" xfId="28" applyNumberFormat="1" applyFont="1" applyFill="1" applyBorder="1" applyAlignment="1">
      <alignment horizontal="right" vertical="center"/>
    </xf>
    <xf numFmtId="169" fontId="36" fillId="0" borderId="62" xfId="28" applyNumberFormat="1" applyFont="1" applyFill="1" applyBorder="1" applyAlignment="1">
      <alignment horizontal="right"/>
    </xf>
    <xf numFmtId="169" fontId="36" fillId="0" borderId="62" xfId="28" applyNumberFormat="1" applyFont="1" applyBorder="1" applyAlignment="1">
      <alignment horizontal="right" vertical="center" wrapText="1"/>
    </xf>
    <xf numFmtId="169" fontId="36" fillId="0" borderId="59" xfId="28" applyNumberFormat="1" applyFont="1" applyBorder="1" applyAlignment="1">
      <alignment horizontal="right" vertical="center" wrapText="1"/>
    </xf>
    <xf numFmtId="169" fontId="36" fillId="0" borderId="59" xfId="28" applyNumberFormat="1" applyFont="1" applyBorder="1" applyAlignment="1">
      <alignment horizontal="right"/>
    </xf>
    <xf numFmtId="169" fontId="36" fillId="0" borderId="62" xfId="28" applyNumberFormat="1" applyFont="1" applyBorder="1" applyAlignment="1">
      <alignment horizontal="right"/>
    </xf>
    <xf numFmtId="169" fontId="36" fillId="0" borderId="59" xfId="28" applyNumberFormat="1" applyFont="1" applyFill="1" applyBorder="1" applyAlignment="1">
      <alignment horizontal="right"/>
    </xf>
    <xf numFmtId="169" fontId="36" fillId="0" borderId="59" xfId="3" applyNumberFormat="1" applyFont="1" applyBorder="1" applyAlignment="1">
      <alignment horizontal="right" vertical="center"/>
    </xf>
    <xf numFmtId="169" fontId="36" fillId="0" borderId="59" xfId="3" applyNumberFormat="1" applyFont="1" applyFill="1" applyBorder="1" applyAlignment="1">
      <alignment horizontal="right" vertical="center"/>
    </xf>
    <xf numFmtId="169" fontId="36" fillId="9" borderId="59" xfId="3" applyNumberFormat="1" applyFont="1" applyFill="1" applyBorder="1" applyAlignment="1">
      <alignment horizontal="right" vertical="center"/>
    </xf>
    <xf numFmtId="169" fontId="36" fillId="0" borderId="59" xfId="3" applyNumberFormat="1" applyFont="1" applyBorder="1" applyAlignment="1">
      <alignment horizontal="right" vertical="center" wrapText="1"/>
    </xf>
    <xf numFmtId="169" fontId="36" fillId="0" borderId="59" xfId="3" applyNumberFormat="1" applyFont="1" applyBorder="1" applyAlignment="1">
      <alignment horizontal="right"/>
    </xf>
    <xf numFmtId="0" fontId="62" fillId="0" borderId="0" xfId="6" applyFont="1" applyBorder="1"/>
    <xf numFmtId="0" fontId="33" fillId="0" borderId="0" xfId="63" applyFont="1" applyBorder="1" applyAlignment="1"/>
    <xf numFmtId="0" fontId="71" fillId="0" borderId="0" xfId="63" applyFont="1" applyBorder="1" applyAlignment="1">
      <alignment horizontal="right"/>
    </xf>
    <xf numFmtId="0" fontId="40" fillId="0" borderId="0" xfId="6"/>
    <xf numFmtId="0" fontId="73" fillId="0" borderId="0" xfId="6" applyFont="1" applyAlignment="1">
      <alignment vertical="center"/>
    </xf>
    <xf numFmtId="0" fontId="73" fillId="0" borderId="0" xfId="6" applyFont="1"/>
    <xf numFmtId="0" fontId="28" fillId="0" borderId="0" xfId="6" applyFont="1"/>
    <xf numFmtId="0" fontId="65" fillId="0" borderId="0" xfId="6" applyFont="1" applyFill="1" applyBorder="1" applyAlignment="1">
      <alignment horizontal="left"/>
    </xf>
    <xf numFmtId="0" fontId="40" fillId="0" borderId="0" xfId="6" applyFill="1" applyBorder="1"/>
    <xf numFmtId="0" fontId="36" fillId="0" borderId="59" xfId="3" applyFont="1" applyBorder="1" applyAlignment="1">
      <alignment horizontal="right" vertical="center"/>
    </xf>
    <xf numFmtId="0" fontId="40" fillId="0" borderId="0" xfId="6" applyFill="1" applyBorder="1" applyAlignment="1">
      <alignment horizontal="center"/>
    </xf>
    <xf numFmtId="0" fontId="23" fillId="0" borderId="0" xfId="6" applyFont="1" applyFill="1" applyBorder="1" applyAlignment="1">
      <alignment horizontal="left"/>
    </xf>
    <xf numFmtId="0" fontId="23" fillId="0" borderId="0" xfId="6" applyFont="1" applyFill="1" applyBorder="1" applyAlignment="1">
      <alignment horizontal="center"/>
    </xf>
    <xf numFmtId="0" fontId="40" fillId="0" borderId="0" xfId="6" applyBorder="1"/>
    <xf numFmtId="0" fontId="23" fillId="0" borderId="0" xfId="6" applyFont="1" applyBorder="1"/>
    <xf numFmtId="0" fontId="66" fillId="0" borderId="0" xfId="6" applyFont="1" applyBorder="1"/>
    <xf numFmtId="0" fontId="76" fillId="0" borderId="0" xfId="6" applyFont="1" applyBorder="1"/>
    <xf numFmtId="0" fontId="66" fillId="0" borderId="0" xfId="6" applyFont="1" applyBorder="1" applyAlignment="1">
      <alignment horizontal="center" wrapText="1"/>
    </xf>
    <xf numFmtId="0" fontId="22" fillId="12" borderId="53" xfId="6" applyFont="1" applyFill="1" applyBorder="1" applyAlignment="1">
      <alignment horizontal="center" vertical="center" wrapText="1"/>
    </xf>
    <xf numFmtId="0" fontId="40" fillId="0" borderId="0" xfId="6" applyBorder="1" applyAlignment="1">
      <alignment wrapText="1"/>
    </xf>
    <xf numFmtId="0" fontId="55" fillId="6" borderId="59" xfId="6" applyFont="1" applyFill="1" applyBorder="1"/>
    <xf numFmtId="167" fontId="55" fillId="6" borderId="60" xfId="6" applyNumberFormat="1" applyFont="1" applyFill="1" applyBorder="1"/>
    <xf numFmtId="0" fontId="55" fillId="6" borderId="62" xfId="6" applyFont="1" applyFill="1" applyBorder="1"/>
    <xf numFmtId="167" fontId="55" fillId="6" borderId="62" xfId="6" applyNumberFormat="1" applyFont="1" applyFill="1" applyBorder="1"/>
    <xf numFmtId="169" fontId="23" fillId="0" borderId="0" xfId="6" applyNumberFormat="1" applyFont="1" applyBorder="1"/>
    <xf numFmtId="0" fontId="54" fillId="0" borderId="0" xfId="6" applyFont="1" applyFill="1" applyBorder="1" applyAlignment="1">
      <alignment horizontal="center"/>
    </xf>
    <xf numFmtId="0" fontId="54" fillId="0" borderId="0" xfId="6" applyFont="1" applyFill="1" applyBorder="1"/>
    <xf numFmtId="167" fontId="54" fillId="0" borderId="0" xfId="6" applyNumberFormat="1" applyFont="1" applyFill="1" applyBorder="1"/>
    <xf numFmtId="0" fontId="65" fillId="0" borderId="0" xfId="6" applyFont="1" applyFill="1" applyBorder="1" applyAlignment="1"/>
    <xf numFmtId="0" fontId="34" fillId="0" borderId="0" xfId="94" applyFont="1" applyAlignment="1">
      <alignment wrapText="1"/>
    </xf>
    <xf numFmtId="0" fontId="40" fillId="0" borderId="0" xfId="6" applyAlignment="1">
      <alignment wrapText="1"/>
    </xf>
    <xf numFmtId="0" fontId="77" fillId="0" borderId="0" xfId="6" applyFont="1" applyAlignment="1">
      <alignment horizontal="left" vertical="center"/>
    </xf>
    <xf numFmtId="0" fontId="72" fillId="0" borderId="0" xfId="6" applyFont="1"/>
    <xf numFmtId="0" fontId="36" fillId="0" borderId="0" xfId="6" applyFont="1" applyAlignment="1">
      <alignment horizontal="left"/>
    </xf>
    <xf numFmtId="0" fontId="34" fillId="0" borderId="0" xfId="6" applyFont="1" applyAlignment="1"/>
    <xf numFmtId="0" fontId="33" fillId="0" borderId="0" xfId="6" applyFont="1"/>
    <xf numFmtId="0" fontId="62" fillId="0" borderId="0" xfId="6" applyFont="1"/>
    <xf numFmtId="0" fontId="70" fillId="0" borderId="0" xfId="6" applyFont="1" applyAlignment="1">
      <alignment horizontal="left" vertical="center"/>
    </xf>
    <xf numFmtId="0" fontId="81" fillId="0" borderId="0" xfId="6" applyFont="1"/>
    <xf numFmtId="0" fontId="54" fillId="11" borderId="53" xfId="6" applyFont="1" applyFill="1" applyBorder="1" applyAlignment="1">
      <alignment horizontal="center" vertical="center" wrapText="1"/>
    </xf>
    <xf numFmtId="0" fontId="32" fillId="0" borderId="0" xfId="3" applyFill="1"/>
    <xf numFmtId="167" fontId="28" fillId="0" borderId="34" xfId="0" applyNumberFormat="1" applyFont="1" applyBorder="1"/>
    <xf numFmtId="0" fontId="28" fillId="0" borderId="36" xfId="0" applyFont="1" applyBorder="1"/>
    <xf numFmtId="0" fontId="55" fillId="11" borderId="36" xfId="0" applyFont="1" applyFill="1" applyBorder="1"/>
    <xf numFmtId="167" fontId="55" fillId="11" borderId="34" xfId="0" applyNumberFormat="1" applyFont="1" applyFill="1" applyBorder="1"/>
    <xf numFmtId="0" fontId="22" fillId="10" borderId="32" xfId="0" applyFont="1" applyFill="1" applyBorder="1" applyAlignment="1">
      <alignment horizontal="center" vertical="center"/>
    </xf>
    <xf numFmtId="167" fontId="22" fillId="10" borderId="32" xfId="0" applyNumberFormat="1" applyFont="1" applyFill="1" applyBorder="1" applyAlignment="1">
      <alignment horizontal="center" vertical="center"/>
    </xf>
    <xf numFmtId="0" fontId="54" fillId="11" borderId="32" xfId="0" applyFont="1" applyFill="1" applyBorder="1" applyAlignment="1">
      <alignment horizontal="center" vertical="center"/>
    </xf>
    <xf numFmtId="0" fontId="0" fillId="0" borderId="0" xfId="0"/>
    <xf numFmtId="0" fontId="15" fillId="3" borderId="5" xfId="28" applyFont="1" applyFill="1" applyBorder="1" applyAlignment="1" applyProtection="1">
      <alignment horizontal="right" vertical="top" wrapText="1" readingOrder="1"/>
      <protection locked="0"/>
    </xf>
    <xf numFmtId="0" fontId="15" fillId="3" borderId="3" xfId="28" applyFont="1" applyFill="1" applyBorder="1" applyAlignment="1" applyProtection="1">
      <alignment horizontal="right" vertical="top" wrapText="1" readingOrder="1"/>
      <protection locked="0"/>
    </xf>
    <xf numFmtId="49" fontId="28" fillId="0" borderId="22" xfId="1" applyNumberFormat="1" applyFont="1" applyFill="1" applyBorder="1" applyAlignment="1">
      <alignment horizontal="right" vertical="center"/>
    </xf>
    <xf numFmtId="0" fontId="36" fillId="0" borderId="42" xfId="28" applyFont="1" applyFill="1" applyBorder="1"/>
    <xf numFmtId="0" fontId="36" fillId="0" borderId="26" xfId="28" applyFont="1" applyFill="1" applyBorder="1"/>
    <xf numFmtId="0" fontId="0" fillId="0" borderId="0" xfId="0"/>
    <xf numFmtId="0" fontId="32" fillId="0" borderId="0" xfId="0" applyFont="1"/>
    <xf numFmtId="0" fontId="24" fillId="2" borderId="5" xfId="0" applyFont="1" applyFill="1" applyBorder="1" applyAlignment="1" applyProtection="1">
      <alignment horizontal="center" vertical="top" wrapText="1" readingOrder="1"/>
      <protection locked="0"/>
    </xf>
    <xf numFmtId="0" fontId="36" fillId="0" borderId="0" xfId="0" applyFont="1"/>
    <xf numFmtId="166" fontId="53" fillId="6" borderId="25" xfId="1" applyNumberFormat="1" applyFont="1" applyFill="1" applyBorder="1" applyAlignment="1">
      <alignment horizontal="right" wrapText="1"/>
    </xf>
    <xf numFmtId="168" fontId="53" fillId="6" borderId="25" xfId="28" applyNumberFormat="1" applyFont="1" applyFill="1" applyBorder="1" applyAlignment="1">
      <alignment wrapText="1"/>
    </xf>
    <xf numFmtId="167" fontId="53" fillId="6" borderId="26" xfId="28" applyNumberFormat="1" applyFont="1" applyFill="1" applyBorder="1" applyAlignment="1">
      <alignment horizontal="right" wrapText="1"/>
    </xf>
    <xf numFmtId="1" fontId="53" fillId="6" borderId="25" xfId="28" applyNumberFormat="1" applyFont="1" applyFill="1" applyBorder="1" applyAlignment="1">
      <alignment wrapText="1"/>
    </xf>
    <xf numFmtId="0" fontId="53" fillId="6" borderId="25" xfId="28" applyFont="1" applyFill="1" applyBorder="1" applyAlignment="1">
      <alignment wrapText="1"/>
    </xf>
    <xf numFmtId="168" fontId="53" fillId="6" borderId="25" xfId="28" applyNumberFormat="1" applyFont="1" applyFill="1" applyBorder="1" applyAlignment="1">
      <alignment horizontal="right" wrapText="1"/>
    </xf>
    <xf numFmtId="168" fontId="55" fillId="6" borderId="25" xfId="25" applyNumberFormat="1" applyFont="1" applyFill="1" applyBorder="1" applyAlignment="1">
      <alignment wrapText="1"/>
    </xf>
    <xf numFmtId="1" fontId="55" fillId="6" borderId="25" xfId="25" applyNumberFormat="1" applyFont="1" applyFill="1" applyBorder="1" applyAlignment="1">
      <alignment wrapText="1"/>
    </xf>
    <xf numFmtId="0" fontId="55" fillId="6" borderId="25" xfId="25" applyFont="1" applyFill="1" applyBorder="1" applyAlignment="1">
      <alignment wrapText="1"/>
    </xf>
    <xf numFmtId="0" fontId="32" fillId="0" borderId="30" xfId="3" applyBorder="1"/>
    <xf numFmtId="0" fontId="44" fillId="6" borderId="57" xfId="3" applyFont="1" applyFill="1" applyBorder="1" applyAlignment="1">
      <alignment horizontal="center"/>
    </xf>
    <xf numFmtId="0" fontId="33" fillId="0" borderId="57" xfId="3" applyFont="1" applyBorder="1" applyAlignment="1">
      <alignment horizontal="center"/>
    </xf>
    <xf numFmtId="0" fontId="22" fillId="5" borderId="29" xfId="3" applyFont="1" applyFill="1" applyBorder="1" applyAlignment="1">
      <alignment horizontal="center" vertical="center"/>
    </xf>
    <xf numFmtId="0" fontId="22" fillId="5" borderId="30" xfId="3" applyFont="1" applyFill="1" applyBorder="1" applyAlignment="1">
      <alignment horizontal="center" vertical="center"/>
    </xf>
    <xf numFmtId="0" fontId="36" fillId="0" borderId="0" xfId="18" applyFont="1" applyFill="1" applyBorder="1" applyAlignment="1"/>
    <xf numFmtId="0" fontId="28" fillId="0" borderId="0" xfId="6" applyFont="1" applyFill="1" applyBorder="1"/>
    <xf numFmtId="0" fontId="36" fillId="0" borderId="0" xfId="6" applyFont="1" applyAlignment="1">
      <alignment wrapText="1"/>
    </xf>
    <xf numFmtId="0" fontId="36" fillId="0" borderId="0" xfId="6" applyFont="1"/>
    <xf numFmtId="0" fontId="0" fillId="0" borderId="0" xfId="0"/>
    <xf numFmtId="0" fontId="0" fillId="0" borderId="0" xfId="0"/>
    <xf numFmtId="0" fontId="0" fillId="0" borderId="0" xfId="0"/>
    <xf numFmtId="0" fontId="12" fillId="2" borderId="1" xfId="0" applyFont="1" applyFill="1" applyBorder="1" applyAlignment="1" applyProtection="1">
      <alignment horizontal="center" vertical="top" wrapText="1" readingOrder="1"/>
      <protection locked="0"/>
    </xf>
    <xf numFmtId="0" fontId="33" fillId="0" borderId="0" xfId="0" applyFont="1"/>
    <xf numFmtId="0" fontId="74" fillId="0" borderId="0" xfId="0" applyFont="1"/>
    <xf numFmtId="0" fontId="14" fillId="0" borderId="1" xfId="0" applyFont="1" applyBorder="1" applyAlignment="1" applyProtection="1">
      <alignment horizontal="right" vertical="top" wrapText="1" readingOrder="1"/>
      <protection locked="0"/>
    </xf>
    <xf numFmtId="167" fontId="15" fillId="6" borderId="3" xfId="0" applyNumberFormat="1" applyFont="1" applyFill="1" applyBorder="1" applyAlignment="1" applyProtection="1">
      <alignment horizontal="right" vertical="top" wrapText="1" readingOrder="1"/>
      <protection locked="0"/>
    </xf>
    <xf numFmtId="0" fontId="45" fillId="0" borderId="0" xfId="0" applyFont="1"/>
    <xf numFmtId="0" fontId="74" fillId="0" borderId="0" xfId="28" applyFont="1"/>
    <xf numFmtId="171" fontId="74" fillId="0" borderId="0" xfId="28" applyNumberFormat="1" applyFont="1"/>
    <xf numFmtId="0" fontId="64" fillId="0" borderId="0" xfId="25" applyFont="1"/>
    <xf numFmtId="171" fontId="64" fillId="0" borderId="0" xfId="25" applyNumberFormat="1" applyFont="1"/>
    <xf numFmtId="0" fontId="74" fillId="0" borderId="0" xfId="25" applyFont="1"/>
    <xf numFmtId="0" fontId="0" fillId="0" borderId="0" xfId="0" applyFill="1"/>
    <xf numFmtId="0" fontId="11" fillId="0" borderId="0" xfId="1" applyFont="1" applyAlignment="1">
      <alignment horizontal="left"/>
    </xf>
    <xf numFmtId="0" fontId="11" fillId="9" borderId="0" xfId="1" applyFont="1" applyFill="1"/>
    <xf numFmtId="169" fontId="48" fillId="0" borderId="32" xfId="1" applyNumberFormat="1" applyFont="1" applyBorder="1" applyAlignment="1" applyProtection="1">
      <alignment horizontal="right" vertical="top" wrapText="1" readingOrder="1"/>
      <protection locked="0"/>
    </xf>
    <xf numFmtId="0" fontId="11" fillId="0" borderId="0" xfId="60" applyFont="1" applyFill="1"/>
    <xf numFmtId="0" fontId="14" fillId="0" borderId="5" xfId="28" applyFont="1" applyBorder="1" applyAlignment="1" applyProtection="1">
      <alignment horizontal="right" vertical="top" wrapText="1" readingOrder="1"/>
      <protection locked="0"/>
    </xf>
    <xf numFmtId="0" fontId="14" fillId="0" borderId="3" xfId="28" applyFont="1" applyBorder="1" applyAlignment="1" applyProtection="1">
      <alignment horizontal="right" vertical="top" wrapText="1" readingOrder="1"/>
      <protection locked="0"/>
    </xf>
    <xf numFmtId="0" fontId="15" fillId="3" borderId="8" xfId="28" applyFont="1" applyFill="1" applyBorder="1" applyAlignment="1" applyProtection="1">
      <alignment horizontal="right" vertical="top" wrapText="1" readingOrder="1"/>
      <protection locked="0"/>
    </xf>
    <xf numFmtId="0" fontId="13" fillId="3" borderId="1" xfId="28" applyFont="1" applyFill="1" applyBorder="1" applyAlignment="1" applyProtection="1">
      <alignment horizontal="center" vertical="top" wrapText="1" readingOrder="1"/>
      <protection locked="0"/>
    </xf>
    <xf numFmtId="0" fontId="16" fillId="3" borderId="1" xfId="28" applyFont="1" applyFill="1" applyBorder="1" applyAlignment="1" applyProtection="1">
      <alignment horizontal="center" vertical="top" wrapText="1" readingOrder="1"/>
      <protection locked="0"/>
    </xf>
    <xf numFmtId="0" fontId="15" fillId="3" borderId="2" xfId="28" applyFont="1" applyFill="1" applyBorder="1" applyAlignment="1" applyProtection="1">
      <alignment horizontal="right" vertical="top" wrapText="1" readingOrder="1"/>
      <protection locked="0"/>
    </xf>
    <xf numFmtId="0" fontId="13" fillId="3" borderId="21" xfId="28" applyFont="1" applyFill="1" applyBorder="1" applyAlignment="1" applyProtection="1">
      <alignment horizontal="center" vertical="top" wrapText="1" readingOrder="1"/>
      <protection locked="0"/>
    </xf>
    <xf numFmtId="0" fontId="0" fillId="0" borderId="2" xfId="0" applyBorder="1" applyAlignment="1" applyProtection="1">
      <alignment vertical="top" wrapText="1" readingOrder="1"/>
      <protection locked="0"/>
    </xf>
    <xf numFmtId="0" fontId="0" fillId="0" borderId="3" xfId="0" applyBorder="1" applyAlignment="1" applyProtection="1">
      <alignment vertical="top" wrapText="1" readingOrder="1"/>
      <protection locked="0"/>
    </xf>
    <xf numFmtId="0" fontId="0" fillId="0" borderId="0" xfId="0"/>
    <xf numFmtId="169" fontId="9" fillId="0" borderId="0" xfId="25" applyNumberFormat="1"/>
    <xf numFmtId="170" fontId="22" fillId="0" borderId="29" xfId="28" applyNumberFormat="1" applyFont="1" applyFill="1" applyBorder="1" applyAlignment="1"/>
    <xf numFmtId="170" fontId="22" fillId="0" borderId="0" xfId="28" applyNumberFormat="1" applyFont="1" applyFill="1" applyBorder="1" applyAlignment="1"/>
    <xf numFmtId="0" fontId="67" fillId="0" borderId="30" xfId="93" applyFont="1" applyBorder="1" applyAlignment="1">
      <alignment wrapText="1"/>
    </xf>
    <xf numFmtId="0" fontId="21" fillId="0" borderId="0" xfId="98" applyFont="1"/>
    <xf numFmtId="0" fontId="34" fillId="0" borderId="0" xfId="0" applyFont="1" applyAlignment="1">
      <alignment vertical="center"/>
    </xf>
    <xf numFmtId="0" fontId="36" fillId="0" borderId="0" xfId="0" applyFont="1" applyAlignment="1">
      <alignment vertical="center"/>
    </xf>
    <xf numFmtId="0" fontId="78" fillId="0" borderId="0" xfId="0" applyFont="1" applyAlignment="1">
      <alignment vertical="center"/>
    </xf>
    <xf numFmtId="0" fontId="57" fillId="0" borderId="0" xfId="0" applyFont="1" applyAlignment="1">
      <alignment vertical="center"/>
    </xf>
    <xf numFmtId="0" fontId="22" fillId="5" borderId="22" xfId="1" applyFont="1" applyFill="1" applyBorder="1" applyAlignment="1">
      <alignment horizontal="center" vertical="center"/>
    </xf>
    <xf numFmtId="0" fontId="44" fillId="6" borderId="27" xfId="28" applyFont="1" applyFill="1" applyBorder="1" applyAlignment="1">
      <alignment horizontal="center" vertical="center"/>
    </xf>
    <xf numFmtId="167" fontId="46" fillId="7" borderId="32" xfId="1" applyNumberFormat="1" applyFont="1" applyFill="1" applyBorder="1" applyAlignment="1" applyProtection="1">
      <alignment horizontal="center" vertical="top" wrapText="1" readingOrder="1"/>
      <protection locked="0"/>
    </xf>
    <xf numFmtId="0" fontId="22" fillId="5" borderId="27" xfId="1" applyFont="1" applyFill="1" applyBorder="1" applyAlignment="1">
      <alignment horizontal="center" vertical="center"/>
    </xf>
    <xf numFmtId="164" fontId="22" fillId="5" borderId="0" xfId="1" applyNumberFormat="1" applyFont="1" applyFill="1" applyBorder="1" applyAlignment="1">
      <alignment horizontal="center"/>
    </xf>
    <xf numFmtId="165" fontId="22" fillId="5" borderId="0" xfId="1" applyNumberFormat="1" applyFont="1" applyFill="1" applyBorder="1" applyAlignment="1">
      <alignment horizontal="center"/>
    </xf>
    <xf numFmtId="0" fontId="33" fillId="6" borderId="27" xfId="1" applyFont="1" applyFill="1" applyBorder="1" applyAlignment="1">
      <alignment horizontal="center" vertical="center"/>
    </xf>
    <xf numFmtId="0" fontId="28" fillId="0" borderId="27" xfId="1" applyFont="1" applyFill="1" applyBorder="1" applyAlignment="1">
      <alignment horizontal="right" vertical="center"/>
    </xf>
    <xf numFmtId="49" fontId="28" fillId="0" borderId="27" xfId="1" applyNumberFormat="1" applyFont="1" applyFill="1" applyBorder="1" applyAlignment="1">
      <alignment horizontal="right" vertical="center"/>
    </xf>
    <xf numFmtId="0" fontId="33" fillId="9" borderId="0" xfId="1" applyFont="1" applyFill="1" applyBorder="1" applyAlignment="1">
      <alignment horizontal="center" vertical="center"/>
    </xf>
    <xf numFmtId="0" fontId="28" fillId="9" borderId="0" xfId="1" applyFont="1" applyFill="1" applyBorder="1" applyAlignment="1">
      <alignment horizontal="right" vertical="center"/>
    </xf>
    <xf numFmtId="49" fontId="28" fillId="9" borderId="0" xfId="1" applyNumberFormat="1" applyFont="1" applyFill="1" applyBorder="1" applyAlignment="1">
      <alignment horizontal="right" vertical="center"/>
    </xf>
    <xf numFmtId="167" fontId="36" fillId="0" borderId="26" xfId="1" applyNumberFormat="1" applyFont="1" applyFill="1" applyBorder="1" applyAlignment="1">
      <alignment horizontal="right"/>
    </xf>
    <xf numFmtId="0" fontId="47" fillId="8" borderId="51" xfId="1" applyFont="1" applyFill="1" applyBorder="1" applyAlignment="1" applyProtection="1">
      <alignment horizontal="center" vertical="top" wrapText="1" readingOrder="1"/>
      <protection locked="0"/>
    </xf>
    <xf numFmtId="0" fontId="47" fillId="8" borderId="35" xfId="1" applyFont="1" applyFill="1" applyBorder="1" applyAlignment="1" applyProtection="1">
      <alignment horizontal="center" vertical="top" wrapText="1" readingOrder="1"/>
      <protection locked="0"/>
    </xf>
    <xf numFmtId="0" fontId="49" fillId="8" borderId="46" xfId="1" applyFont="1" applyFill="1" applyBorder="1" applyAlignment="1" applyProtection="1">
      <alignment horizontal="right" vertical="top" wrapText="1" readingOrder="1"/>
      <protection locked="0"/>
    </xf>
    <xf numFmtId="167" fontId="9" fillId="9" borderId="0" xfId="1" applyNumberFormat="1" applyFill="1"/>
    <xf numFmtId="167" fontId="32" fillId="0" borderId="38" xfId="1" applyNumberFormat="1" applyFont="1" applyBorder="1" applyAlignment="1" applyProtection="1">
      <alignment vertical="top" wrapText="1" readingOrder="1"/>
      <protection locked="0"/>
    </xf>
    <xf numFmtId="167" fontId="48" fillId="15" borderId="46" xfId="1" applyNumberFormat="1" applyFont="1" applyFill="1" applyBorder="1" applyAlignment="1" applyProtection="1">
      <alignment horizontal="right" vertical="top" wrapText="1" readingOrder="1"/>
      <protection locked="0"/>
    </xf>
    <xf numFmtId="167" fontId="9" fillId="0" borderId="0" xfId="1" applyNumberFormat="1"/>
    <xf numFmtId="0" fontId="37" fillId="8" borderId="51" xfId="1" applyFont="1" applyFill="1" applyBorder="1" applyAlignment="1" applyProtection="1">
      <alignment horizontal="center" vertical="top" wrapText="1" readingOrder="1"/>
      <protection locked="0"/>
    </xf>
    <xf numFmtId="0" fontId="48" fillId="0" borderId="41" xfId="1" applyFont="1" applyBorder="1" applyAlignment="1" applyProtection="1">
      <alignment horizontal="right" vertical="top" wrapText="1" readingOrder="1"/>
      <protection locked="0"/>
    </xf>
    <xf numFmtId="0" fontId="48" fillId="0" borderId="46" xfId="1" applyFont="1" applyBorder="1" applyAlignment="1" applyProtection="1">
      <alignment horizontal="right" vertical="top" wrapText="1" readingOrder="1"/>
      <protection locked="0"/>
    </xf>
    <xf numFmtId="0" fontId="78" fillId="0" borderId="0" xfId="1" applyFont="1" applyFill="1"/>
    <xf numFmtId="0" fontId="64" fillId="0" borderId="0" xfId="1" applyFont="1"/>
    <xf numFmtId="0" fontId="12" fillId="2" borderId="5" xfId="0" applyFont="1" applyFill="1" applyBorder="1" applyAlignment="1" applyProtection="1">
      <alignment horizontal="center" vertical="top" wrapText="1" readingOrder="1"/>
      <protection locked="0"/>
    </xf>
    <xf numFmtId="0" fontId="64" fillId="0" borderId="0" xfId="1" applyFont="1" applyFill="1"/>
    <xf numFmtId="0" fontId="67" fillId="0" borderId="0" xfId="1" applyFont="1" applyFill="1"/>
    <xf numFmtId="0" fontId="67" fillId="0" borderId="0" xfId="1" applyFont="1"/>
    <xf numFmtId="0" fontId="67" fillId="0" borderId="0" xfId="1" applyFont="1" applyFill="1" applyAlignment="1">
      <alignment wrapText="1"/>
    </xf>
    <xf numFmtId="0" fontId="67" fillId="0" borderId="0" xfId="1" applyFont="1" applyAlignment="1">
      <alignment wrapText="1"/>
    </xf>
    <xf numFmtId="0" fontId="64" fillId="0" borderId="0" xfId="0" applyFont="1"/>
    <xf numFmtId="0" fontId="64" fillId="9" borderId="0" xfId="1" applyFont="1" applyFill="1"/>
    <xf numFmtId="0" fontId="95" fillId="0" borderId="0" xfId="1" applyFont="1" applyAlignment="1">
      <alignment wrapText="1"/>
    </xf>
    <xf numFmtId="0" fontId="94" fillId="0" borderId="0" xfId="1" applyFont="1" applyAlignment="1">
      <alignment wrapText="1"/>
    </xf>
    <xf numFmtId="0" fontId="64" fillId="0" borderId="0" xfId="1" applyFont="1" applyFill="1" applyAlignment="1">
      <alignment wrapText="1"/>
    </xf>
    <xf numFmtId="0" fontId="74" fillId="0" borderId="0" xfId="1" applyFont="1" applyFill="1" applyAlignment="1">
      <alignment wrapText="1"/>
    </xf>
    <xf numFmtId="0" fontId="74" fillId="0" borderId="0" xfId="1" applyFont="1" applyFill="1"/>
    <xf numFmtId="0" fontId="96" fillId="0" borderId="0" xfId="1" applyFont="1"/>
    <xf numFmtId="0" fontId="67" fillId="0" borderId="0" xfId="1" applyFont="1" applyFill="1" applyAlignment="1">
      <alignment horizontal="left" wrapText="1"/>
    </xf>
    <xf numFmtId="0" fontId="74" fillId="0" borderId="0" xfId="0" applyFont="1" applyFill="1" applyAlignment="1">
      <alignment wrapText="1"/>
    </xf>
    <xf numFmtId="0" fontId="96" fillId="0" borderId="0" xfId="1" applyFont="1" applyAlignment="1">
      <alignment wrapText="1"/>
    </xf>
    <xf numFmtId="0" fontId="67" fillId="0" borderId="0" xfId="2" applyFont="1" applyFill="1" applyAlignment="1" applyProtection="1">
      <alignment horizontal="left" wrapText="1"/>
    </xf>
    <xf numFmtId="0" fontId="74" fillId="0" borderId="0" xfId="1" applyFont="1"/>
    <xf numFmtId="0" fontId="93" fillId="0" borderId="0" xfId="1" applyFont="1" applyFill="1" applyAlignment="1"/>
    <xf numFmtId="0" fontId="64" fillId="0" borderId="0" xfId="0" applyFont="1" applyFill="1"/>
    <xf numFmtId="0" fontId="14" fillId="0" borderId="2" xfId="28" applyFont="1" applyBorder="1" applyAlignment="1" applyProtection="1">
      <alignment horizontal="right" vertical="top" wrapText="1" readingOrder="1"/>
      <protection locked="0"/>
    </xf>
    <xf numFmtId="0" fontId="11" fillId="0" borderId="0" xfId="1" applyFont="1" applyFill="1" applyAlignment="1">
      <alignment horizontal="left"/>
    </xf>
    <xf numFmtId="0" fontId="19" fillId="0" borderId="0" xfId="1" applyFont="1" applyFill="1" applyAlignment="1">
      <alignment horizontal="left"/>
    </xf>
    <xf numFmtId="0" fontId="92" fillId="0" borderId="0" xfId="0" applyFont="1"/>
    <xf numFmtId="0" fontId="49" fillId="8" borderId="36" xfId="1" applyFont="1" applyFill="1" applyBorder="1" applyAlignment="1" applyProtection="1">
      <alignment horizontal="right" vertical="top" wrapText="1" readingOrder="1"/>
    </xf>
    <xf numFmtId="169" fontId="49" fillId="8" borderId="32" xfId="1" applyNumberFormat="1" applyFont="1" applyFill="1" applyBorder="1" applyAlignment="1" applyProtection="1">
      <alignment horizontal="right" vertical="top" wrapText="1" readingOrder="1"/>
    </xf>
    <xf numFmtId="0" fontId="64" fillId="0" borderId="0" xfId="1" applyFont="1" applyAlignment="1">
      <alignment wrapText="1"/>
    </xf>
    <xf numFmtId="0" fontId="34" fillId="0" borderId="0" xfId="0" applyFont="1" applyAlignment="1">
      <alignment vertical="center" wrapText="1"/>
    </xf>
    <xf numFmtId="0" fontId="67" fillId="0" borderId="0" xfId="1" applyFont="1" applyBorder="1" applyAlignment="1">
      <alignment wrapText="1"/>
    </xf>
    <xf numFmtId="0" fontId="98" fillId="0" borderId="0" xfId="0" applyFont="1" applyAlignment="1">
      <alignment vertical="center" wrapText="1"/>
    </xf>
    <xf numFmtId="0" fontId="100" fillId="0" borderId="0" xfId="1" applyFont="1"/>
    <xf numFmtId="0" fontId="98" fillId="0" borderId="0" xfId="1" applyFont="1"/>
    <xf numFmtId="0" fontId="32" fillId="0" borderId="0" xfId="0" applyFont="1" applyAlignment="1">
      <alignment horizontal="right" wrapText="1"/>
    </xf>
    <xf numFmtId="0" fontId="9" fillId="0" borderId="0" xfId="1" applyFont="1" applyAlignment="1">
      <alignment wrapText="1"/>
    </xf>
    <xf numFmtId="0" fontId="38" fillId="0" borderId="0" xfId="1" applyFont="1" applyAlignment="1">
      <alignment wrapText="1"/>
    </xf>
    <xf numFmtId="0" fontId="64" fillId="0" borderId="0" xfId="1" applyFont="1" applyBorder="1" applyAlignment="1">
      <alignment wrapText="1"/>
    </xf>
    <xf numFmtId="0" fontId="78" fillId="0" borderId="0" xfId="0" applyFont="1" applyAlignment="1">
      <alignment vertical="center" wrapText="1"/>
    </xf>
    <xf numFmtId="167" fontId="49" fillId="16" borderId="46" xfId="1" applyNumberFormat="1" applyFont="1" applyFill="1" applyBorder="1" applyAlignment="1" applyProtection="1">
      <alignment horizontal="right" vertical="top" wrapText="1" readingOrder="1"/>
      <protection locked="0"/>
    </xf>
    <xf numFmtId="0" fontId="34" fillId="0" borderId="0" xfId="0" applyFont="1" applyAlignment="1">
      <alignment horizontal="left"/>
    </xf>
    <xf numFmtId="0" fontId="40" fillId="0" borderId="0" xfId="86"/>
    <xf numFmtId="0" fontId="65" fillId="0" borderId="0" xfId="6" applyFont="1"/>
    <xf numFmtId="0" fontId="34" fillId="0" borderId="0" xfId="0" applyFont="1"/>
    <xf numFmtId="0" fontId="78" fillId="0" borderId="0" xfId="6" applyFont="1" applyAlignment="1">
      <alignment horizontal="left"/>
    </xf>
    <xf numFmtId="0" fontId="0" fillId="0" borderId="0" xfId="0"/>
    <xf numFmtId="0" fontId="14" fillId="0" borderId="8" xfId="28" applyFont="1" applyBorder="1" applyAlignment="1" applyProtection="1">
      <alignment horizontal="right" vertical="top" wrapText="1" readingOrder="1"/>
      <protection locked="0"/>
    </xf>
    <xf numFmtId="0" fontId="14" fillId="0" borderId="5" xfId="0" applyFont="1" applyFill="1" applyBorder="1" applyAlignment="1" applyProtection="1">
      <alignment horizontal="right" vertical="top" wrapText="1" readingOrder="1"/>
      <protection locked="0"/>
    </xf>
    <xf numFmtId="0" fontId="14" fillId="0" borderId="1" xfId="0" applyFont="1" applyFill="1" applyBorder="1" applyAlignment="1" applyProtection="1">
      <alignment horizontal="right" vertical="top" wrapText="1" readingOrder="1"/>
      <protection locked="0"/>
    </xf>
    <xf numFmtId="0" fontId="33" fillId="6" borderId="31" xfId="1" applyFont="1" applyFill="1" applyBorder="1" applyAlignment="1">
      <alignment horizontal="center"/>
    </xf>
    <xf numFmtId="0" fontId="48" fillId="9" borderId="36" xfId="1" applyFont="1" applyFill="1" applyBorder="1" applyAlignment="1" applyProtection="1">
      <alignment horizontal="right" vertical="top" wrapText="1" readingOrder="1"/>
      <protection locked="0"/>
    </xf>
    <xf numFmtId="0" fontId="48" fillId="9" borderId="34" xfId="1" applyFont="1" applyFill="1" applyBorder="1" applyAlignment="1" applyProtection="1">
      <alignment horizontal="right" vertical="top" wrapText="1" readingOrder="1"/>
      <protection locked="0"/>
    </xf>
    <xf numFmtId="167" fontId="64" fillId="0" borderId="0" xfId="1" applyNumberFormat="1" applyFont="1"/>
    <xf numFmtId="0" fontId="36" fillId="0" borderId="53" xfId="3" applyFont="1" applyBorder="1" applyAlignment="1">
      <alignment horizontal="center"/>
    </xf>
    <xf numFmtId="167" fontId="36" fillId="0" borderId="53" xfId="3" applyNumberFormat="1" applyFont="1" applyBorder="1" applyAlignment="1">
      <alignment horizontal="center"/>
    </xf>
    <xf numFmtId="0" fontId="21" fillId="0" borderId="0" xfId="0" applyFont="1" applyBorder="1" applyAlignment="1">
      <alignment vertical="center" wrapText="1"/>
    </xf>
    <xf numFmtId="0" fontId="21" fillId="0" borderId="0" xfId="0" applyFont="1" applyBorder="1" applyAlignment="1">
      <alignment vertical="top"/>
    </xf>
    <xf numFmtId="0" fontId="21" fillId="0" borderId="0" xfId="0" applyFont="1" applyBorder="1" applyAlignment="1">
      <alignment vertical="top" wrapText="1"/>
    </xf>
    <xf numFmtId="0" fontId="108" fillId="0" borderId="38" xfId="0" applyFont="1" applyBorder="1" applyAlignment="1"/>
    <xf numFmtId="0" fontId="107" fillId="0" borderId="0" xfId="0" applyFont="1"/>
    <xf numFmtId="49" fontId="107" fillId="0" borderId="0" xfId="0" applyNumberFormat="1" applyFont="1"/>
    <xf numFmtId="0" fontId="78" fillId="0" borderId="38" xfId="0" applyFont="1" applyBorder="1" applyAlignment="1"/>
    <xf numFmtId="0" fontId="60" fillId="10" borderId="32" xfId="0" applyFont="1" applyFill="1" applyBorder="1"/>
    <xf numFmtId="0" fontId="110" fillId="0" borderId="0" xfId="0" applyFont="1" applyBorder="1" applyAlignment="1"/>
    <xf numFmtId="167" fontId="55" fillId="9" borderId="52" xfId="0" applyNumberFormat="1" applyFont="1" applyFill="1" applyBorder="1"/>
    <xf numFmtId="0" fontId="23" fillId="0" borderId="0" xfId="84" applyFont="1" applyAlignment="1">
      <alignment horizontal="right" vertical="center"/>
    </xf>
    <xf numFmtId="0" fontId="23" fillId="0" borderId="0" xfId="102" applyFont="1"/>
    <xf numFmtId="167" fontId="55" fillId="11" borderId="34" xfId="102" applyNumberFormat="1" applyFont="1" applyFill="1" applyBorder="1"/>
    <xf numFmtId="0" fontId="28" fillId="0" borderId="36" xfId="102" applyFont="1" applyBorder="1"/>
    <xf numFmtId="167" fontId="28" fillId="0" borderId="34" xfId="102" applyNumberFormat="1" applyFont="1" applyBorder="1"/>
    <xf numFmtId="167" fontId="55" fillId="9" borderId="52" xfId="102" applyNumberFormat="1" applyFont="1" applyFill="1" applyBorder="1"/>
    <xf numFmtId="167" fontId="60" fillId="9" borderId="52" xfId="102" applyNumberFormat="1" applyFont="1" applyFill="1" applyBorder="1"/>
    <xf numFmtId="0" fontId="110" fillId="0" borderId="0" xfId="102" applyFont="1" applyBorder="1" applyAlignment="1"/>
    <xf numFmtId="0" fontId="110" fillId="0" borderId="0" xfId="102" applyNumberFormat="1" applyFont="1" applyBorder="1" applyAlignment="1"/>
    <xf numFmtId="172" fontId="110" fillId="0" borderId="0" xfId="102" applyNumberFormat="1" applyFont="1" applyBorder="1" applyAlignment="1"/>
    <xf numFmtId="0" fontId="54" fillId="0" borderId="0" xfId="102" applyFont="1"/>
    <xf numFmtId="0" fontId="55" fillId="11" borderId="36" xfId="102" applyNumberFormat="1" applyFont="1" applyFill="1" applyBorder="1"/>
    <xf numFmtId="172" fontId="55" fillId="9" borderId="51" xfId="102" applyNumberFormat="1" applyFont="1" applyFill="1" applyBorder="1"/>
    <xf numFmtId="0" fontId="28" fillId="0" borderId="36" xfId="102" applyNumberFormat="1" applyFont="1" applyBorder="1"/>
    <xf numFmtId="172" fontId="55" fillId="9" borderId="52" xfId="102" applyNumberFormat="1" applyFont="1" applyFill="1" applyBorder="1"/>
    <xf numFmtId="172" fontId="55" fillId="9" borderId="48" xfId="102" applyNumberFormat="1" applyFont="1" applyFill="1" applyBorder="1"/>
    <xf numFmtId="0" fontId="23" fillId="0" borderId="0" xfId="102" applyNumberFormat="1" applyFont="1"/>
    <xf numFmtId="172" fontId="23" fillId="0" borderId="0" xfId="102" applyNumberFormat="1" applyFont="1"/>
    <xf numFmtId="167" fontId="28" fillId="0" borderId="34" xfId="103" applyNumberFormat="1" applyFont="1" applyBorder="1" applyAlignment="1">
      <alignment horizontal="right"/>
    </xf>
    <xf numFmtId="167" fontId="55" fillId="11" borderId="34" xfId="103" applyNumberFormat="1" applyFont="1" applyFill="1" applyBorder="1" applyAlignment="1">
      <alignment horizontal="right"/>
    </xf>
    <xf numFmtId="0" fontId="23" fillId="0" borderId="0" xfId="103" applyFont="1"/>
    <xf numFmtId="0" fontId="23" fillId="0" borderId="0" xfId="103" applyFont="1" applyAlignment="1">
      <alignment wrapText="1"/>
    </xf>
    <xf numFmtId="0" fontId="28" fillId="0" borderId="0" xfId="103" applyFont="1"/>
    <xf numFmtId="0" fontId="28" fillId="0" borderId="0" xfId="103" applyFont="1" applyAlignment="1">
      <alignment wrapText="1"/>
    </xf>
    <xf numFmtId="0" fontId="55" fillId="0" borderId="0" xfId="103" applyFont="1"/>
    <xf numFmtId="0" fontId="110" fillId="0" borderId="0" xfId="103" applyFont="1" applyBorder="1" applyAlignment="1">
      <alignment wrapText="1"/>
    </xf>
    <xf numFmtId="0" fontId="23" fillId="0" borderId="0" xfId="102" applyFont="1" applyAlignment="1">
      <alignment horizontal="left" wrapText="1"/>
    </xf>
    <xf numFmtId="167" fontId="55" fillId="11" borderId="34" xfId="103" applyNumberFormat="1" applyFont="1" applyFill="1" applyBorder="1"/>
    <xf numFmtId="167" fontId="28" fillId="0" borderId="34" xfId="103" applyNumberFormat="1" applyFont="1" applyBorder="1"/>
    <xf numFmtId="167" fontId="28" fillId="0" borderId="0" xfId="103" applyNumberFormat="1" applyFont="1"/>
    <xf numFmtId="0" fontId="40" fillId="0" borderId="0" xfId="86" applyFont="1" applyBorder="1"/>
    <xf numFmtId="0" fontId="31" fillId="0" borderId="0" xfId="2" applyAlignment="1" applyProtection="1">
      <alignment wrapText="1"/>
    </xf>
    <xf numFmtId="0" fontId="32" fillId="0" borderId="0" xfId="2" applyFont="1" applyAlignment="1" applyProtection="1">
      <alignment wrapText="1"/>
    </xf>
    <xf numFmtId="167" fontId="78" fillId="0" borderId="38" xfId="0" applyNumberFormat="1" applyFont="1" applyBorder="1" applyAlignment="1"/>
    <xf numFmtId="167" fontId="107" fillId="0" borderId="0" xfId="0" applyNumberFormat="1" applyFont="1"/>
    <xf numFmtId="167" fontId="108" fillId="0" borderId="38" xfId="0" applyNumberFormat="1" applyFont="1" applyBorder="1" applyAlignment="1"/>
    <xf numFmtId="167" fontId="110" fillId="0" borderId="0" xfId="102" applyNumberFormat="1" applyFont="1" applyBorder="1" applyAlignment="1"/>
    <xf numFmtId="167" fontId="23" fillId="0" borderId="0" xfId="102" applyNumberFormat="1" applyFont="1"/>
    <xf numFmtId="167" fontId="23" fillId="0" borderId="0" xfId="103" applyNumberFormat="1" applyFont="1"/>
    <xf numFmtId="0" fontId="31" fillId="0" borderId="0" xfId="2" applyFill="1" applyAlignment="1" applyProtection="1">
      <alignment wrapText="1"/>
    </xf>
    <xf numFmtId="0" fontId="98" fillId="0" borderId="0" xfId="1" applyFont="1" applyFill="1"/>
    <xf numFmtId="0" fontId="98" fillId="0" borderId="0" xfId="2" applyFont="1" applyFill="1" applyAlignment="1" applyProtection="1"/>
    <xf numFmtId="0" fontId="98" fillId="0" borderId="0" xfId="3" applyFont="1" applyFill="1"/>
    <xf numFmtId="0" fontId="98" fillId="0" borderId="0" xfId="2" applyFont="1" applyAlignment="1" applyProtection="1"/>
    <xf numFmtId="0" fontId="98" fillId="0" borderId="0" xfId="3" applyFont="1"/>
    <xf numFmtId="0" fontId="101" fillId="0" borderId="0" xfId="1" applyFont="1" applyFill="1"/>
    <xf numFmtId="0" fontId="101" fillId="0" borderId="0" xfId="1" applyFont="1"/>
    <xf numFmtId="0" fontId="0" fillId="0" borderId="0" xfId="0"/>
    <xf numFmtId="0" fontId="30" fillId="0" borderId="0" xfId="2" applyFont="1" applyFill="1" applyBorder="1" applyAlignment="1" applyProtection="1">
      <alignment horizontal="left" vertical="top" wrapText="1" readingOrder="1"/>
      <protection locked="0"/>
    </xf>
    <xf numFmtId="0" fontId="11" fillId="0" borderId="0" xfId="1" applyFont="1" applyFill="1" applyAlignment="1">
      <alignment horizontal="left" wrapText="1"/>
    </xf>
    <xf numFmtId="0" fontId="19" fillId="0" borderId="0" xfId="1" applyFont="1" applyFill="1" applyAlignment="1">
      <alignment horizontal="left" wrapText="1"/>
    </xf>
    <xf numFmtId="0" fontId="0" fillId="0" borderId="0" xfId="0"/>
    <xf numFmtId="0" fontId="33" fillId="0" borderId="0" xfId="0" applyFont="1" applyAlignment="1">
      <alignment vertical="center" wrapText="1"/>
    </xf>
    <xf numFmtId="0" fontId="2" fillId="0" borderId="0" xfId="1" applyFont="1" applyAlignment="1">
      <alignment wrapText="1"/>
    </xf>
    <xf numFmtId="0" fontId="30" fillId="0" borderId="0" xfId="2" applyFont="1" applyAlignment="1" applyProtection="1">
      <alignment wrapText="1"/>
    </xf>
    <xf numFmtId="0" fontId="30" fillId="0" borderId="0" xfId="1" applyFont="1" applyAlignment="1">
      <alignment wrapText="1"/>
    </xf>
    <xf numFmtId="0" fontId="19" fillId="0" borderId="0" xfId="1" applyFont="1" applyFill="1" applyAlignment="1">
      <alignment wrapText="1"/>
    </xf>
    <xf numFmtId="0" fontId="0" fillId="0" borderId="0" xfId="0" applyAlignment="1">
      <alignment wrapText="1" readingOrder="1"/>
    </xf>
    <xf numFmtId="0" fontId="64" fillId="0" borderId="0" xfId="0" applyFont="1" applyAlignment="1">
      <alignment wrapText="1"/>
    </xf>
    <xf numFmtId="0" fontId="0" fillId="0" borderId="0" xfId="0" applyAlignment="1">
      <alignment wrapText="1"/>
    </xf>
    <xf numFmtId="0" fontId="32" fillId="0" borderId="0" xfId="0" applyFont="1" applyAlignment="1">
      <alignment wrapText="1"/>
    </xf>
    <xf numFmtId="0" fontId="11" fillId="0" borderId="0" xfId="0" applyFont="1" applyFill="1" applyAlignment="1">
      <alignment wrapText="1"/>
    </xf>
    <xf numFmtId="0" fontId="19" fillId="0" borderId="0" xfId="0" applyFont="1" applyFill="1" applyAlignment="1">
      <alignment wrapText="1"/>
    </xf>
    <xf numFmtId="0" fontId="9" fillId="0" borderId="0" xfId="1" applyFill="1" applyAlignment="1">
      <alignment wrapText="1"/>
    </xf>
    <xf numFmtId="0" fontId="30" fillId="0" borderId="0" xfId="2" applyFont="1" applyFill="1" applyBorder="1" applyAlignment="1" applyProtection="1">
      <alignment horizontal="left" wrapText="1" readingOrder="1"/>
    </xf>
    <xf numFmtId="0" fontId="30" fillId="0" borderId="0" xfId="2" applyFont="1" applyFill="1" applyBorder="1" applyAlignment="1" applyProtection="1">
      <alignment horizontal="left" wrapText="1"/>
    </xf>
    <xf numFmtId="0" fontId="30" fillId="0" borderId="0" xfId="2" applyFont="1" applyAlignment="1" applyProtection="1">
      <alignment horizontal="left" wrapText="1"/>
    </xf>
    <xf numFmtId="0" fontId="19" fillId="0" borderId="0" xfId="0" applyFont="1" applyAlignment="1">
      <alignment wrapText="1"/>
    </xf>
    <xf numFmtId="0" fontId="43" fillId="0" borderId="0" xfId="0" applyFont="1" applyFill="1" applyBorder="1" applyAlignment="1" applyProtection="1">
      <alignment vertical="top" wrapText="1" readingOrder="1"/>
      <protection locked="0"/>
    </xf>
    <xf numFmtId="0" fontId="11" fillId="0" borderId="0" xfId="25" applyFont="1" applyFill="1" applyAlignment="1">
      <alignment wrapText="1"/>
    </xf>
    <xf numFmtId="0" fontId="19" fillId="0" borderId="0" xfId="25" applyFont="1" applyFill="1" applyAlignment="1">
      <alignment wrapText="1"/>
    </xf>
    <xf numFmtId="49" fontId="54" fillId="0" borderId="0" xfId="1" applyNumberFormat="1" applyFont="1" applyFill="1" applyBorder="1" applyAlignment="1">
      <alignment horizontal="center"/>
    </xf>
    <xf numFmtId="0" fontId="54" fillId="0" borderId="0" xfId="1" applyFont="1" applyFill="1" applyBorder="1"/>
    <xf numFmtId="3" fontId="55" fillId="0" borderId="0" xfId="1" applyNumberFormat="1" applyFont="1" applyFill="1" applyBorder="1"/>
    <xf numFmtId="167" fontId="55" fillId="0" borderId="0" xfId="1" applyNumberFormat="1" applyFont="1" applyFill="1" applyBorder="1"/>
    <xf numFmtId="0" fontId="2" fillId="0" borderId="0" xfId="1" applyFont="1"/>
    <xf numFmtId="0" fontId="0" fillId="0" borderId="0" xfId="0"/>
    <xf numFmtId="0" fontId="24" fillId="0" borderId="0" xfId="0" applyFont="1" applyFill="1" applyBorder="1" applyAlignment="1" applyProtection="1">
      <alignment horizontal="center" vertical="top" wrapText="1" readingOrder="1"/>
      <protection locked="0"/>
    </xf>
    <xf numFmtId="0" fontId="0" fillId="0" borderId="0" xfId="0" applyFill="1" applyBorder="1" applyAlignment="1" applyProtection="1">
      <alignment vertical="top" wrapText="1"/>
      <protection locked="0"/>
    </xf>
    <xf numFmtId="0" fontId="0" fillId="0" borderId="0" xfId="0" applyFill="1" applyBorder="1"/>
    <xf numFmtId="0" fontId="100" fillId="0" borderId="0" xfId="1" applyFont="1" applyAlignment="1">
      <alignment wrapText="1"/>
    </xf>
    <xf numFmtId="0" fontId="32" fillId="0" borderId="0" xfId="1" applyFont="1"/>
    <xf numFmtId="0" fontId="78" fillId="0" borderId="0" xfId="1" applyFont="1" applyFill="1" applyAlignment="1">
      <alignment wrapText="1"/>
    </xf>
    <xf numFmtId="0" fontId="100" fillId="0" borderId="0" xfId="0" applyFont="1"/>
    <xf numFmtId="0" fontId="0" fillId="0" borderId="0" xfId="0" applyAlignment="1">
      <alignment horizontal="left" wrapText="1"/>
    </xf>
    <xf numFmtId="0" fontId="34" fillId="0" borderId="0" xfId="1" applyFont="1" applyFill="1" applyBorder="1" applyAlignment="1">
      <alignment vertical="top" wrapText="1"/>
    </xf>
    <xf numFmtId="0" fontId="19" fillId="0" borderId="0" xfId="3" applyFont="1" applyAlignment="1">
      <alignment wrapText="1"/>
    </xf>
    <xf numFmtId="0" fontId="23" fillId="0" borderId="0" xfId="84" applyFont="1" applyFill="1"/>
    <xf numFmtId="167" fontId="55" fillId="0" borderId="34" xfId="0" applyNumberFormat="1" applyFont="1" applyFill="1" applyBorder="1"/>
    <xf numFmtId="0" fontId="28" fillId="0" borderId="36" xfId="0" applyFont="1" applyFill="1" applyBorder="1"/>
    <xf numFmtId="167" fontId="28" fillId="0" borderId="34" xfId="0" applyNumberFormat="1" applyFont="1" applyFill="1" applyBorder="1"/>
    <xf numFmtId="167" fontId="28" fillId="0" borderId="33" xfId="0" applyNumberFormat="1" applyFont="1" applyFill="1" applyBorder="1"/>
    <xf numFmtId="0" fontId="54" fillId="0" borderId="0" xfId="84" applyFont="1" applyFill="1"/>
    <xf numFmtId="0" fontId="54" fillId="0" borderId="0" xfId="84" applyFont="1" applyFill="1" applyAlignment="1">
      <alignment horizontal="center"/>
    </xf>
    <xf numFmtId="0" fontId="110" fillId="0" borderId="0" xfId="0" applyFont="1" applyFill="1"/>
    <xf numFmtId="0" fontId="28" fillId="0" borderId="0" xfId="0" applyFont="1" applyFill="1"/>
    <xf numFmtId="0" fontId="28" fillId="0" borderId="0" xfId="84" applyFont="1" applyFill="1"/>
    <xf numFmtId="172" fontId="28" fillId="0" borderId="0" xfId="84" applyNumberFormat="1" applyFont="1" applyFill="1"/>
    <xf numFmtId="0" fontId="28" fillId="0" borderId="0" xfId="84" applyFont="1" applyFill="1" applyBorder="1"/>
    <xf numFmtId="0" fontId="55" fillId="0" borderId="0" xfId="84" applyFont="1" applyFill="1" applyAlignment="1">
      <alignment horizontal="center"/>
    </xf>
    <xf numFmtId="0" fontId="55" fillId="0" borderId="0" xfId="84" applyFont="1" applyFill="1"/>
    <xf numFmtId="172" fontId="55" fillId="0" borderId="0" xfId="84" applyNumberFormat="1" applyFont="1" applyFill="1"/>
    <xf numFmtId="0" fontId="55" fillId="6" borderId="36" xfId="0" applyFont="1" applyFill="1" applyBorder="1"/>
    <xf numFmtId="167" fontId="55" fillId="6" borderId="34" xfId="0" applyNumberFormat="1" applyFont="1" applyFill="1" applyBorder="1"/>
    <xf numFmtId="167" fontId="55" fillId="6" borderId="33" xfId="0" applyNumberFormat="1" applyFont="1" applyFill="1" applyBorder="1"/>
    <xf numFmtId="0" fontId="28" fillId="0" borderId="0" xfId="84" applyFont="1" applyFill="1" applyBorder="1" applyAlignment="1">
      <alignment horizontal="left"/>
    </xf>
    <xf numFmtId="0" fontId="36" fillId="0" borderId="0" xfId="6" applyFont="1" applyFill="1" applyAlignment="1">
      <alignment horizontal="left"/>
    </xf>
    <xf numFmtId="0" fontId="27" fillId="0" borderId="0" xfId="1" applyFont="1" applyBorder="1" applyAlignment="1">
      <alignment wrapText="1"/>
    </xf>
    <xf numFmtId="0" fontId="98" fillId="0" borderId="0" xfId="2" applyFont="1" applyAlignment="1" applyProtection="1">
      <alignment wrapText="1"/>
    </xf>
    <xf numFmtId="0" fontId="98" fillId="0" borderId="0" xfId="1" applyFont="1" applyAlignment="1">
      <alignment wrapText="1"/>
    </xf>
    <xf numFmtId="0" fontId="100" fillId="0" borderId="0" xfId="0" applyFont="1" applyAlignment="1">
      <alignment wrapText="1"/>
    </xf>
    <xf numFmtId="0" fontId="98" fillId="0" borderId="0" xfId="2" applyFont="1" applyBorder="1" applyAlignment="1" applyProtection="1">
      <alignment wrapText="1"/>
    </xf>
    <xf numFmtId="0" fontId="98" fillId="0" borderId="0" xfId="1" applyFont="1" applyBorder="1" applyAlignment="1">
      <alignment wrapText="1"/>
    </xf>
    <xf numFmtId="0" fontId="100" fillId="0" borderId="0" xfId="1" applyFont="1" applyFill="1" applyAlignment="1">
      <alignment wrapText="1"/>
    </xf>
    <xf numFmtId="0" fontId="100" fillId="0" borderId="0" xfId="1" applyFont="1" applyFill="1"/>
    <xf numFmtId="0" fontId="102" fillId="0" borderId="0" xfId="1" applyFont="1" applyAlignment="1">
      <alignment wrapText="1"/>
    </xf>
    <xf numFmtId="0" fontId="98" fillId="0" borderId="0" xfId="5" applyFont="1" applyAlignment="1" applyProtection="1">
      <alignment horizontal="left" wrapText="1"/>
    </xf>
    <xf numFmtId="0" fontId="98" fillId="0" borderId="0" xfId="5" applyFont="1" applyAlignment="1" applyProtection="1">
      <alignment wrapText="1"/>
    </xf>
    <xf numFmtId="0" fontId="27" fillId="0" borderId="0" xfId="28" applyFont="1" applyFill="1" applyAlignment="1">
      <alignment wrapText="1"/>
    </xf>
    <xf numFmtId="0" fontId="98" fillId="0" borderId="0" xfId="28" applyFont="1" applyAlignment="1">
      <alignment wrapText="1"/>
    </xf>
    <xf numFmtId="0" fontId="101" fillId="0" borderId="0" xfId="1" applyFont="1" applyAlignment="1">
      <alignment wrapText="1"/>
    </xf>
    <xf numFmtId="0" fontId="101" fillId="0" borderId="0" xfId="0" applyFont="1"/>
    <xf numFmtId="0" fontId="101" fillId="0" borderId="0" xfId="0" applyFont="1" applyBorder="1"/>
    <xf numFmtId="0" fontId="98" fillId="0" borderId="0" xfId="2" applyFont="1" applyBorder="1" applyAlignment="1" applyProtection="1"/>
    <xf numFmtId="0" fontId="98" fillId="0" borderId="0" xfId="2" applyFont="1" applyBorder="1" applyAlignment="1" applyProtection="1">
      <alignment horizontal="left"/>
    </xf>
    <xf numFmtId="0" fontId="98" fillId="0" borderId="0" xfId="2" applyFont="1" applyBorder="1" applyAlignment="1" applyProtection="1">
      <alignment horizontal="left" wrapText="1"/>
    </xf>
    <xf numFmtId="0" fontId="100" fillId="0" borderId="0" xfId="94" applyFont="1"/>
    <xf numFmtId="0" fontId="100" fillId="0" borderId="0" xfId="94" applyFont="1" applyAlignment="1">
      <alignment wrapText="1"/>
    </xf>
    <xf numFmtId="0" fontId="98" fillId="0" borderId="0" xfId="94" applyFont="1" applyAlignment="1">
      <alignment wrapText="1"/>
    </xf>
    <xf numFmtId="0" fontId="0" fillId="0" borderId="0" xfId="0"/>
    <xf numFmtId="0" fontId="0" fillId="0" borderId="0" xfId="0" applyAlignment="1"/>
    <xf numFmtId="0" fontId="10" fillId="0" borderId="0" xfId="0" applyFont="1" applyAlignment="1" applyProtection="1">
      <alignment vertical="top" readingOrder="1"/>
      <protection locked="0"/>
    </xf>
    <xf numFmtId="0" fontId="98" fillId="0" borderId="0" xfId="0" applyFont="1"/>
    <xf numFmtId="0" fontId="0" fillId="0" borderId="0" xfId="0" applyFill="1" applyAlignment="1"/>
    <xf numFmtId="0" fontId="10" fillId="0" borderId="0" xfId="0" applyFont="1" applyFill="1" applyAlignment="1" applyProtection="1">
      <alignment vertical="top" readingOrder="1"/>
      <protection locked="0"/>
    </xf>
    <xf numFmtId="0" fontId="98" fillId="0" borderId="0" xfId="2" applyFont="1" applyAlignment="1" applyProtection="1">
      <alignment horizontal="left"/>
    </xf>
    <xf numFmtId="0" fontId="34" fillId="0" borderId="0" xfId="0" applyFont="1" applyAlignment="1">
      <alignment horizontal="left" vertical="center" wrapText="1"/>
    </xf>
    <xf numFmtId="0" fontId="0" fillId="0" borderId="0" xfId="0"/>
    <xf numFmtId="0" fontId="78" fillId="0" borderId="0" xfId="1" applyFont="1" applyFill="1" applyAlignment="1">
      <alignment horizontal="left"/>
    </xf>
    <xf numFmtId="0" fontId="48" fillId="15" borderId="36" xfId="1" applyFont="1" applyFill="1" applyBorder="1" applyAlignment="1" applyProtection="1">
      <alignment horizontal="right" vertical="top" wrapText="1" readingOrder="1"/>
      <protection locked="0"/>
    </xf>
    <xf numFmtId="0" fontId="48" fillId="15" borderId="34" xfId="1" applyFont="1" applyFill="1" applyBorder="1" applyAlignment="1" applyProtection="1">
      <alignment horizontal="right" vertical="top" wrapText="1" readingOrder="1"/>
      <protection locked="0"/>
    </xf>
    <xf numFmtId="0" fontId="44" fillId="6" borderId="32" xfId="1" applyFont="1" applyFill="1" applyBorder="1" applyAlignment="1" applyProtection="1">
      <alignment horizontal="center" vertical="top" wrapText="1"/>
      <protection locked="0"/>
    </xf>
    <xf numFmtId="0" fontId="53" fillId="6" borderId="36" xfId="1" applyFont="1" applyFill="1" applyBorder="1" applyAlignment="1" applyProtection="1">
      <alignment vertical="top" wrapText="1"/>
      <protection locked="0"/>
    </xf>
    <xf numFmtId="0" fontId="103" fillId="6" borderId="34" xfId="1" applyFont="1" applyFill="1" applyBorder="1" applyAlignment="1" applyProtection="1">
      <alignment horizontal="right" vertical="top" wrapText="1"/>
      <protection locked="0"/>
    </xf>
    <xf numFmtId="0" fontId="103" fillId="6" borderId="36" xfId="1" applyFont="1" applyFill="1" applyBorder="1" applyAlignment="1" applyProtection="1">
      <alignment vertical="top" wrapText="1"/>
      <protection locked="0"/>
    </xf>
    <xf numFmtId="0" fontId="49" fillId="8" borderId="49" xfId="1" applyFont="1" applyFill="1" applyBorder="1" applyAlignment="1" applyProtection="1">
      <alignment horizontal="right" vertical="top" wrapText="1" readingOrder="1"/>
      <protection locked="0"/>
    </xf>
    <xf numFmtId="0" fontId="47" fillId="16" borderId="32" xfId="1" applyFont="1" applyFill="1" applyBorder="1" applyAlignment="1" applyProtection="1">
      <alignment horizontal="center" vertical="top" wrapText="1" readingOrder="1"/>
      <protection locked="0"/>
    </xf>
    <xf numFmtId="167" fontId="104" fillId="6" borderId="34" xfId="1" applyNumberFormat="1" applyFont="1" applyFill="1" applyBorder="1"/>
    <xf numFmtId="167" fontId="103" fillId="6" borderId="34" xfId="1" applyNumberFormat="1" applyFont="1" applyFill="1" applyBorder="1" applyAlignment="1" applyProtection="1">
      <alignment vertical="top" wrapText="1" readingOrder="1"/>
      <protection locked="0"/>
    </xf>
    <xf numFmtId="0" fontId="49" fillId="6" borderId="36" xfId="1" applyFont="1" applyFill="1" applyBorder="1" applyAlignment="1" applyProtection="1">
      <alignment horizontal="right" vertical="top" wrapText="1" readingOrder="1"/>
      <protection locked="0"/>
    </xf>
    <xf numFmtId="167" fontId="49" fillId="6" borderId="34" xfId="1" applyNumberFormat="1" applyFont="1" applyFill="1" applyBorder="1" applyAlignment="1" applyProtection="1">
      <alignment horizontal="right" vertical="top" wrapText="1" readingOrder="1"/>
      <protection locked="0"/>
    </xf>
    <xf numFmtId="167" fontId="49" fillId="0" borderId="34" xfId="1" applyNumberFormat="1" applyFont="1" applyFill="1" applyBorder="1" applyAlignment="1" applyProtection="1">
      <alignment horizontal="right" vertical="top" wrapText="1" readingOrder="1"/>
      <protection locked="0"/>
    </xf>
    <xf numFmtId="167" fontId="48" fillId="0" borderId="33" xfId="1" applyNumberFormat="1" applyFont="1" applyFill="1" applyBorder="1" applyAlignment="1" applyProtection="1">
      <alignment horizontal="right" vertical="top" wrapText="1" readingOrder="1"/>
      <protection locked="0"/>
    </xf>
    <xf numFmtId="0" fontId="37" fillId="0" borderId="37" xfId="1" applyFont="1" applyFill="1" applyBorder="1" applyAlignment="1" applyProtection="1">
      <alignment horizontal="center" vertical="top" wrapText="1" readingOrder="1"/>
      <protection locked="0"/>
    </xf>
    <xf numFmtId="167" fontId="37" fillId="0" borderId="37" xfId="1" applyNumberFormat="1" applyFont="1" applyFill="1" applyBorder="1" applyAlignment="1" applyProtection="1">
      <alignment horizontal="center" vertical="top" wrapText="1" readingOrder="1"/>
      <protection locked="0"/>
    </xf>
    <xf numFmtId="167" fontId="9" fillId="0" borderId="37" xfId="1" applyNumberFormat="1" applyFill="1" applyBorder="1"/>
    <xf numFmtId="0" fontId="98" fillId="0" borderId="0" xfId="2" applyFont="1" applyAlignment="1" applyProtection="1">
      <alignment horizontal="left"/>
    </xf>
    <xf numFmtId="0" fontId="34" fillId="0" borderId="0" xfId="0" applyFont="1" applyAlignment="1">
      <alignment horizontal="left" vertical="center" wrapText="1"/>
    </xf>
    <xf numFmtId="0" fontId="0" fillId="0" borderId="0" xfId="0"/>
    <xf numFmtId="0" fontId="12" fillId="2" borderId="1" xfId="28" applyFont="1" applyFill="1" applyBorder="1" applyAlignment="1" applyProtection="1">
      <alignment horizontal="center" vertical="top" wrapText="1" readingOrder="1"/>
      <protection locked="0"/>
    </xf>
    <xf numFmtId="0" fontId="110" fillId="0" borderId="0" xfId="102" applyFont="1" applyBorder="1" applyAlignment="1">
      <alignment horizontal="left" wrapText="1"/>
    </xf>
    <xf numFmtId="0" fontId="110" fillId="0" borderId="38" xfId="103" applyFont="1" applyBorder="1" applyAlignment="1">
      <alignment horizontal="left" wrapText="1"/>
    </xf>
    <xf numFmtId="0" fontId="110" fillId="0" borderId="0" xfId="103" applyFont="1" applyBorder="1" applyAlignment="1">
      <alignment horizontal="left" wrapText="1"/>
    </xf>
    <xf numFmtId="167" fontId="110" fillId="0" borderId="0" xfId="103" applyNumberFormat="1" applyFont="1" applyBorder="1" applyAlignment="1">
      <alignment horizontal="left" wrapText="1"/>
    </xf>
    <xf numFmtId="0" fontId="110" fillId="0" borderId="0" xfId="103" applyFont="1" applyAlignment="1">
      <alignment horizontal="left"/>
    </xf>
    <xf numFmtId="167" fontId="110" fillId="0" borderId="0" xfId="103" applyNumberFormat="1" applyFont="1" applyAlignment="1">
      <alignment horizontal="left"/>
    </xf>
    <xf numFmtId="0" fontId="110" fillId="0" borderId="0" xfId="103" applyFont="1" applyAlignment="1">
      <alignment horizontal="left" wrapText="1"/>
    </xf>
    <xf numFmtId="0" fontId="44" fillId="6" borderId="32" xfId="28" applyFont="1" applyFill="1" applyBorder="1" applyAlignment="1">
      <alignment horizontal="center"/>
    </xf>
    <xf numFmtId="0" fontId="36" fillId="9" borderId="0" xfId="1" applyFont="1" applyFill="1"/>
    <xf numFmtId="0" fontId="36" fillId="9" borderId="0" xfId="0" applyFont="1" applyFill="1"/>
    <xf numFmtId="0" fontId="31" fillId="0" borderId="0" xfId="2" applyAlignment="1" applyProtection="1">
      <alignment vertical="center" wrapText="1"/>
    </xf>
    <xf numFmtId="0" fontId="19" fillId="0" borderId="0" xfId="0" applyFont="1" applyFill="1" applyAlignment="1"/>
    <xf numFmtId="0" fontId="54" fillId="6" borderId="32" xfId="25" applyFont="1" applyFill="1" applyBorder="1" applyAlignment="1">
      <alignment horizontal="center"/>
    </xf>
    <xf numFmtId="0" fontId="53" fillId="6" borderId="36" xfId="28" applyFont="1" applyFill="1" applyBorder="1"/>
    <xf numFmtId="167" fontId="53" fillId="6" borderId="34" xfId="28" applyNumberFormat="1" applyFont="1" applyFill="1" applyBorder="1"/>
    <xf numFmtId="167" fontId="55" fillId="6" borderId="34" xfId="25" applyNumberFormat="1" applyFont="1" applyFill="1" applyBorder="1"/>
    <xf numFmtId="167" fontId="53" fillId="6" borderId="26" xfId="28" applyNumberFormat="1" applyFont="1" applyFill="1" applyBorder="1" applyAlignment="1">
      <alignment wrapText="1"/>
    </xf>
    <xf numFmtId="0" fontId="28" fillId="0" borderId="25" xfId="25" applyFont="1" applyFill="1" applyBorder="1"/>
    <xf numFmtId="167" fontId="28" fillId="0" borderId="26" xfId="25" applyNumberFormat="1" applyFont="1" applyFill="1" applyBorder="1"/>
    <xf numFmtId="0" fontId="11" fillId="0" borderId="0" xfId="25" applyFont="1" applyFill="1" applyAlignment="1"/>
    <xf numFmtId="0" fontId="34" fillId="0" borderId="0" xfId="0" applyFont="1" applyAlignment="1">
      <alignment horizontal="left" vertical="center"/>
    </xf>
    <xf numFmtId="0" fontId="74" fillId="0" borderId="0" xfId="1" applyFont="1" applyFill="1" applyAlignment="1"/>
    <xf numFmtId="0" fontId="98" fillId="0" borderId="0" xfId="0" applyFont="1" applyAlignment="1">
      <alignment vertical="center"/>
    </xf>
    <xf numFmtId="0" fontId="74" fillId="0" borderId="0" xfId="1" applyFont="1" applyAlignment="1"/>
    <xf numFmtId="0" fontId="64" fillId="0" borderId="0" xfId="1" applyFont="1" applyAlignment="1">
      <alignment horizontal="left"/>
    </xf>
    <xf numFmtId="0" fontId="9" fillId="0" borderId="0" xfId="1" applyAlignment="1">
      <alignment horizontal="left"/>
    </xf>
    <xf numFmtId="0" fontId="63" fillId="0" borderId="0" xfId="1" applyFont="1" applyAlignment="1">
      <alignment horizontal="left"/>
    </xf>
    <xf numFmtId="0" fontId="93" fillId="0" borderId="0" xfId="1" applyFont="1" applyFill="1" applyAlignment="1">
      <alignment horizontal="left"/>
    </xf>
    <xf numFmtId="0" fontId="14" fillId="0" borderId="5" xfId="0" applyFont="1" applyBorder="1" applyAlignment="1" applyProtection="1">
      <alignment horizontal="right" vertical="center" wrapText="1" readingOrder="1"/>
      <protection locked="0"/>
    </xf>
    <xf numFmtId="0" fontId="14" fillId="0" borderId="3" xfId="0" applyFont="1" applyBorder="1" applyAlignment="1" applyProtection="1">
      <alignment horizontal="right" vertical="center" wrapText="1" readingOrder="1"/>
      <protection locked="0"/>
    </xf>
    <xf numFmtId="0" fontId="15" fillId="3" borderId="5" xfId="0" applyFont="1" applyFill="1" applyBorder="1" applyAlignment="1" applyProtection="1">
      <alignment horizontal="right" vertical="center" wrapText="1" readingOrder="1"/>
      <protection locked="0"/>
    </xf>
    <xf numFmtId="0" fontId="15" fillId="3" borderId="3" xfId="0" applyFont="1" applyFill="1" applyBorder="1" applyAlignment="1" applyProtection="1">
      <alignment horizontal="right" vertical="center" wrapText="1" readingOrder="1"/>
      <protection locked="0"/>
    </xf>
    <xf numFmtId="0" fontId="67" fillId="0" borderId="0" xfId="0" applyFont="1"/>
    <xf numFmtId="0" fontId="34" fillId="0" borderId="0" xfId="0" applyFont="1" applyAlignment="1"/>
    <xf numFmtId="0" fontId="98" fillId="0" borderId="0" xfId="2" applyFont="1" applyFill="1" applyBorder="1" applyAlignment="1" applyProtection="1"/>
    <xf numFmtId="0" fontId="98" fillId="0" borderId="0" xfId="0" applyFont="1" applyBorder="1"/>
    <xf numFmtId="0" fontId="98" fillId="0" borderId="0" xfId="2" applyFont="1" applyAlignment="1" applyProtection="1">
      <alignment vertical="center" wrapText="1"/>
    </xf>
    <xf numFmtId="167" fontId="98" fillId="0" borderId="0" xfId="2" applyNumberFormat="1" applyFont="1" applyBorder="1" applyAlignment="1" applyProtection="1">
      <alignment wrapText="1"/>
    </xf>
    <xf numFmtId="167" fontId="98" fillId="0" borderId="0" xfId="2" applyNumberFormat="1" applyFont="1" applyAlignment="1" applyProtection="1"/>
    <xf numFmtId="0" fontId="98" fillId="0" borderId="0" xfId="2" applyFont="1" applyAlignment="1" applyProtection="1">
      <alignment vertical="center"/>
    </xf>
    <xf numFmtId="0" fontId="98" fillId="0" borderId="0" xfId="2" applyFont="1" applyFill="1" applyBorder="1" applyAlignment="1" applyProtection="1">
      <alignment horizontal="left"/>
    </xf>
    <xf numFmtId="0" fontId="98" fillId="0" borderId="0" xfId="0" applyFont="1" applyBorder="1" applyAlignment="1"/>
    <xf numFmtId="0" fontId="101" fillId="0" borderId="0" xfId="1" applyFont="1" applyAlignment="1" applyProtection="1"/>
    <xf numFmtId="0" fontId="78" fillId="0" borderId="0" xfId="1" applyFont="1" applyFill="1" applyAlignment="1" applyProtection="1"/>
    <xf numFmtId="0" fontId="98" fillId="0" borderId="0" xfId="1" applyFont="1" applyBorder="1" applyAlignment="1" applyProtection="1"/>
    <xf numFmtId="0" fontId="98" fillId="0" borderId="0" xfId="1" applyFont="1" applyAlignment="1" applyProtection="1"/>
    <xf numFmtId="0" fontId="101" fillId="0" borderId="0" xfId="0" applyFont="1" applyAlignment="1" applyProtection="1"/>
    <xf numFmtId="0" fontId="10" fillId="0" borderId="0" xfId="0" applyFont="1" applyAlignment="1" applyProtection="1">
      <alignment horizontal="left" vertical="top" wrapText="1" readingOrder="1"/>
      <protection locked="0"/>
    </xf>
    <xf numFmtId="0" fontId="0" fillId="0" borderId="0" xfId="0"/>
    <xf numFmtId="0" fontId="13" fillId="3" borderId="4" xfId="28" applyFont="1" applyFill="1" applyBorder="1" applyAlignment="1" applyProtection="1">
      <alignment horizontal="center" wrapText="1" readingOrder="1"/>
      <protection locked="0"/>
    </xf>
    <xf numFmtId="0" fontId="0" fillId="4" borderId="11" xfId="0" applyFill="1" applyBorder="1" applyAlignment="1" applyProtection="1">
      <alignment vertical="top" wrapText="1"/>
      <protection locked="0"/>
    </xf>
    <xf numFmtId="0" fontId="0" fillId="0" borderId="12" xfId="0" applyBorder="1" applyAlignment="1" applyProtection="1">
      <alignment vertical="top" wrapText="1"/>
      <protection locked="0"/>
    </xf>
    <xf numFmtId="0" fontId="0" fillId="0" borderId="13" xfId="0" applyBorder="1" applyAlignment="1" applyProtection="1">
      <alignment vertical="top" wrapText="1"/>
      <protection locked="0"/>
    </xf>
    <xf numFmtId="0" fontId="0" fillId="4" borderId="14" xfId="0" applyFill="1" applyBorder="1" applyAlignment="1" applyProtection="1">
      <alignment vertical="top" wrapText="1"/>
      <protection locked="0"/>
    </xf>
    <xf numFmtId="0" fontId="0" fillId="0" borderId="15" xfId="0" applyBorder="1" applyAlignment="1" applyProtection="1">
      <alignment vertical="top" wrapText="1"/>
      <protection locked="0"/>
    </xf>
    <xf numFmtId="0" fontId="0" fillId="0" borderId="16" xfId="0" applyBorder="1" applyAlignment="1" applyProtection="1">
      <alignment vertical="top" wrapText="1"/>
      <protection locked="0"/>
    </xf>
    <xf numFmtId="0" fontId="10" fillId="0" borderId="0" xfId="0" applyFont="1" applyFill="1" applyBorder="1" applyAlignment="1" applyProtection="1">
      <alignment horizontal="left" vertical="top" wrapText="1" readingOrder="1"/>
      <protection locked="0"/>
    </xf>
    <xf numFmtId="0" fontId="20" fillId="0" borderId="0" xfId="0" applyFont="1" applyFill="1" applyBorder="1" applyAlignment="1" applyProtection="1">
      <alignment horizontal="left" vertical="top" wrapText="1" readingOrder="1"/>
      <protection locked="0"/>
    </xf>
    <xf numFmtId="0" fontId="32" fillId="0" borderId="0" xfId="28" applyBorder="1" applyAlignment="1" applyProtection="1">
      <alignment vertical="top" wrapText="1"/>
      <protection locked="0"/>
    </xf>
    <xf numFmtId="0" fontId="34" fillId="0" borderId="0" xfId="0" applyFont="1" applyAlignment="1">
      <alignment vertical="center" wrapText="1"/>
    </xf>
    <xf numFmtId="0" fontId="78" fillId="0" borderId="0" xfId="0" applyFont="1" applyBorder="1" applyAlignment="1"/>
    <xf numFmtId="0" fontId="55" fillId="0" borderId="33" xfId="0" applyFont="1" applyFill="1" applyBorder="1"/>
    <xf numFmtId="167" fontId="55" fillId="0" borderId="33" xfId="0" applyNumberFormat="1" applyFont="1" applyFill="1" applyBorder="1"/>
    <xf numFmtId="167" fontId="78" fillId="0" borderId="0" xfId="0" applyNumberFormat="1" applyFont="1" applyBorder="1" applyAlignment="1"/>
    <xf numFmtId="167" fontId="108" fillId="0" borderId="0" xfId="0" applyNumberFormat="1" applyFont="1" applyBorder="1" applyAlignment="1"/>
    <xf numFmtId="0" fontId="108" fillId="0" borderId="0" xfId="0" applyFont="1" applyBorder="1" applyAlignment="1"/>
    <xf numFmtId="0" fontId="107" fillId="0" borderId="0" xfId="0" applyFont="1" applyBorder="1"/>
    <xf numFmtId="0" fontId="61" fillId="0" borderId="0" xfId="84" applyFont="1" applyBorder="1" applyAlignment="1"/>
    <xf numFmtId="172" fontId="28" fillId="0" borderId="0" xfId="84" applyNumberFormat="1" applyFont="1" applyBorder="1"/>
    <xf numFmtId="0" fontId="28" fillId="0" borderId="0" xfId="84" applyFont="1" applyBorder="1"/>
    <xf numFmtId="0" fontId="55" fillId="0" borderId="0" xfId="84" applyFont="1" applyBorder="1"/>
    <xf numFmtId="172" fontId="55" fillId="0" borderId="0" xfId="84" applyNumberFormat="1" applyFont="1" applyBorder="1"/>
    <xf numFmtId="0" fontId="55" fillId="11" borderId="40" xfId="0" applyFont="1" applyFill="1" applyBorder="1"/>
    <xf numFmtId="167" fontId="55" fillId="11" borderId="49" xfId="0" applyNumberFormat="1" applyFont="1" applyFill="1" applyBorder="1"/>
    <xf numFmtId="172" fontId="55" fillId="0" borderId="0" xfId="84" applyNumberFormat="1" applyFont="1" applyFill="1" applyBorder="1"/>
    <xf numFmtId="172" fontId="28" fillId="0" borderId="0" xfId="84" applyNumberFormat="1" applyFont="1" applyFill="1" applyBorder="1"/>
    <xf numFmtId="0" fontId="55" fillId="0" borderId="0" xfId="84" applyFont="1" applyFill="1" applyBorder="1"/>
    <xf numFmtId="0" fontId="55" fillId="0" borderId="36" xfId="0" applyFont="1" applyFill="1" applyBorder="1" applyAlignment="1"/>
    <xf numFmtId="0" fontId="55" fillId="0" borderId="33" xfId="0" applyFont="1" applyFill="1" applyBorder="1" applyAlignment="1"/>
    <xf numFmtId="0" fontId="55" fillId="0" borderId="34" xfId="0" applyFont="1" applyFill="1" applyBorder="1" applyAlignment="1"/>
    <xf numFmtId="0" fontId="55" fillId="0" borderId="0" xfId="0" applyFont="1" applyFill="1" applyBorder="1" applyAlignment="1"/>
    <xf numFmtId="0" fontId="55" fillId="0" borderId="36" xfId="102" applyFont="1" applyFill="1" applyBorder="1" applyAlignment="1"/>
    <xf numFmtId="0" fontId="55" fillId="0" borderId="33" xfId="102" applyFont="1" applyFill="1" applyBorder="1" applyAlignment="1"/>
    <xf numFmtId="0" fontId="55" fillId="0" borderId="34" xfId="102" applyFont="1" applyFill="1" applyBorder="1" applyAlignment="1"/>
    <xf numFmtId="0" fontId="55" fillId="0" borderId="0" xfId="102" applyFont="1" applyFill="1" applyBorder="1" applyAlignment="1"/>
    <xf numFmtId="167" fontId="55" fillId="0" borderId="34" xfId="102" applyNumberFormat="1" applyFont="1" applyFill="1" applyBorder="1"/>
    <xf numFmtId="0" fontId="23" fillId="0" borderId="0" xfId="102" applyFont="1" applyFill="1"/>
    <xf numFmtId="0" fontId="55" fillId="11" borderId="40" xfId="102" applyFont="1" applyFill="1" applyBorder="1"/>
    <xf numFmtId="167" fontId="55" fillId="11" borderId="49" xfId="102" applyNumberFormat="1" applyFont="1" applyFill="1" applyBorder="1"/>
    <xf numFmtId="167" fontId="55" fillId="0" borderId="33" xfId="102" applyNumberFormat="1" applyFont="1" applyFill="1" applyBorder="1"/>
    <xf numFmtId="0" fontId="55" fillId="0" borderId="33" xfId="102" applyFont="1" applyFill="1" applyBorder="1"/>
    <xf numFmtId="172" fontId="55" fillId="0" borderId="48" xfId="102" applyNumberFormat="1" applyFont="1" applyFill="1" applyBorder="1"/>
    <xf numFmtId="0" fontId="78" fillId="0" borderId="0" xfId="103" applyFont="1" applyBorder="1" applyAlignment="1">
      <alignment horizontal="left" wrapText="1"/>
    </xf>
    <xf numFmtId="0" fontId="78" fillId="0" borderId="0" xfId="103" applyFont="1" applyBorder="1" applyAlignment="1"/>
    <xf numFmtId="0" fontId="110" fillId="0" borderId="0" xfId="103" applyFont="1" applyBorder="1" applyAlignment="1"/>
    <xf numFmtId="0" fontId="98" fillId="0" borderId="0" xfId="6" applyFont="1" applyAlignment="1">
      <alignment horizontal="left"/>
    </xf>
    <xf numFmtId="0" fontId="98" fillId="0" borderId="0" xfId="94" applyFont="1"/>
    <xf numFmtId="169" fontId="36" fillId="0" borderId="62" xfId="18" applyNumberFormat="1" applyFont="1" applyFill="1" applyBorder="1" applyAlignment="1">
      <alignment horizontal="right"/>
    </xf>
    <xf numFmtId="169" fontId="36" fillId="0" borderId="59" xfId="18" applyNumberFormat="1" applyFont="1" applyFill="1" applyBorder="1" applyAlignment="1">
      <alignment horizontal="right"/>
    </xf>
    <xf numFmtId="0" fontId="36" fillId="0" borderId="0" xfId="6" applyFont="1" applyFill="1" applyAlignment="1">
      <alignment wrapText="1"/>
    </xf>
    <xf numFmtId="0" fontId="36" fillId="0" borderId="0" xfId="6" applyFont="1" applyFill="1"/>
    <xf numFmtId="0" fontId="33" fillId="0" borderId="0" xfId="0" applyFont="1" applyAlignment="1">
      <alignment horizontal="left" vertical="center"/>
    </xf>
    <xf numFmtId="0" fontId="64" fillId="0" borderId="0" xfId="1" applyFont="1" applyFill="1" applyAlignment="1">
      <alignment horizontal="left"/>
    </xf>
    <xf numFmtId="0" fontId="78" fillId="0" borderId="0" xfId="0" applyFont="1"/>
    <xf numFmtId="0" fontId="9" fillId="0" borderId="0" xfId="1" applyAlignment="1"/>
    <xf numFmtId="0" fontId="98" fillId="0" borderId="0" xfId="2" applyFont="1" applyAlignment="1" applyProtection="1">
      <alignment horizontal="left" vertical="top"/>
      <protection locked="0"/>
    </xf>
    <xf numFmtId="0" fontId="113" fillId="0" borderId="0" xfId="0" applyFont="1" applyAlignment="1" applyProtection="1">
      <alignment horizontal="left" vertical="top"/>
      <protection locked="0"/>
    </xf>
    <xf numFmtId="0" fontId="112" fillId="0" borderId="0" xfId="0" applyFont="1" applyAlignment="1"/>
    <xf numFmtId="0" fontId="98" fillId="0" borderId="0" xfId="1" applyFont="1" applyAlignment="1"/>
    <xf numFmtId="0" fontId="30" fillId="0" borderId="0" xfId="1" applyFont="1" applyAlignment="1"/>
    <xf numFmtId="0" fontId="30" fillId="0" borderId="0" xfId="2" applyFont="1" applyAlignment="1" applyProtection="1"/>
    <xf numFmtId="0" fontId="98" fillId="0" borderId="0" xfId="1" applyFont="1" applyAlignment="1">
      <alignment horizontal="left"/>
    </xf>
    <xf numFmtId="0" fontId="0" fillId="4" borderId="17" xfId="0" applyFill="1" applyBorder="1" applyAlignment="1" applyProtection="1">
      <alignment vertical="top"/>
      <protection locked="0"/>
    </xf>
    <xf numFmtId="0" fontId="0" fillId="0" borderId="18" xfId="0" applyBorder="1" applyAlignment="1" applyProtection="1">
      <alignment vertical="top"/>
      <protection locked="0"/>
    </xf>
    <xf numFmtId="0" fontId="0" fillId="0" borderId="19" xfId="0" applyBorder="1" applyAlignment="1" applyProtection="1">
      <alignment vertical="top"/>
      <protection locked="0"/>
    </xf>
    <xf numFmtId="0" fontId="13" fillId="3" borderId="1" xfId="0" applyFont="1" applyFill="1" applyBorder="1" applyAlignment="1" applyProtection="1">
      <alignment horizontal="center" vertical="top" readingOrder="1"/>
      <protection locked="0"/>
    </xf>
    <xf numFmtId="0" fontId="15" fillId="3" borderId="24" xfId="28" applyFont="1" applyFill="1" applyBorder="1" applyAlignment="1" applyProtection="1">
      <alignment horizontal="right" vertical="top" wrapText="1" readingOrder="1"/>
      <protection locked="0"/>
    </xf>
    <xf numFmtId="0" fontId="13" fillId="3" borderId="32" xfId="28" applyFont="1" applyFill="1" applyBorder="1" applyAlignment="1" applyProtection="1">
      <alignment horizontal="center" vertical="top" wrapText="1" readingOrder="1"/>
      <protection locked="0"/>
    </xf>
    <xf numFmtId="0" fontId="13" fillId="0" borderId="36" xfId="28" applyFont="1" applyFill="1" applyBorder="1" applyAlignment="1" applyProtection="1">
      <alignment vertical="top" wrapText="1" readingOrder="1"/>
      <protection locked="0"/>
    </xf>
    <xf numFmtId="0" fontId="13" fillId="0" borderId="33" xfId="28" applyFont="1" applyFill="1" applyBorder="1" applyAlignment="1" applyProtection="1">
      <alignment vertical="top" wrapText="1" readingOrder="1"/>
      <protection locked="0"/>
    </xf>
    <xf numFmtId="0" fontId="13" fillId="0" borderId="34" xfId="28" applyFont="1" applyFill="1" applyBorder="1" applyAlignment="1" applyProtection="1">
      <alignment vertical="top" wrapText="1" readingOrder="1"/>
      <protection locked="0"/>
    </xf>
    <xf numFmtId="0" fontId="0" fillId="0" borderId="0" xfId="0" applyAlignment="1">
      <alignment wrapText="1"/>
    </xf>
    <xf numFmtId="0" fontId="13" fillId="3" borderId="1" xfId="28" applyFont="1" applyFill="1" applyBorder="1" applyAlignment="1" applyProtection="1">
      <alignment readingOrder="1"/>
      <protection locked="0"/>
    </xf>
    <xf numFmtId="0" fontId="0" fillId="0" borderId="0" xfId="0"/>
    <xf numFmtId="0" fontId="13" fillId="3" borderId="1" xfId="28" applyFont="1" applyFill="1" applyBorder="1" applyAlignment="1" applyProtection="1">
      <alignment wrapText="1" readingOrder="1"/>
      <protection locked="0"/>
    </xf>
    <xf numFmtId="0" fontId="0" fillId="4" borderId="11" xfId="0" applyFill="1" applyBorder="1" applyAlignment="1" applyProtection="1">
      <alignment vertical="top"/>
      <protection locked="0"/>
    </xf>
    <xf numFmtId="0" fontId="0" fillId="0" borderId="12" xfId="0" applyBorder="1" applyAlignment="1" applyProtection="1">
      <alignment vertical="top"/>
      <protection locked="0"/>
    </xf>
    <xf numFmtId="0" fontId="0" fillId="0" borderId="13" xfId="0" applyBorder="1" applyAlignment="1" applyProtection="1">
      <alignment vertical="top"/>
      <protection locked="0"/>
    </xf>
    <xf numFmtId="0" fontId="0" fillId="4" borderId="14" xfId="0" applyFill="1" applyBorder="1" applyAlignment="1" applyProtection="1">
      <alignment vertical="top"/>
      <protection locked="0"/>
    </xf>
    <xf numFmtId="0" fontId="0" fillId="0" borderId="15" xfId="0" applyBorder="1" applyAlignment="1" applyProtection="1">
      <alignment vertical="top"/>
      <protection locked="0"/>
    </xf>
    <xf numFmtId="0" fontId="0" fillId="0" borderId="16" xfId="0" applyBorder="1" applyAlignment="1" applyProtection="1">
      <alignment vertical="top"/>
      <protection locked="0"/>
    </xf>
    <xf numFmtId="0" fontId="13" fillId="0" borderId="0" xfId="28" applyFont="1" applyFill="1" applyBorder="1" applyAlignment="1" applyProtection="1">
      <alignment horizontal="center" vertical="top" wrapText="1" readingOrder="1"/>
      <protection locked="0"/>
    </xf>
    <xf numFmtId="0" fontId="15" fillId="0" borderId="0" xfId="28" applyFont="1" applyFill="1" applyBorder="1" applyAlignment="1" applyProtection="1">
      <alignment horizontal="right" vertical="top" wrapText="1" readingOrder="1"/>
      <protection locked="0"/>
    </xf>
    <xf numFmtId="0" fontId="13" fillId="0" borderId="0" xfId="28" applyFont="1" applyFill="1" applyBorder="1" applyAlignment="1" applyProtection="1">
      <alignment wrapText="1" readingOrder="1"/>
      <protection locked="0"/>
    </xf>
    <xf numFmtId="0" fontId="13" fillId="0" borderId="0" xfId="0" applyFont="1" applyFill="1" applyBorder="1" applyAlignment="1" applyProtection="1">
      <alignment horizontal="center" vertical="top" wrapText="1" readingOrder="1"/>
      <protection locked="0"/>
    </xf>
    <xf numFmtId="0" fontId="16" fillId="3" borderId="21" xfId="28" applyFont="1" applyFill="1" applyBorder="1" applyAlignment="1" applyProtection="1">
      <alignment horizontal="center" vertical="top" wrapText="1" readingOrder="1"/>
      <protection locked="0"/>
    </xf>
    <xf numFmtId="0" fontId="13" fillId="3" borderId="1" xfId="28" applyFont="1" applyFill="1" applyBorder="1" applyAlignment="1" applyProtection="1">
      <alignment horizontal="center" readingOrder="1"/>
      <protection locked="0"/>
    </xf>
    <xf numFmtId="0" fontId="13" fillId="3" borderId="1" xfId="28" applyFont="1" applyFill="1" applyBorder="1" applyAlignment="1" applyProtection="1">
      <alignment horizontal="center" wrapText="1" readingOrder="1"/>
      <protection locked="0"/>
    </xf>
    <xf numFmtId="0" fontId="33" fillId="0" borderId="0" xfId="0" applyFont="1" applyAlignment="1">
      <alignment wrapText="1"/>
    </xf>
    <xf numFmtId="0" fontId="12" fillId="2" borderId="1" xfId="0" applyFont="1" applyFill="1" applyBorder="1" applyAlignment="1" applyProtection="1">
      <alignment horizontal="center" wrapText="1" readingOrder="1"/>
      <protection locked="0"/>
    </xf>
    <xf numFmtId="0" fontId="12" fillId="2" borderId="1" xfId="0" applyFont="1" applyFill="1" applyBorder="1" applyAlignment="1" applyProtection="1">
      <alignment wrapText="1" readingOrder="1"/>
      <protection locked="0"/>
    </xf>
    <xf numFmtId="0" fontId="0" fillId="2" borderId="4" xfId="0" applyFill="1" applyBorder="1" applyAlignment="1" applyProtection="1">
      <alignment wrapText="1"/>
      <protection locked="0"/>
    </xf>
    <xf numFmtId="0" fontId="33" fillId="6" borderId="69" xfId="1" applyFont="1" applyFill="1" applyBorder="1" applyAlignment="1">
      <alignment horizontal="center" vertical="center"/>
    </xf>
    <xf numFmtId="0" fontId="28" fillId="0" borderId="70" xfId="1" applyFont="1" applyFill="1" applyBorder="1" applyAlignment="1">
      <alignment horizontal="right" vertical="center"/>
    </xf>
    <xf numFmtId="49" fontId="28" fillId="0" borderId="71" xfId="1" applyNumberFormat="1" applyFont="1" applyFill="1" applyBorder="1" applyAlignment="1">
      <alignment horizontal="right" vertical="center"/>
    </xf>
    <xf numFmtId="0" fontId="13" fillId="14" borderId="0" xfId="0" applyFont="1" applyFill="1" applyBorder="1" applyAlignment="1" applyProtection="1">
      <alignment horizontal="center" vertical="top" wrapText="1" readingOrder="1"/>
      <protection locked="0"/>
    </xf>
    <xf numFmtId="0" fontId="15" fillId="14" borderId="0" xfId="0" applyFont="1" applyFill="1" applyBorder="1" applyAlignment="1" applyProtection="1">
      <alignment horizontal="right" vertical="top" wrapText="1" readingOrder="1"/>
      <protection locked="0"/>
    </xf>
    <xf numFmtId="0" fontId="115" fillId="0" borderId="34" xfId="0" applyFont="1" applyFill="1" applyBorder="1" applyAlignment="1" applyProtection="1">
      <alignment horizontal="right" vertical="top" wrapText="1" readingOrder="1"/>
      <protection locked="0"/>
    </xf>
    <xf numFmtId="0" fontId="116" fillId="8" borderId="34" xfId="0" applyFont="1" applyFill="1" applyBorder="1" applyAlignment="1" applyProtection="1">
      <alignment horizontal="right" vertical="top" wrapText="1" readingOrder="1"/>
      <protection locked="0"/>
    </xf>
    <xf numFmtId="0" fontId="36" fillId="0" borderId="0" xfId="0" applyFont="1" applyAlignment="1">
      <alignment wrapText="1"/>
    </xf>
    <xf numFmtId="0" fontId="36" fillId="0" borderId="0" xfId="0" applyFont="1" applyFill="1" applyBorder="1"/>
    <xf numFmtId="0" fontId="36" fillId="0" borderId="0" xfId="28" applyFont="1"/>
    <xf numFmtId="0" fontId="36" fillId="0" borderId="0" xfId="25" applyFont="1" applyAlignment="1">
      <alignment horizontal="left"/>
    </xf>
    <xf numFmtId="0" fontId="36" fillId="0" borderId="0" xfId="25" applyFont="1"/>
    <xf numFmtId="0" fontId="0" fillId="0" borderId="0" xfId="0"/>
    <xf numFmtId="0" fontId="0" fillId="0" borderId="0" xfId="0"/>
    <xf numFmtId="0" fontId="117" fillId="0" borderId="0" xfId="1" applyFont="1" applyFill="1" applyAlignment="1">
      <alignment horizontal="center"/>
    </xf>
    <xf numFmtId="0" fontId="101" fillId="0" borderId="0" xfId="1" applyFont="1" applyFill="1" applyAlignment="1">
      <alignment horizontal="center"/>
    </xf>
    <xf numFmtId="0" fontId="78" fillId="0" borderId="0" xfId="0" applyFont="1" applyFill="1"/>
    <xf numFmtId="0" fontId="78" fillId="0" borderId="0" xfId="102" applyFont="1" applyBorder="1" applyAlignment="1"/>
    <xf numFmtId="0" fontId="78" fillId="0" borderId="0" xfId="0" applyFont="1" applyBorder="1" applyAlignment="1">
      <alignment horizontal="left"/>
    </xf>
    <xf numFmtId="0" fontId="28" fillId="0" borderId="0" xfId="86" applyFont="1" applyBorder="1"/>
    <xf numFmtId="169" fontId="55" fillId="6" borderId="53" xfId="6" applyNumberFormat="1" applyFont="1" applyFill="1" applyBorder="1"/>
    <xf numFmtId="0" fontId="62" fillId="0" borderId="0" xfId="6" applyFont="1" applyFill="1"/>
    <xf numFmtId="0" fontId="28" fillId="0" borderId="0" xfId="6" applyFont="1" applyBorder="1"/>
    <xf numFmtId="0" fontId="55" fillId="6" borderId="36" xfId="102" applyFont="1" applyFill="1" applyBorder="1"/>
    <xf numFmtId="167" fontId="55" fillId="6" borderId="34" xfId="102" applyNumberFormat="1" applyFont="1" applyFill="1" applyBorder="1"/>
    <xf numFmtId="167" fontId="55" fillId="0" borderId="52" xfId="0" applyNumberFormat="1" applyFont="1" applyFill="1" applyBorder="1"/>
    <xf numFmtId="167" fontId="55" fillId="0" borderId="52" xfId="102" applyNumberFormat="1" applyFont="1" applyFill="1" applyBorder="1"/>
    <xf numFmtId="167" fontId="60" fillId="0" borderId="52" xfId="102" applyNumberFormat="1" applyFont="1" applyFill="1" applyBorder="1"/>
    <xf numFmtId="167" fontId="55" fillId="6" borderId="34" xfId="103" applyNumberFormat="1" applyFont="1" applyFill="1" applyBorder="1" applyAlignment="1">
      <alignment horizontal="right"/>
    </xf>
    <xf numFmtId="167" fontId="55" fillId="6" borderId="34" xfId="103" applyNumberFormat="1" applyFont="1" applyFill="1" applyBorder="1"/>
    <xf numFmtId="0" fontId="55" fillId="6" borderId="36" xfId="102" applyNumberFormat="1" applyFont="1" applyFill="1" applyBorder="1"/>
    <xf numFmtId="0" fontId="55" fillId="0" borderId="37" xfId="102" applyFont="1" applyFill="1" applyBorder="1" applyAlignment="1"/>
    <xf numFmtId="0" fontId="34" fillId="0" borderId="0" xfId="0" applyFont="1" applyAlignment="1">
      <alignment vertical="center" wrapText="1"/>
    </xf>
    <xf numFmtId="0" fontId="118" fillId="0" borderId="0" xfId="1" applyFont="1"/>
    <xf numFmtId="0" fontId="0" fillId="0" borderId="0" xfId="0"/>
    <xf numFmtId="0" fontId="0" fillId="0" borderId="0" xfId="0"/>
    <xf numFmtId="0" fontId="12" fillId="2" borderId="1" xfId="0" applyFont="1" applyFill="1" applyBorder="1" applyAlignment="1" applyProtection="1">
      <alignment horizontal="center" vertical="top" wrapText="1" readingOrder="1"/>
      <protection locked="0"/>
    </xf>
    <xf numFmtId="0" fontId="32" fillId="0" borderId="38" xfId="1" applyFont="1" applyBorder="1" applyAlignment="1" applyProtection="1">
      <alignment vertical="top" wrapText="1"/>
      <protection locked="0"/>
    </xf>
    <xf numFmtId="170" fontId="53" fillId="6" borderId="36" xfId="28" applyNumberFormat="1" applyFont="1" applyFill="1" applyBorder="1"/>
    <xf numFmtId="167" fontId="53" fillId="6" borderId="26" xfId="25" applyNumberFormat="1" applyFont="1" applyFill="1" applyBorder="1"/>
    <xf numFmtId="170" fontId="55" fillId="6" borderId="25" xfId="25" applyNumberFormat="1" applyFont="1" applyFill="1" applyBorder="1"/>
    <xf numFmtId="0" fontId="13" fillId="0" borderId="0" xfId="0" applyFont="1"/>
    <xf numFmtId="0" fontId="44" fillId="6" borderId="73" xfId="1" applyFont="1" applyFill="1" applyBorder="1" applyAlignment="1">
      <alignment horizontal="center"/>
    </xf>
    <xf numFmtId="0" fontId="32" fillId="0" borderId="0" xfId="28" applyBorder="1" applyAlignment="1" applyProtection="1">
      <alignment vertical="top" wrapText="1" readingOrder="1"/>
      <protection locked="0"/>
    </xf>
    <xf numFmtId="0" fontId="19" fillId="0" borderId="0" xfId="1" applyFont="1" applyFill="1" applyAlignment="1"/>
    <xf numFmtId="0" fontId="9" fillId="0" borderId="0" xfId="1" applyFill="1" applyAlignment="1"/>
    <xf numFmtId="0" fontId="0" fillId="0" borderId="0" xfId="0" applyBorder="1"/>
    <xf numFmtId="0" fontId="32" fillId="0" borderId="0" xfId="1" applyFont="1" applyBorder="1" applyAlignment="1" applyProtection="1">
      <alignment vertical="top" wrapText="1"/>
      <protection locked="0"/>
    </xf>
    <xf numFmtId="0" fontId="37" fillId="0" borderId="36" xfId="1" applyFont="1" applyBorder="1" applyAlignment="1" applyProtection="1">
      <alignment vertical="top" wrapText="1" readingOrder="1"/>
      <protection locked="0"/>
    </xf>
    <xf numFmtId="169" fontId="53" fillId="8" borderId="32" xfId="1" applyNumberFormat="1" applyFont="1" applyFill="1" applyBorder="1" applyAlignment="1" applyProtection="1">
      <alignment horizontal="right" vertical="top" wrapText="1" readingOrder="1"/>
    </xf>
    <xf numFmtId="2" fontId="36" fillId="0" borderId="25" xfId="28" applyNumberFormat="1" applyFont="1" applyFill="1" applyBorder="1" applyAlignment="1">
      <alignment horizontal="right" vertical="center"/>
    </xf>
    <xf numFmtId="2" fontId="36" fillId="0" borderId="42" xfId="28" applyNumberFormat="1" applyFont="1" applyFill="1" applyBorder="1" applyAlignment="1">
      <alignment horizontal="right" vertical="center"/>
    </xf>
    <xf numFmtId="2" fontId="36" fillId="0" borderId="26" xfId="28" applyNumberFormat="1" applyFont="1" applyFill="1" applyBorder="1" applyAlignment="1">
      <alignment horizontal="right" vertical="center"/>
    </xf>
    <xf numFmtId="2" fontId="36" fillId="0" borderId="44" xfId="28" applyNumberFormat="1" applyFont="1" applyFill="1" applyBorder="1" applyAlignment="1">
      <alignment horizontal="right" vertical="center"/>
    </xf>
    <xf numFmtId="2" fontId="36" fillId="0" borderId="28" xfId="28" applyNumberFormat="1" applyFont="1" applyFill="1" applyBorder="1" applyAlignment="1">
      <alignment horizontal="right" vertical="center"/>
    </xf>
    <xf numFmtId="2" fontId="36" fillId="0" borderId="45" xfId="28" applyNumberFormat="1" applyFont="1" applyFill="1" applyBorder="1" applyAlignment="1">
      <alignment horizontal="right" vertical="center"/>
    </xf>
    <xf numFmtId="2" fontId="36" fillId="0" borderId="36" xfId="28" applyNumberFormat="1" applyFont="1" applyBorder="1"/>
    <xf numFmtId="2" fontId="36" fillId="0" borderId="33" xfId="28" applyNumberFormat="1" applyFont="1" applyBorder="1"/>
    <xf numFmtId="2" fontId="36" fillId="0" borderId="34" xfId="28" applyNumberFormat="1" applyFont="1" applyBorder="1"/>
    <xf numFmtId="2" fontId="28" fillId="0" borderId="25" xfId="1" applyNumberFormat="1" applyFont="1" applyBorder="1" applyAlignment="1">
      <alignment horizontal="right"/>
    </xf>
    <xf numFmtId="2" fontId="28" fillId="0" borderId="42" xfId="1" applyNumberFormat="1" applyFont="1" applyBorder="1" applyAlignment="1">
      <alignment horizontal="right"/>
    </xf>
    <xf numFmtId="2" fontId="28" fillId="0" borderId="26" xfId="1" applyNumberFormat="1" applyFont="1" applyBorder="1" applyAlignment="1">
      <alignment horizontal="right"/>
    </xf>
    <xf numFmtId="2" fontId="28" fillId="0" borderId="25" xfId="1" applyNumberFormat="1" applyFont="1" applyBorder="1" applyAlignment="1">
      <alignment horizontal="right" vertical="center"/>
    </xf>
    <xf numFmtId="2" fontId="28" fillId="0" borderId="42" xfId="1" applyNumberFormat="1" applyFont="1" applyBorder="1" applyAlignment="1">
      <alignment horizontal="right" vertical="center"/>
    </xf>
    <xf numFmtId="2" fontId="28" fillId="0" borderId="26" xfId="1" applyNumberFormat="1" applyFont="1" applyBorder="1" applyAlignment="1">
      <alignment horizontal="right" vertical="center"/>
    </xf>
    <xf numFmtId="0" fontId="101" fillId="0" borderId="0" xfId="0" applyFont="1" applyFill="1"/>
    <xf numFmtId="0" fontId="22" fillId="5" borderId="27" xfId="1" applyFont="1" applyFill="1" applyBorder="1" applyAlignment="1">
      <alignment horizontal="center" vertical="center"/>
    </xf>
    <xf numFmtId="0" fontId="22" fillId="5" borderId="22" xfId="1" applyFont="1" applyFill="1" applyBorder="1" applyAlignment="1">
      <alignment horizontal="center" vertical="center"/>
    </xf>
    <xf numFmtId="0" fontId="22" fillId="5" borderId="25" xfId="1" applyFont="1" applyFill="1" applyBorder="1" applyAlignment="1">
      <alignment horizontal="center" vertical="center"/>
    </xf>
    <xf numFmtId="0" fontId="27" fillId="0" borderId="0" xfId="0" applyFont="1" applyFill="1" applyBorder="1" applyAlignment="1">
      <alignment wrapText="1"/>
    </xf>
    <xf numFmtId="0" fontId="11" fillId="0" borderId="0" xfId="1" applyFont="1" applyFill="1"/>
    <xf numFmtId="0" fontId="19" fillId="0" borderId="0" xfId="1" applyFont="1" applyFill="1"/>
    <xf numFmtId="0" fontId="9" fillId="0" borderId="75" xfId="1" applyBorder="1" applyAlignment="1">
      <alignment vertical="center"/>
    </xf>
    <xf numFmtId="0" fontId="9" fillId="0" borderId="0" xfId="1" applyBorder="1" applyAlignment="1">
      <alignment vertical="center"/>
    </xf>
    <xf numFmtId="0" fontId="49" fillId="6" borderId="34" xfId="1" applyFont="1" applyFill="1" applyBorder="1" applyAlignment="1" applyProtection="1">
      <alignment horizontal="right" vertical="top" wrapText="1" readingOrder="1"/>
      <protection locked="0"/>
    </xf>
    <xf numFmtId="3" fontId="49" fillId="8" borderId="36" xfId="1" applyNumberFormat="1" applyFont="1" applyFill="1" applyBorder="1" applyAlignment="1" applyProtection="1">
      <alignment horizontal="right" vertical="top" wrapText="1" readingOrder="1"/>
    </xf>
    <xf numFmtId="169" fontId="0" fillId="0" borderId="0" xfId="0" applyNumberFormat="1"/>
    <xf numFmtId="0" fontId="78" fillId="0" borderId="0" xfId="1" applyFont="1" applyFill="1" applyAlignment="1"/>
    <xf numFmtId="0" fontId="78" fillId="0" borderId="0" xfId="93" applyFont="1" applyFill="1" applyAlignment="1"/>
    <xf numFmtId="0" fontId="78" fillId="0" borderId="0" xfId="93" applyFont="1" applyFill="1" applyAlignment="1">
      <alignment vertical="top"/>
    </xf>
    <xf numFmtId="0" fontId="10" fillId="0" borderId="0" xfId="0" applyFont="1" applyAlignment="1" applyProtection="1">
      <alignment horizontal="left" vertical="top" wrapText="1" readingOrder="1"/>
      <protection locked="0"/>
    </xf>
    <xf numFmtId="0" fontId="0" fillId="0" borderId="0" xfId="0"/>
    <xf numFmtId="0" fontId="15" fillId="3" borderId="3" xfId="28" applyFont="1" applyFill="1" applyBorder="1" applyAlignment="1" applyProtection="1">
      <alignment horizontal="right" vertical="top" wrapText="1" readingOrder="1"/>
      <protection locked="0"/>
    </xf>
    <xf numFmtId="0" fontId="13" fillId="0" borderId="5" xfId="28" applyFont="1" applyFill="1" applyBorder="1" applyAlignment="1" applyProtection="1">
      <alignment horizontal="center" vertical="top" wrapText="1" readingOrder="1"/>
      <protection locked="0"/>
    </xf>
    <xf numFmtId="0" fontId="34" fillId="0" borderId="0" xfId="0" applyFont="1" applyAlignment="1">
      <alignment vertical="center" wrapText="1"/>
    </xf>
    <xf numFmtId="0" fontId="78" fillId="0" borderId="0" xfId="1" applyFont="1" applyFill="1" applyAlignment="1">
      <alignment horizontal="left"/>
    </xf>
    <xf numFmtId="0" fontId="34" fillId="0" borderId="0" xfId="0" applyFont="1" applyAlignment="1">
      <alignment vertical="center" wrapText="1"/>
    </xf>
    <xf numFmtId="0" fontId="32" fillId="0" borderId="0" xfId="1" applyFont="1" applyAlignment="1">
      <alignment wrapText="1"/>
    </xf>
    <xf numFmtId="0" fontId="13" fillId="18" borderId="1" xfId="28" applyFont="1" applyFill="1" applyBorder="1" applyAlignment="1" applyProtection="1">
      <alignment horizontal="center" vertical="top" wrapText="1" readingOrder="1"/>
      <protection locked="0"/>
    </xf>
    <xf numFmtId="0" fontId="15" fillId="6" borderId="3" xfId="28" applyFont="1" applyFill="1" applyBorder="1" applyAlignment="1" applyProtection="1">
      <alignment horizontal="right" vertical="top" wrapText="1" readingOrder="1"/>
      <protection locked="0"/>
    </xf>
    <xf numFmtId="0" fontId="15" fillId="18" borderId="3" xfId="28" applyFont="1" applyFill="1" applyBorder="1" applyAlignment="1" applyProtection="1">
      <alignment horizontal="right" vertical="top" wrapText="1" readingOrder="1"/>
      <protection locked="0"/>
    </xf>
    <xf numFmtId="0" fontId="15" fillId="0" borderId="3" xfId="28" applyFont="1" applyFill="1" applyBorder="1" applyAlignment="1" applyProtection="1">
      <alignment horizontal="right" vertical="top" wrapText="1" readingOrder="1"/>
      <protection locked="0"/>
    </xf>
    <xf numFmtId="0" fontId="15" fillId="0" borderId="2" xfId="28" applyFont="1" applyFill="1" applyBorder="1" applyAlignment="1" applyProtection="1">
      <alignment horizontal="right" vertical="top" wrapText="1" readingOrder="1"/>
      <protection locked="0"/>
    </xf>
    <xf numFmtId="0" fontId="13" fillId="0" borderId="0" xfId="28" applyFont="1" applyFill="1" applyBorder="1" applyAlignment="1" applyProtection="1">
      <alignment horizontal="center" wrapText="1" readingOrder="1"/>
      <protection locked="0"/>
    </xf>
    <xf numFmtId="0" fontId="12" fillId="2" borderId="1" xfId="0" applyFont="1" applyFill="1" applyBorder="1" applyAlignment="1" applyProtection="1">
      <alignment horizontal="center" vertical="center" wrapText="1" readingOrder="1"/>
      <protection locked="0"/>
    </xf>
    <xf numFmtId="167" fontId="14" fillId="0" borderId="3" xfId="28" applyNumberFormat="1" applyFont="1" applyBorder="1" applyAlignment="1" applyProtection="1">
      <alignment horizontal="right" vertical="top" wrapText="1" readingOrder="1"/>
      <protection locked="0"/>
    </xf>
    <xf numFmtId="167" fontId="15" fillId="3" borderId="3" xfId="28" applyNumberFormat="1" applyFont="1" applyFill="1" applyBorder="1" applyAlignment="1" applyProtection="1">
      <alignment horizontal="right" vertical="top" wrapText="1" readingOrder="1"/>
      <protection locked="0"/>
    </xf>
    <xf numFmtId="0" fontId="27" fillId="0" borderId="0" xfId="1" applyFont="1" applyFill="1" applyBorder="1" applyAlignment="1">
      <alignment wrapText="1"/>
    </xf>
    <xf numFmtId="0" fontId="0" fillId="0" borderId="0" xfId="0"/>
    <xf numFmtId="0" fontId="15" fillId="3" borderId="3" xfId="28" applyFont="1" applyFill="1" applyBorder="1" applyAlignment="1" applyProtection="1">
      <alignment horizontal="right" vertical="top" wrapText="1" readingOrder="1"/>
      <protection locked="0"/>
    </xf>
    <xf numFmtId="0" fontId="12" fillId="2" borderId="1" xfId="0" applyFont="1" applyFill="1" applyBorder="1" applyAlignment="1" applyProtection="1">
      <alignment horizontal="center" vertical="top" wrapText="1" readingOrder="1"/>
      <protection locked="0"/>
    </xf>
    <xf numFmtId="0" fontId="47" fillId="0" borderId="36" xfId="1" applyFont="1" applyFill="1" applyBorder="1" applyAlignment="1" applyProtection="1">
      <alignment horizontal="center" vertical="top" wrapText="1" readingOrder="1"/>
      <protection locked="0"/>
    </xf>
    <xf numFmtId="3" fontId="49" fillId="0" borderId="33" xfId="1" applyNumberFormat="1" applyFont="1" applyFill="1" applyBorder="1" applyAlignment="1" applyProtection="1">
      <alignment horizontal="right" vertical="top" wrapText="1" readingOrder="1"/>
    </xf>
    <xf numFmtId="0" fontId="49" fillId="0" borderId="33" xfId="1" applyFont="1" applyFill="1" applyBorder="1" applyAlignment="1" applyProtection="1">
      <alignment horizontal="right" vertical="top" wrapText="1" readingOrder="1"/>
    </xf>
    <xf numFmtId="169" fontId="53" fillId="0" borderId="34" xfId="1" applyNumberFormat="1" applyFont="1" applyFill="1" applyBorder="1" applyAlignment="1" applyProtection="1">
      <alignment horizontal="right" vertical="top" wrapText="1" readingOrder="1"/>
    </xf>
    <xf numFmtId="2" fontId="28" fillId="0" borderId="0" xfId="1" applyNumberFormat="1" applyFont="1" applyBorder="1" applyAlignment="1">
      <alignment horizontal="right"/>
    </xf>
    <xf numFmtId="0" fontId="54" fillId="0" borderId="0" xfId="1" applyFont="1" applyFill="1" applyBorder="1" applyAlignment="1">
      <alignment horizontal="center"/>
    </xf>
    <xf numFmtId="0" fontId="28" fillId="0" borderId="0" xfId="1" applyFont="1" applyFill="1" applyBorder="1" applyAlignment="1">
      <alignment horizontal="left"/>
    </xf>
    <xf numFmtId="2" fontId="28" fillId="0" borderId="0" xfId="1" applyNumberFormat="1" applyFont="1" applyBorder="1" applyAlignment="1">
      <alignment horizontal="right" vertical="center"/>
    </xf>
    <xf numFmtId="0" fontId="54" fillId="0" borderId="0" xfId="1" applyFont="1" applyFill="1" applyBorder="1" applyAlignment="1">
      <alignment horizontal="center" vertical="center"/>
    </xf>
    <xf numFmtId="0" fontId="78" fillId="0" borderId="0" xfId="1" applyFont="1" applyAlignment="1"/>
    <xf numFmtId="0" fontId="27" fillId="0" borderId="0" xfId="1" applyFont="1" applyFill="1" applyAlignment="1">
      <alignment wrapText="1"/>
    </xf>
    <xf numFmtId="0" fontId="119" fillId="0" borderId="0" xfId="0" applyFont="1" applyFill="1" applyBorder="1"/>
    <xf numFmtId="0" fontId="101" fillId="0" borderId="0" xfId="0" applyFont="1" applyFill="1" applyBorder="1"/>
    <xf numFmtId="0" fontId="120" fillId="0" borderId="0" xfId="0" applyFont="1" applyFill="1" applyBorder="1"/>
    <xf numFmtId="0" fontId="98" fillId="0" borderId="0" xfId="2" applyFont="1" applyFill="1" applyAlignment="1" applyProtection="1">
      <alignment horizontal="left"/>
    </xf>
    <xf numFmtId="0" fontId="34" fillId="0" borderId="0" xfId="0" applyFont="1" applyAlignment="1">
      <alignment horizontal="left" vertical="center" wrapText="1"/>
    </xf>
    <xf numFmtId="0" fontId="0" fillId="0" borderId="0" xfId="0"/>
    <xf numFmtId="0" fontId="34" fillId="0" borderId="0" xfId="0" applyFont="1" applyAlignment="1">
      <alignment vertical="center" wrapText="1"/>
    </xf>
    <xf numFmtId="0" fontId="78" fillId="0" borderId="0" xfId="1" applyFont="1" applyFill="1" applyAlignment="1">
      <alignment horizontal="left"/>
    </xf>
    <xf numFmtId="0" fontId="22" fillId="10" borderId="32" xfId="0" applyFont="1" applyFill="1" applyBorder="1" applyAlignment="1">
      <alignment horizontal="center"/>
    </xf>
    <xf numFmtId="167" fontId="48" fillId="0" borderId="34" xfId="0" applyNumberFormat="1" applyFont="1" applyFill="1" applyBorder="1"/>
    <xf numFmtId="167" fontId="49" fillId="8" borderId="34" xfId="0" applyNumberFormat="1" applyFont="1" applyFill="1" applyBorder="1"/>
    <xf numFmtId="0" fontId="121" fillId="8" borderId="32" xfId="0" applyFont="1" applyFill="1" applyBorder="1" applyAlignment="1" applyProtection="1">
      <alignment horizontal="center" vertical="top" wrapText="1" readingOrder="1"/>
      <protection locked="0"/>
    </xf>
    <xf numFmtId="0" fontId="122" fillId="0" borderId="34" xfId="0" applyFont="1" applyFill="1" applyBorder="1" applyAlignment="1" applyProtection="1">
      <alignment horizontal="right" vertical="top" wrapText="1" readingOrder="1"/>
      <protection locked="0"/>
    </xf>
    <xf numFmtId="0" fontId="123" fillId="8" borderId="34" xfId="0" applyFont="1" applyFill="1" applyBorder="1" applyAlignment="1" applyProtection="1">
      <alignment horizontal="right" vertical="top" wrapText="1" readingOrder="1"/>
      <protection locked="0"/>
    </xf>
    <xf numFmtId="0" fontId="124" fillId="8" borderId="32" xfId="0" applyFont="1" applyFill="1" applyBorder="1" applyAlignment="1" applyProtection="1">
      <alignment horizontal="center" vertical="top" wrapText="1" readingOrder="1"/>
      <protection locked="0"/>
    </xf>
    <xf numFmtId="0" fontId="0" fillId="0" borderId="0" xfId="0"/>
    <xf numFmtId="0" fontId="34" fillId="0" borderId="0" xfId="0" applyFont="1" applyAlignment="1">
      <alignment vertical="center" wrapText="1"/>
    </xf>
    <xf numFmtId="0" fontId="78" fillId="0" borderId="0" xfId="1" applyFont="1" applyFill="1" applyAlignment="1">
      <alignment horizontal="left"/>
    </xf>
    <xf numFmtId="0" fontId="33" fillId="0" borderId="0" xfId="1" applyFont="1"/>
    <xf numFmtId="0" fontId="67" fillId="0" borderId="0" xfId="0" applyFont="1" applyAlignment="1">
      <alignment vertical="center"/>
    </xf>
    <xf numFmtId="0" fontId="100" fillId="0" borderId="0" xfId="1" applyFont="1" applyFill="1" applyAlignment="1">
      <alignment horizontal="left"/>
    </xf>
    <xf numFmtId="0" fontId="9" fillId="0" borderId="0" xfId="1" applyFill="1" applyAlignment="1">
      <alignment horizontal="left"/>
    </xf>
    <xf numFmtId="0" fontId="98" fillId="0" borderId="0" xfId="2" applyFont="1" applyFill="1" applyAlignment="1" applyProtection="1">
      <alignment horizontal="left" wrapText="1"/>
    </xf>
    <xf numFmtId="0" fontId="67" fillId="0" borderId="0" xfId="1" applyFont="1" applyFill="1" applyAlignment="1">
      <alignment horizontal="left"/>
    </xf>
    <xf numFmtId="0" fontId="67" fillId="0" borderId="0" xfId="2" applyFont="1" applyFill="1" applyAlignment="1" applyProtection="1">
      <alignment horizontal="left"/>
    </xf>
    <xf numFmtId="0" fontId="98" fillId="0" borderId="0" xfId="2" applyFont="1" applyFill="1" applyBorder="1" applyAlignment="1" applyProtection="1">
      <alignment horizontal="left" vertical="top" readingOrder="1"/>
      <protection locked="0"/>
    </xf>
    <xf numFmtId="0" fontId="98" fillId="0" borderId="0" xfId="2" applyFont="1" applyFill="1" applyBorder="1" applyAlignment="1" applyProtection="1">
      <alignment horizontal="left" vertical="top" wrapText="1" readingOrder="1"/>
      <protection locked="0"/>
    </xf>
    <xf numFmtId="0" fontId="21" fillId="0" borderId="0" xfId="1" applyFont="1" applyFill="1" applyAlignment="1">
      <alignment horizontal="left"/>
    </xf>
    <xf numFmtId="0" fontId="21" fillId="0" borderId="0" xfId="1" applyFont="1" applyFill="1"/>
    <xf numFmtId="0" fontId="98" fillId="0" borderId="0" xfId="0" applyFont="1" applyFill="1" applyAlignment="1">
      <alignment vertical="center"/>
    </xf>
    <xf numFmtId="3" fontId="49" fillId="8" borderId="32" xfId="0" applyNumberFormat="1" applyFont="1" applyFill="1" applyBorder="1" applyAlignment="1" applyProtection="1">
      <alignment horizontal="right" vertical="top" wrapText="1" readingOrder="1"/>
      <protection locked="0"/>
    </xf>
    <xf numFmtId="3" fontId="15" fillId="3" borderId="1" xfId="0" applyNumberFormat="1" applyFont="1" applyFill="1" applyBorder="1" applyAlignment="1" applyProtection="1">
      <alignment horizontal="right" vertical="top" wrapText="1" readingOrder="1"/>
      <protection locked="0"/>
    </xf>
    <xf numFmtId="3" fontId="48" fillId="0" borderId="36" xfId="0" applyNumberFormat="1" applyFont="1" applyFill="1" applyBorder="1" applyAlignment="1" applyProtection="1">
      <alignment horizontal="right" vertical="center" wrapText="1" readingOrder="1"/>
      <protection locked="0"/>
    </xf>
    <xf numFmtId="0" fontId="48" fillId="0" borderId="34" xfId="0" applyFont="1" applyFill="1" applyBorder="1" applyAlignment="1" applyProtection="1">
      <alignment horizontal="right" vertical="center" wrapText="1" readingOrder="1"/>
      <protection locked="0"/>
    </xf>
    <xf numFmtId="3" fontId="49" fillId="8" borderId="36" xfId="0" applyNumberFormat="1" applyFont="1" applyFill="1" applyBorder="1" applyAlignment="1" applyProtection="1">
      <alignment horizontal="right" vertical="center" wrapText="1" readingOrder="1"/>
      <protection locked="0"/>
    </xf>
    <xf numFmtId="0" fontId="48" fillId="0" borderId="36" xfId="0" applyFont="1" applyFill="1" applyBorder="1" applyAlignment="1" applyProtection="1">
      <alignment horizontal="right" vertical="center" wrapText="1" readingOrder="1"/>
      <protection locked="0"/>
    </xf>
    <xf numFmtId="0" fontId="60" fillId="0" borderId="36" xfId="0" applyFont="1" applyFill="1" applyBorder="1" applyAlignment="1">
      <alignment horizontal="center"/>
    </xf>
    <xf numFmtId="167" fontId="60" fillId="0" borderId="34" xfId="0" applyNumberFormat="1" applyFont="1" applyFill="1" applyBorder="1" applyAlignment="1">
      <alignment horizontal="center"/>
    </xf>
    <xf numFmtId="167" fontId="60" fillId="0" borderId="33" xfId="0" applyNumberFormat="1" applyFont="1" applyFill="1" applyBorder="1" applyAlignment="1">
      <alignment horizontal="center"/>
    </xf>
    <xf numFmtId="0" fontId="60" fillId="0" borderId="33" xfId="0" applyFont="1" applyFill="1" applyBorder="1" applyAlignment="1">
      <alignment horizontal="center"/>
    </xf>
    <xf numFmtId="0" fontId="44" fillId="6" borderId="32" xfId="0" applyFont="1" applyFill="1" applyBorder="1" applyAlignment="1">
      <alignment horizontal="center"/>
    </xf>
    <xf numFmtId="0" fontId="23" fillId="6" borderId="32" xfId="0" applyFont="1" applyFill="1" applyBorder="1" applyAlignment="1">
      <alignment horizontal="center"/>
    </xf>
    <xf numFmtId="0" fontId="54" fillId="6" borderId="32" xfId="0" applyFont="1" applyFill="1" applyBorder="1" applyAlignment="1">
      <alignment horizontal="center"/>
    </xf>
    <xf numFmtId="167" fontId="22" fillId="10" borderId="32" xfId="0" applyNumberFormat="1" applyFont="1" applyFill="1" applyBorder="1" applyAlignment="1">
      <alignment horizontal="center"/>
    </xf>
    <xf numFmtId="0" fontId="28" fillId="0" borderId="33" xfId="0" applyFont="1" applyFill="1" applyBorder="1"/>
    <xf numFmtId="0" fontId="55" fillId="6" borderId="33" xfId="0" applyFont="1" applyFill="1" applyBorder="1"/>
    <xf numFmtId="3" fontId="55" fillId="6" borderId="36" xfId="0" applyNumberFormat="1" applyFont="1" applyFill="1" applyBorder="1"/>
    <xf numFmtId="0" fontId="54" fillId="0" borderId="36" xfId="0" applyFont="1" applyFill="1" applyBorder="1" applyAlignment="1">
      <alignment horizontal="center"/>
    </xf>
    <xf numFmtId="3" fontId="55" fillId="0" borderId="33" xfId="0" applyNumberFormat="1" applyFont="1" applyFill="1" applyBorder="1"/>
    <xf numFmtId="0" fontId="22" fillId="0" borderId="36" xfId="0" applyFont="1" applyFill="1" applyBorder="1" applyAlignment="1">
      <alignment horizontal="center"/>
    </xf>
    <xf numFmtId="0" fontId="22" fillId="0" borderId="34" xfId="0" applyFont="1" applyFill="1" applyBorder="1" applyAlignment="1">
      <alignment horizontal="center"/>
    </xf>
    <xf numFmtId="0" fontId="22" fillId="0" borderId="33" xfId="0" applyFont="1" applyFill="1" applyBorder="1" applyAlignment="1">
      <alignment horizontal="center"/>
    </xf>
    <xf numFmtId="0" fontId="44" fillId="6" borderId="35" xfId="0" applyFont="1" applyFill="1" applyBorder="1" applyAlignment="1">
      <alignment horizontal="center"/>
    </xf>
    <xf numFmtId="3" fontId="0" fillId="0" borderId="0" xfId="0" applyNumberFormat="1"/>
    <xf numFmtId="49" fontId="54" fillId="11" borderId="32" xfId="0" applyNumberFormat="1" applyFont="1" applyFill="1" applyBorder="1" applyAlignment="1">
      <alignment horizontal="center"/>
    </xf>
    <xf numFmtId="49" fontId="23" fillId="11" borderId="32" xfId="0" applyNumberFormat="1" applyFont="1" applyFill="1" applyBorder="1" applyAlignment="1">
      <alignment horizontal="center"/>
    </xf>
    <xf numFmtId="49" fontId="54" fillId="6" borderId="32" xfId="0" applyNumberFormat="1" applyFont="1" applyFill="1" applyBorder="1" applyAlignment="1">
      <alignment horizontal="center"/>
    </xf>
    <xf numFmtId="49" fontId="54" fillId="0" borderId="36" xfId="0" applyNumberFormat="1" applyFont="1" applyFill="1" applyBorder="1" applyAlignment="1">
      <alignment horizontal="center"/>
    </xf>
    <xf numFmtId="0" fontId="22" fillId="10" borderId="32" xfId="0" applyFont="1" applyFill="1" applyBorder="1"/>
    <xf numFmtId="167" fontId="22" fillId="10" borderId="32" xfId="0" applyNumberFormat="1" applyFont="1" applyFill="1" applyBorder="1"/>
    <xf numFmtId="3" fontId="55" fillId="11" borderId="36" xfId="0" applyNumberFormat="1" applyFont="1" applyFill="1" applyBorder="1"/>
    <xf numFmtId="0" fontId="22" fillId="9" borderId="52" xfId="0" applyFont="1" applyFill="1" applyBorder="1" applyAlignment="1">
      <alignment horizontal="center"/>
    </xf>
    <xf numFmtId="167" fontId="22" fillId="9" borderId="52" xfId="0" applyNumberFormat="1" applyFont="1" applyFill="1" applyBorder="1"/>
    <xf numFmtId="0" fontId="54" fillId="11" borderId="32" xfId="0" applyFont="1" applyFill="1" applyBorder="1" applyAlignment="1">
      <alignment horizontal="center"/>
    </xf>
    <xf numFmtId="0" fontId="23" fillId="11" borderId="32" xfId="0" applyFont="1" applyFill="1" applyBorder="1" applyAlignment="1">
      <alignment horizontal="center"/>
    </xf>
    <xf numFmtId="0" fontId="54" fillId="11" borderId="35" xfId="0" applyFont="1" applyFill="1" applyBorder="1" applyAlignment="1">
      <alignment horizontal="center"/>
    </xf>
    <xf numFmtId="3" fontId="55" fillId="0" borderId="36" xfId="0" applyNumberFormat="1" applyFont="1" applyFill="1" applyBorder="1" applyAlignment="1"/>
    <xf numFmtId="3" fontId="55" fillId="0" borderId="33" xfId="0" applyNumberFormat="1" applyFont="1" applyFill="1" applyBorder="1" applyAlignment="1"/>
    <xf numFmtId="3" fontId="55" fillId="11" borderId="40" xfId="0" applyNumberFormat="1" applyFont="1" applyFill="1" applyBorder="1"/>
    <xf numFmtId="3" fontId="28" fillId="0" borderId="36" xfId="0" applyNumberFormat="1" applyFont="1" applyBorder="1"/>
    <xf numFmtId="0" fontId="22" fillId="9" borderId="52" xfId="102" applyFont="1" applyFill="1" applyBorder="1" applyAlignment="1">
      <alignment horizontal="center"/>
    </xf>
    <xf numFmtId="0" fontId="22" fillId="10" borderId="32" xfId="102" applyFont="1" applyFill="1" applyBorder="1"/>
    <xf numFmtId="167" fontId="22" fillId="10" borderId="32" xfId="102" applyNumberFormat="1" applyFont="1" applyFill="1" applyBorder="1"/>
    <xf numFmtId="167" fontId="22" fillId="9" borderId="52" xfId="102" applyNumberFormat="1" applyFont="1" applyFill="1" applyBorder="1"/>
    <xf numFmtId="0" fontId="54" fillId="11" borderId="32" xfId="102" applyFont="1" applyFill="1" applyBorder="1" applyAlignment="1">
      <alignment horizontal="center"/>
    </xf>
    <xf numFmtId="0" fontId="23" fillId="11" borderId="32" xfId="102" applyFont="1" applyFill="1" applyBorder="1" applyAlignment="1">
      <alignment horizontal="center"/>
    </xf>
    <xf numFmtId="0" fontId="54" fillId="6" borderId="32" xfId="102" applyFont="1" applyFill="1" applyBorder="1" applyAlignment="1">
      <alignment horizontal="center"/>
    </xf>
    <xf numFmtId="0" fontId="54" fillId="0" borderId="36" xfId="102" applyFont="1" applyFill="1" applyBorder="1" applyAlignment="1">
      <alignment horizontal="center"/>
    </xf>
    <xf numFmtId="0" fontId="54" fillId="11" borderId="35" xfId="102" applyFont="1" applyFill="1" applyBorder="1" applyAlignment="1">
      <alignment horizontal="center"/>
    </xf>
    <xf numFmtId="3" fontId="55" fillId="11" borderId="36" xfId="102" applyNumberFormat="1" applyFont="1" applyFill="1" applyBorder="1"/>
    <xf numFmtId="3" fontId="55" fillId="6" borderId="36" xfId="102" applyNumberFormat="1" applyFont="1" applyFill="1" applyBorder="1"/>
    <xf numFmtId="3" fontId="55" fillId="0" borderId="36" xfId="102" applyNumberFormat="1" applyFont="1" applyFill="1" applyBorder="1" applyAlignment="1"/>
    <xf numFmtId="3" fontId="55" fillId="0" borderId="33" xfId="102" applyNumberFormat="1" applyFont="1" applyFill="1" applyBorder="1"/>
    <xf numFmtId="3" fontId="55" fillId="11" borderId="40" xfId="102" applyNumberFormat="1" applyFont="1" applyFill="1" applyBorder="1"/>
    <xf numFmtId="3" fontId="55" fillId="0" borderId="33" xfId="102" applyNumberFormat="1" applyFont="1" applyFill="1" applyBorder="1" applyAlignment="1"/>
    <xf numFmtId="3" fontId="28" fillId="0" borderId="36" xfId="102" applyNumberFormat="1" applyFont="1" applyBorder="1"/>
    <xf numFmtId="0" fontId="110" fillId="0" borderId="0" xfId="0" applyFont="1" applyAlignment="1">
      <alignment vertical="center" wrapText="1"/>
    </xf>
    <xf numFmtId="0" fontId="54" fillId="0" borderId="36" xfId="102" applyFont="1" applyFill="1" applyBorder="1" applyAlignment="1"/>
    <xf numFmtId="0" fontId="22" fillId="10" borderId="32" xfId="102" applyNumberFormat="1" applyFont="1" applyFill="1" applyBorder="1" applyAlignment="1"/>
    <xf numFmtId="167" fontId="23" fillId="10" borderId="32" xfId="102" applyNumberFormat="1" applyFont="1" applyFill="1" applyBorder="1"/>
    <xf numFmtId="172" fontId="23" fillId="9" borderId="52" xfId="102" applyNumberFormat="1" applyFont="1" applyFill="1" applyBorder="1"/>
    <xf numFmtId="0" fontId="22" fillId="10" borderId="32" xfId="102" applyNumberFormat="1" applyFont="1" applyFill="1" applyBorder="1" applyAlignment="1">
      <alignment horizontal="center"/>
    </xf>
    <xf numFmtId="167" fontId="22" fillId="10" borderId="32" xfId="102" applyNumberFormat="1" applyFont="1" applyFill="1" applyBorder="1" applyAlignment="1">
      <alignment horizontal="center"/>
    </xf>
    <xf numFmtId="0" fontId="22" fillId="9" borderId="52" xfId="103" applyFont="1" applyFill="1" applyBorder="1" applyAlignment="1">
      <alignment horizontal="center" vertical="center" wrapText="1"/>
    </xf>
    <xf numFmtId="0" fontId="22" fillId="10" borderId="32" xfId="102" applyNumberFormat="1" applyFont="1" applyFill="1" applyBorder="1"/>
    <xf numFmtId="172" fontId="22" fillId="9" borderId="52" xfId="102" applyNumberFormat="1" applyFont="1" applyFill="1" applyBorder="1"/>
    <xf numFmtId="3" fontId="55" fillId="11" borderId="41" xfId="102" applyNumberFormat="1" applyFont="1" applyFill="1" applyBorder="1"/>
    <xf numFmtId="167" fontId="55" fillId="11" borderId="46" xfId="102" applyNumberFormat="1" applyFont="1" applyFill="1" applyBorder="1"/>
    <xf numFmtId="0" fontId="55" fillId="6" borderId="41" xfId="102" applyNumberFormat="1" applyFont="1" applyFill="1" applyBorder="1"/>
    <xf numFmtId="167" fontId="55" fillId="6" borderId="46" xfId="102" applyNumberFormat="1" applyFont="1" applyFill="1" applyBorder="1"/>
    <xf numFmtId="0" fontId="28" fillId="0" borderId="40" xfId="102" applyNumberFormat="1" applyFont="1" applyBorder="1"/>
    <xf numFmtId="167" fontId="28" fillId="0" borderId="49" xfId="102" applyNumberFormat="1" applyFont="1" applyBorder="1"/>
    <xf numFmtId="0" fontId="55" fillId="0" borderId="36" xfId="102" applyNumberFormat="1" applyFont="1" applyFill="1" applyBorder="1" applyAlignment="1"/>
    <xf numFmtId="0" fontId="55" fillId="0" borderId="33" xfId="102" applyNumberFormat="1" applyFont="1" applyFill="1" applyBorder="1" applyAlignment="1"/>
    <xf numFmtId="0" fontId="55" fillId="0" borderId="34" xfId="102" applyNumberFormat="1" applyFont="1" applyFill="1" applyBorder="1" applyAlignment="1"/>
    <xf numFmtId="3" fontId="55" fillId="6" borderId="41" xfId="102" applyNumberFormat="1" applyFont="1" applyFill="1" applyBorder="1"/>
    <xf numFmtId="3" fontId="28" fillId="0" borderId="40" xfId="102" applyNumberFormat="1" applyFont="1" applyBorder="1"/>
    <xf numFmtId="167" fontId="22" fillId="10" borderId="32" xfId="103" applyNumberFormat="1" applyFont="1" applyFill="1" applyBorder="1" applyAlignment="1">
      <alignment horizontal="center"/>
    </xf>
    <xf numFmtId="0" fontId="54" fillId="11" borderId="32" xfId="103" applyFont="1" applyFill="1" applyBorder="1" applyAlignment="1">
      <alignment horizontal="center" vertical="center"/>
    </xf>
    <xf numFmtId="0" fontId="23" fillId="11" borderId="32" xfId="103" applyFont="1" applyFill="1" applyBorder="1" applyAlignment="1">
      <alignment horizontal="center" vertical="center"/>
    </xf>
    <xf numFmtId="0" fontId="54" fillId="6" borderId="32" xfId="103" applyFont="1" applyFill="1" applyBorder="1" applyAlignment="1">
      <alignment horizontal="center" vertical="center"/>
    </xf>
    <xf numFmtId="0" fontId="55" fillId="0" borderId="36" xfId="103" applyFont="1" applyFill="1" applyBorder="1" applyAlignment="1">
      <alignment vertical="center"/>
    </xf>
    <xf numFmtId="0" fontId="55" fillId="0" borderId="33" xfId="103" applyFont="1" applyFill="1" applyBorder="1" applyAlignment="1">
      <alignment vertical="center"/>
    </xf>
    <xf numFmtId="0" fontId="55" fillId="0" borderId="34" xfId="103" applyFont="1" applyFill="1" applyBorder="1" applyAlignment="1">
      <alignment vertical="center"/>
    </xf>
    <xf numFmtId="0" fontId="55" fillId="0" borderId="33" xfId="103" applyFont="1" applyFill="1" applyBorder="1" applyAlignment="1"/>
    <xf numFmtId="0" fontId="55" fillId="0" borderId="34" xfId="103" applyFont="1" applyFill="1" applyBorder="1" applyAlignment="1"/>
    <xf numFmtId="3" fontId="110" fillId="0" borderId="0" xfId="103" applyNumberFormat="1" applyFont="1" applyBorder="1" applyAlignment="1"/>
    <xf numFmtId="3" fontId="110" fillId="0" borderId="38" xfId="103" applyNumberFormat="1" applyFont="1" applyBorder="1" applyAlignment="1">
      <alignment horizontal="left" wrapText="1"/>
    </xf>
    <xf numFmtId="3" fontId="22" fillId="10" borderId="32" xfId="103" applyNumberFormat="1" applyFont="1" applyFill="1" applyBorder="1" applyAlignment="1">
      <alignment horizontal="center"/>
    </xf>
    <xf numFmtId="3" fontId="28" fillId="0" borderId="36" xfId="103" applyNumberFormat="1" applyFont="1" applyBorder="1" applyAlignment="1">
      <alignment horizontal="right"/>
    </xf>
    <xf numFmtId="3" fontId="55" fillId="6" borderId="36" xfId="103" applyNumberFormat="1" applyFont="1" applyFill="1" applyBorder="1" applyAlignment="1">
      <alignment horizontal="right"/>
    </xf>
    <xf numFmtId="3" fontId="55" fillId="0" borderId="36" xfId="103" applyNumberFormat="1" applyFont="1" applyFill="1" applyBorder="1" applyAlignment="1"/>
    <xf numFmtId="3" fontId="55" fillId="0" borderId="33" xfId="103" applyNumberFormat="1" applyFont="1" applyFill="1" applyBorder="1" applyAlignment="1">
      <alignment vertical="center"/>
    </xf>
    <xf numFmtId="3" fontId="55" fillId="11" borderId="36" xfId="103" applyNumberFormat="1" applyFont="1" applyFill="1" applyBorder="1" applyAlignment="1">
      <alignment horizontal="right"/>
    </xf>
    <xf numFmtId="3" fontId="23" fillId="0" borderId="0" xfId="103" applyNumberFormat="1" applyFont="1"/>
    <xf numFmtId="3" fontId="55" fillId="0" borderId="33" xfId="103" applyNumberFormat="1" applyFont="1" applyFill="1" applyBorder="1" applyAlignment="1"/>
    <xf numFmtId="3" fontId="110" fillId="0" borderId="0" xfId="103" applyNumberFormat="1" applyFont="1" applyBorder="1" applyAlignment="1">
      <alignment horizontal="left" wrapText="1"/>
    </xf>
    <xf numFmtId="3" fontId="28" fillId="0" borderId="36" xfId="103" applyNumberFormat="1" applyFont="1" applyBorder="1"/>
    <xf numFmtId="3" fontId="55" fillId="6" borderId="36" xfId="103" applyNumberFormat="1" applyFont="1" applyFill="1" applyBorder="1"/>
    <xf numFmtId="3" fontId="55" fillId="11" borderId="36" xfId="103" applyNumberFormat="1" applyFont="1" applyFill="1" applyBorder="1"/>
    <xf numFmtId="0" fontId="54" fillId="11" borderId="32" xfId="103" applyFont="1" applyFill="1" applyBorder="1" applyAlignment="1">
      <alignment horizontal="center"/>
    </xf>
    <xf numFmtId="0" fontId="23" fillId="11" borderId="32" xfId="103" applyFont="1" applyFill="1" applyBorder="1" applyAlignment="1">
      <alignment horizontal="center"/>
    </xf>
    <xf numFmtId="0" fontId="54" fillId="6" borderId="32" xfId="103" applyFont="1" applyFill="1" applyBorder="1" applyAlignment="1">
      <alignment horizontal="center"/>
    </xf>
    <xf numFmtId="0" fontId="54" fillId="0" borderId="36" xfId="103" applyFont="1" applyFill="1" applyBorder="1" applyAlignment="1"/>
    <xf numFmtId="3" fontId="22" fillId="10" borderId="32" xfId="103" applyNumberFormat="1" applyFont="1" applyFill="1" applyBorder="1" applyAlignment="1">
      <alignment horizontal="center" wrapText="1"/>
    </xf>
    <xf numFmtId="167" fontId="22" fillId="10" borderId="32" xfId="103" applyNumberFormat="1" applyFont="1" applyFill="1" applyBorder="1" applyAlignment="1">
      <alignment horizontal="center" wrapText="1"/>
    </xf>
    <xf numFmtId="0" fontId="22" fillId="10" borderId="0" xfId="103" applyFont="1" applyFill="1"/>
    <xf numFmtId="167" fontId="22" fillId="10" borderId="0" xfId="103" applyNumberFormat="1" applyFont="1" applyFill="1"/>
    <xf numFmtId="3" fontId="110" fillId="0" borderId="0" xfId="103" applyNumberFormat="1" applyFont="1" applyAlignment="1">
      <alignment horizontal="left"/>
    </xf>
    <xf numFmtId="3" fontId="22" fillId="10" borderId="0" xfId="103" applyNumberFormat="1" applyFont="1" applyFill="1"/>
    <xf numFmtId="3" fontId="28" fillId="0" borderId="0" xfId="103" applyNumberFormat="1" applyFont="1"/>
    <xf numFmtId="3" fontId="110" fillId="0" borderId="0" xfId="103" applyNumberFormat="1" applyFont="1" applyAlignment="1">
      <alignment horizontal="left" wrapText="1"/>
    </xf>
    <xf numFmtId="167" fontId="22" fillId="10" borderId="34" xfId="103" applyNumberFormat="1" applyFont="1" applyFill="1" applyBorder="1"/>
    <xf numFmtId="3" fontId="22" fillId="10" borderId="36" xfId="103" applyNumberFormat="1" applyFont="1" applyFill="1" applyBorder="1"/>
    <xf numFmtId="3" fontId="28" fillId="0" borderId="33" xfId="103" applyNumberFormat="1" applyFont="1" applyBorder="1"/>
    <xf numFmtId="3" fontId="55" fillId="6" borderId="33" xfId="103" applyNumberFormat="1" applyFont="1" applyFill="1" applyBorder="1"/>
    <xf numFmtId="3" fontId="55" fillId="11" borderId="33" xfId="103" applyNumberFormat="1" applyFont="1" applyFill="1" applyBorder="1"/>
    <xf numFmtId="0" fontId="34" fillId="0" borderId="0" xfId="0" applyFont="1" applyFill="1" applyAlignment="1">
      <alignment vertical="center"/>
    </xf>
    <xf numFmtId="0" fontId="34" fillId="0" borderId="0" xfId="0" applyFont="1" applyFill="1" applyAlignment="1">
      <alignment horizontal="left" vertical="center" wrapText="1"/>
    </xf>
    <xf numFmtId="3" fontId="12" fillId="2" borderId="0" xfId="0" applyNumberFormat="1" applyFont="1" applyFill="1" applyAlignment="1" applyProtection="1">
      <alignment horizontal="center" vertical="top" wrapText="1" readingOrder="1"/>
      <protection locked="0"/>
    </xf>
    <xf numFmtId="3" fontId="14" fillId="0" borderId="5" xfId="28" applyNumberFormat="1" applyFont="1" applyBorder="1" applyAlignment="1" applyProtection="1">
      <alignment horizontal="right" vertical="top" wrapText="1" readingOrder="1"/>
      <protection locked="0"/>
    </xf>
    <xf numFmtId="3" fontId="15" fillId="3" borderId="5" xfId="28" applyNumberFormat="1" applyFont="1" applyFill="1" applyBorder="1" applyAlignment="1" applyProtection="1">
      <alignment horizontal="right" vertical="top" wrapText="1" readingOrder="1"/>
      <protection locked="0"/>
    </xf>
    <xf numFmtId="3" fontId="0" fillId="0" borderId="18" xfId="0" applyNumberFormat="1" applyBorder="1" applyAlignment="1" applyProtection="1">
      <alignment vertical="top"/>
      <protection locked="0"/>
    </xf>
    <xf numFmtId="3" fontId="12" fillId="2" borderId="1" xfId="0" applyNumberFormat="1" applyFont="1" applyFill="1" applyBorder="1" applyAlignment="1" applyProtection="1">
      <alignment horizontal="center" vertical="top" wrapText="1" readingOrder="1"/>
      <protection locked="0"/>
    </xf>
    <xf numFmtId="3" fontId="0" fillId="0" borderId="0" xfId="0" applyNumberFormat="1" applyAlignment="1">
      <alignment wrapText="1"/>
    </xf>
    <xf numFmtId="3" fontId="12" fillId="2" borderId="1" xfId="28" applyNumberFormat="1" applyFont="1" applyFill="1" applyBorder="1" applyAlignment="1" applyProtection="1">
      <alignment horizontal="center" vertical="top" wrapText="1" readingOrder="1"/>
      <protection locked="0"/>
    </xf>
    <xf numFmtId="3" fontId="15" fillId="6" borderId="5" xfId="28" applyNumberFormat="1" applyFont="1" applyFill="1" applyBorder="1" applyAlignment="1" applyProtection="1">
      <alignment horizontal="right" vertical="top" wrapText="1" readingOrder="1"/>
      <protection locked="0"/>
    </xf>
    <xf numFmtId="3" fontId="15" fillId="3" borderId="6" xfId="28" applyNumberFormat="1" applyFont="1" applyFill="1" applyBorder="1" applyAlignment="1" applyProtection="1">
      <alignment horizontal="right" vertical="top" wrapText="1" readingOrder="1"/>
      <protection locked="0"/>
    </xf>
    <xf numFmtId="3" fontId="13" fillId="0" borderId="33" xfId="28" applyNumberFormat="1" applyFont="1" applyFill="1" applyBorder="1" applyAlignment="1" applyProtection="1">
      <alignment vertical="top" wrapText="1" readingOrder="1"/>
      <protection locked="0"/>
    </xf>
    <xf numFmtId="3" fontId="15" fillId="3" borderId="23" xfId="28" applyNumberFormat="1" applyFont="1" applyFill="1" applyBorder="1" applyAlignment="1" applyProtection="1">
      <alignment horizontal="right" vertical="top" wrapText="1" readingOrder="1"/>
      <protection locked="0"/>
    </xf>
    <xf numFmtId="3" fontId="15" fillId="3" borderId="50" xfId="28" applyNumberFormat="1" applyFont="1" applyFill="1" applyBorder="1" applyAlignment="1" applyProtection="1">
      <alignment horizontal="right" vertical="top" wrapText="1" readingOrder="1"/>
      <protection locked="0"/>
    </xf>
    <xf numFmtId="3" fontId="15" fillId="18" borderId="5" xfId="28" applyNumberFormat="1" applyFont="1" applyFill="1" applyBorder="1" applyAlignment="1" applyProtection="1">
      <alignment horizontal="right" vertical="top" wrapText="1" readingOrder="1"/>
      <protection locked="0"/>
    </xf>
    <xf numFmtId="3" fontId="15" fillId="0" borderId="0" xfId="28" applyNumberFormat="1" applyFont="1" applyFill="1" applyBorder="1" applyAlignment="1" applyProtection="1">
      <alignment horizontal="right" vertical="top" wrapText="1" readingOrder="1"/>
      <protection locked="0"/>
    </xf>
    <xf numFmtId="3" fontId="0" fillId="0" borderId="12" xfId="0" applyNumberFormat="1" applyBorder="1" applyAlignment="1" applyProtection="1">
      <alignment vertical="top"/>
      <protection locked="0"/>
    </xf>
    <xf numFmtId="3" fontId="0" fillId="0" borderId="15" xfId="0" applyNumberFormat="1" applyBorder="1" applyAlignment="1" applyProtection="1">
      <alignment vertical="top"/>
      <protection locked="0"/>
    </xf>
    <xf numFmtId="3" fontId="17" fillId="2" borderId="1" xfId="0" applyNumberFormat="1" applyFont="1" applyFill="1" applyBorder="1" applyAlignment="1" applyProtection="1">
      <alignment horizontal="center" vertical="top" wrapText="1" readingOrder="1"/>
      <protection locked="0"/>
    </xf>
    <xf numFmtId="0" fontId="16" fillId="0" borderId="5" xfId="0" applyFont="1" applyFill="1" applyBorder="1" applyAlignment="1" applyProtection="1">
      <alignment vertical="top" wrapText="1" readingOrder="1"/>
      <protection locked="0"/>
    </xf>
    <xf numFmtId="0" fontId="16" fillId="0" borderId="2" xfId="0" applyFont="1" applyFill="1" applyBorder="1" applyAlignment="1" applyProtection="1">
      <alignment vertical="top" wrapText="1" readingOrder="1"/>
      <protection locked="0"/>
    </xf>
    <xf numFmtId="0" fontId="16" fillId="0" borderId="3" xfId="0" applyFont="1" applyFill="1" applyBorder="1" applyAlignment="1" applyProtection="1">
      <alignment vertical="top" wrapText="1" readingOrder="1"/>
      <protection locked="0"/>
    </xf>
    <xf numFmtId="3" fontId="20" fillId="0" borderId="0" xfId="0" applyNumberFormat="1" applyFont="1" applyFill="1" applyBorder="1" applyAlignment="1" applyProtection="1">
      <alignment horizontal="left" vertical="top" wrapText="1" readingOrder="1"/>
      <protection locked="0"/>
    </xf>
    <xf numFmtId="3" fontId="24" fillId="2" borderId="1" xfId="0" applyNumberFormat="1" applyFont="1" applyFill="1" applyBorder="1" applyAlignment="1" applyProtection="1">
      <alignment horizontal="center" vertical="top" wrapText="1" readingOrder="1"/>
      <protection locked="0"/>
    </xf>
    <xf numFmtId="3" fontId="48" fillId="0" borderId="33" xfId="0" applyNumberFormat="1" applyFont="1" applyFill="1" applyBorder="1"/>
    <xf numFmtId="3" fontId="49" fillId="8" borderId="33" xfId="0" applyNumberFormat="1" applyFont="1" applyFill="1" applyBorder="1"/>
    <xf numFmtId="3" fontId="16" fillId="0" borderId="2" xfId="0" applyNumberFormat="1" applyFont="1" applyFill="1" applyBorder="1" applyAlignment="1" applyProtection="1">
      <alignment vertical="top" wrapText="1" readingOrder="1"/>
      <protection locked="0"/>
    </xf>
    <xf numFmtId="3" fontId="24" fillId="0" borderId="0" xfId="0" applyNumberFormat="1" applyFont="1" applyFill="1" applyBorder="1" applyAlignment="1" applyProtection="1">
      <alignment horizontal="center" vertical="top" wrapText="1" readingOrder="1"/>
      <protection locked="0"/>
    </xf>
    <xf numFmtId="3" fontId="0" fillId="0" borderId="0" xfId="0" applyNumberFormat="1" applyFill="1" applyBorder="1" applyAlignment="1" applyProtection="1">
      <alignment vertical="top" wrapText="1"/>
      <protection locked="0"/>
    </xf>
    <xf numFmtId="3" fontId="0" fillId="0" borderId="0" xfId="0" applyNumberFormat="1" applyFill="1" applyBorder="1"/>
    <xf numFmtId="3" fontId="14" fillId="0" borderId="6" xfId="28" applyNumberFormat="1" applyFont="1" applyBorder="1" applyAlignment="1" applyProtection="1">
      <alignment horizontal="right" vertical="top" wrapText="1" readingOrder="1"/>
      <protection locked="0"/>
    </xf>
    <xf numFmtId="3" fontId="15" fillId="3" borderId="2" xfId="28" applyNumberFormat="1" applyFont="1" applyFill="1" applyBorder="1" applyAlignment="1" applyProtection="1">
      <alignment horizontal="right" vertical="top" wrapText="1" readingOrder="1"/>
      <protection locked="0"/>
    </xf>
    <xf numFmtId="3" fontId="0" fillId="0" borderId="12" xfId="0" applyNumberFormat="1" applyBorder="1" applyAlignment="1" applyProtection="1">
      <alignment vertical="top" wrapText="1"/>
      <protection locked="0"/>
    </xf>
    <xf numFmtId="3" fontId="0" fillId="0" borderId="15" xfId="0" applyNumberFormat="1" applyBorder="1" applyAlignment="1" applyProtection="1">
      <alignment vertical="top" wrapText="1"/>
      <protection locked="0"/>
    </xf>
    <xf numFmtId="3" fontId="15" fillId="0" borderId="2" xfId="28" applyNumberFormat="1" applyFont="1" applyFill="1" applyBorder="1" applyAlignment="1" applyProtection="1">
      <alignment horizontal="right" vertical="top" wrapText="1" readingOrder="1"/>
      <protection locked="0"/>
    </xf>
    <xf numFmtId="3" fontId="32" fillId="0" borderId="0" xfId="0" applyNumberFormat="1" applyFont="1"/>
    <xf numFmtId="3" fontId="0" fillId="0" borderId="0" xfId="0" applyNumberFormat="1" applyAlignment="1"/>
    <xf numFmtId="3" fontId="12" fillId="2" borderId="1" xfId="0" applyNumberFormat="1" applyFont="1" applyFill="1" applyBorder="1" applyAlignment="1" applyProtection="1">
      <alignment horizontal="center" vertical="center" wrapText="1" readingOrder="1"/>
      <protection locked="0"/>
    </xf>
    <xf numFmtId="3" fontId="14" fillId="0" borderId="2" xfId="28" applyNumberFormat="1" applyFont="1" applyBorder="1" applyAlignment="1" applyProtection="1">
      <alignment horizontal="right" vertical="top" wrapText="1" readingOrder="1"/>
      <protection locked="0"/>
    </xf>
    <xf numFmtId="3" fontId="15" fillId="3" borderId="5" xfId="0" applyNumberFormat="1" applyFont="1" applyFill="1" applyBorder="1" applyAlignment="1" applyProtection="1">
      <alignment horizontal="right" vertical="top" wrapText="1" readingOrder="1"/>
      <protection locked="0"/>
    </xf>
    <xf numFmtId="3" fontId="14" fillId="0" borderId="5" xfId="0" applyNumberFormat="1" applyFont="1" applyBorder="1" applyAlignment="1" applyProtection="1">
      <alignment horizontal="right" vertical="top" wrapText="1" readingOrder="1"/>
      <protection locked="0"/>
    </xf>
    <xf numFmtId="3" fontId="14" fillId="0" borderId="5" xfId="0" applyNumberFormat="1" applyFont="1" applyFill="1" applyBorder="1" applyAlignment="1" applyProtection="1">
      <alignment horizontal="right" vertical="top" wrapText="1" readingOrder="1"/>
      <protection locked="0"/>
    </xf>
    <xf numFmtId="3" fontId="12" fillId="2" borderId="1" xfId="0" applyNumberFormat="1" applyFont="1" applyFill="1" applyBorder="1" applyAlignment="1" applyProtection="1">
      <alignment horizontal="center" wrapText="1" readingOrder="1"/>
      <protection locked="0"/>
    </xf>
    <xf numFmtId="0" fontId="14" fillId="0" borderId="0" xfId="0" applyFont="1" applyFill="1" applyBorder="1" applyAlignment="1" applyProtection="1">
      <alignment horizontal="right" vertical="top" wrapText="1" readingOrder="1"/>
      <protection locked="0"/>
    </xf>
    <xf numFmtId="3" fontId="122" fillId="0" borderId="36" xfId="0" applyNumberFormat="1" applyFont="1" applyFill="1" applyBorder="1" applyAlignment="1" applyProtection="1">
      <alignment horizontal="right" vertical="top" wrapText="1" readingOrder="1"/>
      <protection locked="0"/>
    </xf>
    <xf numFmtId="3" fontId="123" fillId="8" borderId="36" xfId="0" applyNumberFormat="1" applyFont="1" applyFill="1" applyBorder="1" applyAlignment="1" applyProtection="1">
      <alignment horizontal="right" vertical="top" wrapText="1" readingOrder="1"/>
      <protection locked="0"/>
    </xf>
    <xf numFmtId="3" fontId="15" fillId="14" borderId="0" xfId="0" applyNumberFormat="1" applyFont="1" applyFill="1" applyBorder="1" applyAlignment="1" applyProtection="1">
      <alignment horizontal="right" vertical="top" wrapText="1" readingOrder="1"/>
      <protection locked="0"/>
    </xf>
    <xf numFmtId="3" fontId="0" fillId="0" borderId="0" xfId="0" applyNumberFormat="1" applyFill="1" applyAlignment="1"/>
    <xf numFmtId="3" fontId="14" fillId="0" borderId="5" xfId="0" applyNumberFormat="1" applyFont="1" applyBorder="1" applyAlignment="1" applyProtection="1">
      <alignment vertical="top" wrapText="1" readingOrder="1"/>
      <protection locked="0"/>
    </xf>
    <xf numFmtId="3" fontId="0" fillId="0" borderId="2" xfId="0" applyNumberFormat="1" applyBorder="1" applyAlignment="1" applyProtection="1">
      <alignment vertical="top" wrapText="1" readingOrder="1"/>
      <protection locked="0"/>
    </xf>
    <xf numFmtId="3" fontId="115" fillId="0" borderId="36" xfId="0" applyNumberFormat="1" applyFont="1" applyFill="1" applyBorder="1" applyAlignment="1" applyProtection="1">
      <alignment horizontal="right" vertical="top" wrapText="1" readingOrder="1"/>
      <protection locked="0"/>
    </xf>
    <xf numFmtId="3" fontId="116" fillId="8" borderId="36" xfId="0" applyNumberFormat="1" applyFont="1" applyFill="1" applyBorder="1" applyAlignment="1" applyProtection="1">
      <alignment horizontal="right" vertical="top" wrapText="1" readingOrder="1"/>
      <protection locked="0"/>
    </xf>
    <xf numFmtId="3" fontId="9" fillId="9" borderId="0" xfId="1" applyNumberFormat="1" applyFill="1"/>
    <xf numFmtId="3" fontId="9" fillId="0" borderId="0" xfId="1" applyNumberFormat="1"/>
    <xf numFmtId="3" fontId="46" fillId="7" borderId="32" xfId="1" applyNumberFormat="1" applyFont="1" applyFill="1" applyBorder="1" applyAlignment="1" applyProtection="1">
      <alignment horizontal="center" vertical="top" wrapText="1" readingOrder="1"/>
      <protection locked="0"/>
    </xf>
    <xf numFmtId="3" fontId="37" fillId="0" borderId="40" xfId="1" applyNumberFormat="1" applyFont="1" applyBorder="1" applyAlignment="1" applyProtection="1">
      <alignment horizontal="center" vertical="top" wrapText="1" readingOrder="1"/>
      <protection locked="0"/>
    </xf>
    <xf numFmtId="3" fontId="48" fillId="0" borderId="36" xfId="1" applyNumberFormat="1" applyFont="1" applyBorder="1" applyAlignment="1" applyProtection="1">
      <alignment horizontal="right" vertical="top" wrapText="1" readingOrder="1"/>
      <protection locked="0"/>
    </xf>
    <xf numFmtId="3" fontId="48" fillId="15" borderId="41" xfId="1" applyNumberFormat="1" applyFont="1" applyFill="1" applyBorder="1" applyAlignment="1" applyProtection="1">
      <alignment horizontal="right" vertical="top" wrapText="1" readingOrder="1"/>
      <protection locked="0"/>
    </xf>
    <xf numFmtId="3" fontId="48" fillId="0" borderId="40" xfId="1" applyNumberFormat="1" applyFont="1" applyBorder="1" applyAlignment="1" applyProtection="1">
      <alignment horizontal="center" vertical="top" wrapText="1" readingOrder="1"/>
      <protection locked="0"/>
    </xf>
    <xf numFmtId="3" fontId="49" fillId="8" borderId="36" xfId="1" applyNumberFormat="1" applyFont="1" applyFill="1" applyBorder="1" applyAlignment="1" applyProtection="1">
      <alignment horizontal="right" vertical="top" wrapText="1" readingOrder="1"/>
      <protection locked="0"/>
    </xf>
    <xf numFmtId="3" fontId="49" fillId="6" borderId="36" xfId="1" applyNumberFormat="1" applyFont="1" applyFill="1" applyBorder="1" applyAlignment="1" applyProtection="1">
      <alignment horizontal="right" vertical="top" wrapText="1" readingOrder="1"/>
      <protection locked="0"/>
    </xf>
    <xf numFmtId="3" fontId="48" fillId="0" borderId="33" xfId="1" applyNumberFormat="1" applyFont="1" applyFill="1" applyBorder="1" applyAlignment="1" applyProtection="1">
      <alignment horizontal="right" vertical="top" wrapText="1" readingOrder="1"/>
      <protection locked="0"/>
    </xf>
    <xf numFmtId="3" fontId="49" fillId="8" borderId="41" xfId="1" applyNumberFormat="1" applyFont="1" applyFill="1" applyBorder="1" applyAlignment="1" applyProtection="1">
      <alignment horizontal="right" vertical="top" wrapText="1" readingOrder="1"/>
      <protection locked="0"/>
    </xf>
    <xf numFmtId="3" fontId="37" fillId="0" borderId="37" xfId="1" applyNumberFormat="1" applyFont="1" applyFill="1" applyBorder="1" applyAlignment="1" applyProtection="1">
      <alignment horizontal="center" vertical="top" wrapText="1" readingOrder="1"/>
      <protection locked="0"/>
    </xf>
    <xf numFmtId="3" fontId="64" fillId="0" borderId="0" xfId="1" applyNumberFormat="1" applyFont="1"/>
    <xf numFmtId="3" fontId="32" fillId="0" borderId="0" xfId="1" applyNumberFormat="1" applyFont="1" applyBorder="1" applyAlignment="1" applyProtection="1">
      <alignment vertical="top" wrapText="1" readingOrder="1"/>
      <protection locked="0"/>
    </xf>
    <xf numFmtId="3" fontId="48" fillId="0" borderId="33" xfId="1" applyNumberFormat="1" applyFont="1" applyBorder="1" applyAlignment="1" applyProtection="1">
      <alignment horizontal="right" vertical="top" wrapText="1" readingOrder="1"/>
      <protection locked="0"/>
    </xf>
    <xf numFmtId="3" fontId="48" fillId="15" borderId="37" xfId="1" applyNumberFormat="1" applyFont="1" applyFill="1" applyBorder="1" applyAlignment="1" applyProtection="1">
      <alignment horizontal="right" vertical="top" wrapText="1" readingOrder="1"/>
      <protection locked="0"/>
    </xf>
    <xf numFmtId="3" fontId="103" fillId="6" borderId="33" xfId="1" applyNumberFormat="1" applyFont="1" applyFill="1" applyBorder="1" applyAlignment="1" applyProtection="1">
      <alignment vertical="top" wrapText="1" readingOrder="1"/>
      <protection locked="0"/>
    </xf>
    <xf numFmtId="3" fontId="50" fillId="0" borderId="0" xfId="1" applyNumberFormat="1" applyFont="1" applyBorder="1" applyAlignment="1" applyProtection="1">
      <alignment vertical="top" wrapText="1" readingOrder="1"/>
      <protection locked="0"/>
    </xf>
    <xf numFmtId="3" fontId="49" fillId="8" borderId="33" xfId="1" applyNumberFormat="1" applyFont="1" applyFill="1" applyBorder="1" applyAlignment="1" applyProtection="1">
      <alignment horizontal="right" vertical="top" wrapText="1" readingOrder="1"/>
      <protection locked="0"/>
    </xf>
    <xf numFmtId="3" fontId="49" fillId="6" borderId="33" xfId="1" applyNumberFormat="1" applyFont="1" applyFill="1" applyBorder="1" applyAlignment="1" applyProtection="1">
      <alignment horizontal="right" vertical="top" wrapText="1" readingOrder="1"/>
      <protection locked="0"/>
    </xf>
    <xf numFmtId="3" fontId="49" fillId="8" borderId="37" xfId="1" applyNumberFormat="1" applyFont="1" applyFill="1" applyBorder="1" applyAlignment="1" applyProtection="1">
      <alignment horizontal="right" vertical="top" wrapText="1" readingOrder="1"/>
      <protection locked="0"/>
    </xf>
    <xf numFmtId="3" fontId="32" fillId="0" borderId="38" xfId="1" applyNumberFormat="1" applyFont="1" applyBorder="1" applyAlignment="1" applyProtection="1">
      <alignment vertical="top" wrapText="1" readingOrder="1"/>
      <protection locked="0"/>
    </xf>
    <xf numFmtId="3" fontId="103" fillId="6" borderId="36" xfId="1" applyNumberFormat="1" applyFont="1" applyFill="1" applyBorder="1" applyAlignment="1" applyProtection="1">
      <alignment vertical="top" wrapText="1" readingOrder="1"/>
      <protection locked="0"/>
    </xf>
    <xf numFmtId="3" fontId="50" fillId="0" borderId="38" xfId="1" applyNumberFormat="1" applyFont="1" applyBorder="1" applyAlignment="1" applyProtection="1">
      <alignment vertical="top" wrapText="1" readingOrder="1"/>
      <protection locked="0"/>
    </xf>
    <xf numFmtId="3" fontId="104" fillId="6" borderId="36" xfId="1" applyNumberFormat="1" applyFont="1" applyFill="1" applyBorder="1"/>
    <xf numFmtId="3" fontId="51" fillId="0" borderId="0" xfId="1" applyNumberFormat="1" applyFont="1"/>
    <xf numFmtId="3" fontId="9" fillId="0" borderId="37" xfId="1" applyNumberFormat="1" applyFill="1" applyBorder="1"/>
    <xf numFmtId="3" fontId="104" fillId="6" borderId="33" xfId="1" applyNumberFormat="1" applyFont="1" applyFill="1" applyBorder="1"/>
    <xf numFmtId="3" fontId="49" fillId="16" borderId="41" xfId="1" applyNumberFormat="1" applyFont="1" applyFill="1" applyBorder="1" applyAlignment="1" applyProtection="1">
      <alignment horizontal="right" vertical="top" wrapText="1" readingOrder="1"/>
      <protection locked="0"/>
    </xf>
    <xf numFmtId="3" fontId="49" fillId="0" borderId="33" xfId="1" applyNumberFormat="1" applyFont="1" applyFill="1" applyBorder="1" applyAlignment="1" applyProtection="1">
      <alignment horizontal="right" vertical="top" wrapText="1" readingOrder="1"/>
      <protection locked="0"/>
    </xf>
    <xf numFmtId="3" fontId="49" fillId="16" borderId="37" xfId="1" applyNumberFormat="1" applyFont="1" applyFill="1" applyBorder="1" applyAlignment="1" applyProtection="1">
      <alignment horizontal="right" vertical="top" wrapText="1" readingOrder="1"/>
      <protection locked="0"/>
    </xf>
    <xf numFmtId="3" fontId="49" fillId="6" borderId="36" xfId="1" applyNumberFormat="1" applyFont="1" applyFill="1" applyBorder="1" applyAlignment="1" applyProtection="1">
      <alignment vertical="top" wrapText="1" readingOrder="1"/>
      <protection locked="0"/>
    </xf>
    <xf numFmtId="3" fontId="32" fillId="0" borderId="0" xfId="28" applyNumberFormat="1" applyFont="1"/>
    <xf numFmtId="3" fontId="52" fillId="5" borderId="22" xfId="28" applyNumberFormat="1" applyFont="1" applyFill="1" applyBorder="1" applyAlignment="1">
      <alignment horizontal="center" vertical="center"/>
    </xf>
    <xf numFmtId="3" fontId="36" fillId="0" borderId="22" xfId="28" applyNumberFormat="1" applyFont="1" applyFill="1" applyBorder="1" applyAlignment="1">
      <alignment horizontal="right" vertical="center"/>
    </xf>
    <xf numFmtId="3" fontId="36" fillId="0" borderId="27" xfId="28" applyNumberFormat="1" applyFont="1" applyFill="1" applyBorder="1" applyAlignment="1">
      <alignment horizontal="right" vertical="center"/>
    </xf>
    <xf numFmtId="3" fontId="36" fillId="0" borderId="32" xfId="28" applyNumberFormat="1" applyFont="1" applyBorder="1"/>
    <xf numFmtId="0" fontId="36" fillId="0" borderId="0" xfId="1" applyFont="1" applyFill="1" applyBorder="1" applyAlignment="1">
      <alignment horizontal="left"/>
    </xf>
    <xf numFmtId="2" fontId="36" fillId="0" borderId="0" xfId="1" applyNumberFormat="1" applyFont="1" applyBorder="1" applyAlignment="1">
      <alignment horizontal="right"/>
    </xf>
    <xf numFmtId="3" fontId="28" fillId="0" borderId="22" xfId="1" applyNumberFormat="1" applyFont="1" applyBorder="1" applyAlignment="1">
      <alignment horizontal="right"/>
    </xf>
    <xf numFmtId="3" fontId="28" fillId="0" borderId="0" xfId="1" applyNumberFormat="1" applyFont="1" applyBorder="1" applyAlignment="1">
      <alignment horizontal="right"/>
    </xf>
    <xf numFmtId="3" fontId="36" fillId="0" borderId="0" xfId="1" applyNumberFormat="1" applyFont="1" applyBorder="1" applyAlignment="1">
      <alignment horizontal="right"/>
    </xf>
    <xf numFmtId="3" fontId="28" fillId="0" borderId="22" xfId="1" applyNumberFormat="1" applyFont="1" applyBorder="1" applyAlignment="1">
      <alignment horizontal="right" vertical="center"/>
    </xf>
    <xf numFmtId="3" fontId="28" fillId="0" borderId="0" xfId="1" applyNumberFormat="1" applyFont="1" applyBorder="1" applyAlignment="1">
      <alignment horizontal="right" vertical="center"/>
    </xf>
    <xf numFmtId="3" fontId="22" fillId="5" borderId="22" xfId="28" applyNumberFormat="1" applyFont="1" applyFill="1" applyBorder="1" applyAlignment="1">
      <alignment horizontal="left"/>
    </xf>
    <xf numFmtId="3" fontId="22" fillId="5" borderId="22" xfId="28" applyNumberFormat="1" applyFont="1" applyFill="1" applyBorder="1" applyAlignment="1">
      <alignment horizontal="center"/>
    </xf>
    <xf numFmtId="3" fontId="36" fillId="0" borderId="22" xfId="28" applyNumberFormat="1" applyFont="1" applyFill="1" applyBorder="1" applyAlignment="1">
      <alignment horizontal="right"/>
    </xf>
    <xf numFmtId="3" fontId="53" fillId="6" borderId="22" xfId="28" applyNumberFormat="1" applyFont="1" applyFill="1" applyBorder="1" applyAlignment="1">
      <alignment horizontal="right"/>
    </xf>
    <xf numFmtId="3" fontId="33" fillId="0" borderId="0" xfId="28" applyNumberFormat="1" applyFont="1"/>
    <xf numFmtId="3" fontId="74" fillId="0" borderId="0" xfId="28" applyNumberFormat="1" applyFont="1"/>
    <xf numFmtId="3" fontId="32" fillId="0" borderId="0" xfId="28" applyNumberFormat="1" applyFont="1" applyFill="1"/>
    <xf numFmtId="3" fontId="22" fillId="5" borderId="22" xfId="28" applyNumberFormat="1" applyFont="1" applyFill="1" applyBorder="1" applyAlignment="1">
      <alignment horizontal="center" vertical="center"/>
    </xf>
    <xf numFmtId="3" fontId="22" fillId="5" borderId="27" xfId="28" applyNumberFormat="1" applyFont="1" applyFill="1" applyBorder="1" applyAlignment="1">
      <alignment horizontal="center" vertical="center"/>
    </xf>
    <xf numFmtId="3" fontId="55" fillId="6" borderId="25" xfId="25" applyNumberFormat="1" applyFont="1" applyFill="1" applyBorder="1" applyAlignment="1">
      <alignment horizontal="right"/>
    </xf>
    <xf numFmtId="0" fontId="12" fillId="0" borderId="0" xfId="0" applyFont="1" applyFill="1" applyAlignment="1" applyProtection="1">
      <alignment horizontal="center" vertical="top" wrapText="1" readingOrder="1"/>
      <protection locked="0"/>
    </xf>
    <xf numFmtId="0" fontId="44" fillId="6" borderId="1" xfId="0" applyFont="1" applyFill="1" applyBorder="1" applyAlignment="1" applyProtection="1">
      <alignment horizontal="center" wrapText="1" readingOrder="1"/>
      <protection locked="0"/>
    </xf>
    <xf numFmtId="167" fontId="0" fillId="0" borderId="0" xfId="0" applyNumberFormat="1" applyFont="1" applyBorder="1"/>
    <xf numFmtId="167" fontId="12" fillId="2" borderId="0" xfId="0" applyNumberFormat="1" applyFont="1" applyFill="1" applyAlignment="1" applyProtection="1">
      <alignment horizontal="center" vertical="top" wrapText="1" readingOrder="1"/>
      <protection locked="0"/>
    </xf>
    <xf numFmtId="167" fontId="12" fillId="0" borderId="0" xfId="0" applyNumberFormat="1" applyFont="1" applyFill="1" applyAlignment="1" applyProtection="1">
      <alignment horizontal="center" vertical="top" wrapText="1" readingOrder="1"/>
      <protection locked="0"/>
    </xf>
    <xf numFmtId="167" fontId="14" fillId="0" borderId="3" xfId="0" applyNumberFormat="1" applyFont="1" applyBorder="1" applyAlignment="1" applyProtection="1">
      <alignment horizontal="right" vertical="center" wrapText="1" readingOrder="1"/>
      <protection locked="0"/>
    </xf>
    <xf numFmtId="167" fontId="15" fillId="3" borderId="3" xfId="0" applyNumberFormat="1" applyFont="1" applyFill="1" applyBorder="1" applyAlignment="1" applyProtection="1">
      <alignment horizontal="right" vertical="center" wrapText="1" readingOrder="1"/>
      <protection locked="0"/>
    </xf>
    <xf numFmtId="167" fontId="12" fillId="2" borderId="1" xfId="0" applyNumberFormat="1" applyFont="1" applyFill="1" applyBorder="1" applyAlignment="1" applyProtection="1">
      <alignment horizontal="center" vertical="top" wrapText="1" readingOrder="1"/>
      <protection locked="0"/>
    </xf>
    <xf numFmtId="167" fontId="12" fillId="0" borderId="3" xfId="0" applyNumberFormat="1" applyFont="1" applyFill="1" applyBorder="1" applyAlignment="1" applyProtection="1">
      <alignment horizontal="center" vertical="top" wrapText="1" readingOrder="1"/>
      <protection locked="0"/>
    </xf>
    <xf numFmtId="3" fontId="0" fillId="0" borderId="0" xfId="0" applyNumberFormat="1" applyFont="1" applyBorder="1"/>
    <xf numFmtId="3" fontId="12" fillId="0" borderId="0" xfId="0" applyNumberFormat="1" applyFont="1" applyFill="1" applyAlignment="1" applyProtection="1">
      <alignment horizontal="center" vertical="top" wrapText="1" readingOrder="1"/>
      <protection locked="0"/>
    </xf>
    <xf numFmtId="3" fontId="14" fillId="0" borderId="5" xfId="0" applyNumberFormat="1" applyFont="1" applyBorder="1" applyAlignment="1" applyProtection="1">
      <alignment horizontal="right" vertical="center" wrapText="1" readingOrder="1"/>
      <protection locked="0"/>
    </xf>
    <xf numFmtId="3" fontId="15" fillId="3" borderId="5" xfId="0" applyNumberFormat="1" applyFont="1" applyFill="1" applyBorder="1" applyAlignment="1" applyProtection="1">
      <alignment horizontal="right" vertical="center" wrapText="1" readingOrder="1"/>
      <protection locked="0"/>
    </xf>
    <xf numFmtId="3" fontId="12" fillId="0" borderId="5" xfId="0" applyNumberFormat="1" applyFont="1" applyFill="1" applyBorder="1" applyAlignment="1" applyProtection="1">
      <alignment horizontal="center" vertical="top" wrapText="1" readingOrder="1"/>
      <protection locked="0"/>
    </xf>
    <xf numFmtId="0" fontId="13" fillId="0" borderId="5" xfId="0" applyFont="1" applyFill="1" applyBorder="1" applyAlignment="1" applyProtection="1">
      <alignment horizontal="center" vertical="top" wrapText="1" readingOrder="1"/>
      <protection locked="0"/>
    </xf>
    <xf numFmtId="167" fontId="15" fillId="0" borderId="3" xfId="0" applyNumberFormat="1" applyFont="1" applyFill="1" applyBorder="1" applyAlignment="1" applyProtection="1">
      <alignment horizontal="right" vertical="center" wrapText="1" readingOrder="1"/>
      <protection locked="0"/>
    </xf>
    <xf numFmtId="3" fontId="15" fillId="0" borderId="2" xfId="0" applyNumberFormat="1" applyFont="1" applyFill="1" applyBorder="1" applyAlignment="1" applyProtection="1">
      <alignment horizontal="right" vertical="center" wrapText="1" readingOrder="1"/>
      <protection locked="0"/>
    </xf>
    <xf numFmtId="3" fontId="15" fillId="0" borderId="2" xfId="0" applyNumberFormat="1" applyFont="1" applyFill="1" applyBorder="1" applyAlignment="1" applyProtection="1">
      <alignment horizontal="right" vertical="top" wrapText="1" readingOrder="1"/>
      <protection locked="0"/>
    </xf>
    <xf numFmtId="167" fontId="15" fillId="0" borderId="2" xfId="0" applyNumberFormat="1" applyFont="1" applyFill="1" applyBorder="1" applyAlignment="1" applyProtection="1">
      <alignment horizontal="right" vertical="center" wrapText="1" readingOrder="1"/>
      <protection locked="0"/>
    </xf>
    <xf numFmtId="0" fontId="54" fillId="6" borderId="5" xfId="1" applyFont="1" applyFill="1" applyBorder="1" applyAlignment="1">
      <alignment horizontal="center"/>
    </xf>
    <xf numFmtId="0" fontId="55" fillId="6" borderId="1" xfId="1" applyFont="1" applyFill="1" applyBorder="1"/>
    <xf numFmtId="3" fontId="55" fillId="6" borderId="5" xfId="1" applyNumberFormat="1" applyFont="1" applyFill="1" applyBorder="1"/>
    <xf numFmtId="167" fontId="55" fillId="6" borderId="3" xfId="1" applyNumberFormat="1" applyFont="1" applyFill="1" applyBorder="1"/>
    <xf numFmtId="3" fontId="55" fillId="6" borderId="2" xfId="1" applyNumberFormat="1" applyFont="1" applyFill="1" applyBorder="1"/>
    <xf numFmtId="3" fontId="46" fillId="7" borderId="37" xfId="0" applyNumberFormat="1" applyFont="1" applyFill="1" applyBorder="1" applyAlignment="1" applyProtection="1">
      <alignment horizontal="center" vertical="top" wrapText="1" readingOrder="1"/>
      <protection locked="0"/>
    </xf>
    <xf numFmtId="3" fontId="46" fillId="7" borderId="0" xfId="0" applyNumberFormat="1" applyFont="1" applyFill="1" applyBorder="1" applyAlignment="1" applyProtection="1">
      <alignment horizontal="center" vertical="top" wrapText="1" readingOrder="1"/>
      <protection locked="0"/>
    </xf>
    <xf numFmtId="3" fontId="26" fillId="0" borderId="0" xfId="0" applyNumberFormat="1" applyFont="1" applyFill="1" applyBorder="1" applyAlignment="1" applyProtection="1">
      <alignment horizontal="right" vertical="top" wrapText="1" readingOrder="1"/>
      <protection locked="0"/>
    </xf>
    <xf numFmtId="3" fontId="26" fillId="0" borderId="0" xfId="0" applyNumberFormat="1" applyFont="1" applyFill="1" applyBorder="1" applyAlignment="1" applyProtection="1">
      <alignment horizontal="right" vertical="center" wrapText="1" readingOrder="1"/>
      <protection locked="0"/>
    </xf>
    <xf numFmtId="167" fontId="46" fillId="7" borderId="0" xfId="0" applyNumberFormat="1" applyFont="1" applyFill="1" applyBorder="1" applyAlignment="1" applyProtection="1">
      <alignment horizontal="center" vertical="top" wrapText="1" readingOrder="1"/>
      <protection locked="0"/>
    </xf>
    <xf numFmtId="167" fontId="26" fillId="0" borderId="0" xfId="0" applyNumberFormat="1" applyFont="1" applyFill="1" applyBorder="1" applyAlignment="1" applyProtection="1">
      <alignment horizontal="right" vertical="center" wrapText="1" readingOrder="1"/>
      <protection locked="0"/>
    </xf>
    <xf numFmtId="167" fontId="46" fillId="7" borderId="48" xfId="0" applyNumberFormat="1" applyFont="1" applyFill="1" applyBorder="1" applyAlignment="1" applyProtection="1">
      <alignment horizontal="center" vertical="top" wrapText="1" readingOrder="1"/>
      <protection locked="0"/>
    </xf>
    <xf numFmtId="0" fontId="53" fillId="0" borderId="42" xfId="28" applyFont="1" applyFill="1" applyBorder="1"/>
    <xf numFmtId="0" fontId="53" fillId="0" borderId="26" xfId="28" applyFont="1" applyFill="1" applyBorder="1"/>
    <xf numFmtId="0" fontId="44" fillId="0" borderId="25" xfId="28" applyFont="1" applyFill="1" applyBorder="1" applyAlignment="1">
      <alignment horizontal="center" wrapText="1"/>
    </xf>
    <xf numFmtId="3" fontId="36" fillId="0" borderId="42" xfId="28" applyNumberFormat="1" applyFont="1" applyFill="1" applyBorder="1" applyAlignment="1">
      <alignment horizontal="right"/>
    </xf>
    <xf numFmtId="167" fontId="22" fillId="0" borderId="34" xfId="0" applyNumberFormat="1" applyFont="1" applyFill="1" applyBorder="1" applyAlignment="1">
      <alignment horizontal="center" vertical="center"/>
    </xf>
    <xf numFmtId="0" fontId="22" fillId="0" borderId="33" xfId="0" applyFont="1" applyFill="1" applyBorder="1" applyAlignment="1">
      <alignment horizontal="center" vertical="center"/>
    </xf>
    <xf numFmtId="167" fontId="22" fillId="0" borderId="33" xfId="0" applyNumberFormat="1" applyFont="1" applyFill="1" applyBorder="1" applyAlignment="1">
      <alignment horizontal="center" vertical="center"/>
    </xf>
    <xf numFmtId="0" fontId="44" fillId="6" borderId="32" xfId="0" applyFont="1" applyFill="1" applyBorder="1" applyAlignment="1">
      <alignment horizontal="center" vertical="center"/>
    </xf>
    <xf numFmtId="0" fontId="54" fillId="11" borderId="36" xfId="0" applyFont="1" applyFill="1" applyBorder="1" applyAlignment="1">
      <alignment horizontal="center" vertical="center"/>
    </xf>
    <xf numFmtId="3" fontId="22" fillId="0" borderId="33" xfId="0" applyNumberFormat="1" applyFont="1" applyFill="1" applyBorder="1" applyAlignment="1">
      <alignment horizontal="center" vertical="center"/>
    </xf>
    <xf numFmtId="3" fontId="28" fillId="0" borderId="32" xfId="0" applyNumberFormat="1" applyFont="1" applyBorder="1"/>
    <xf numFmtId="3" fontId="55" fillId="11" borderId="32" xfId="0" applyNumberFormat="1" applyFont="1" applyFill="1" applyBorder="1"/>
    <xf numFmtId="3" fontId="22" fillId="10" borderId="32" xfId="0" applyNumberFormat="1" applyFont="1" applyFill="1" applyBorder="1" applyAlignment="1">
      <alignment horizontal="center" vertical="center"/>
    </xf>
    <xf numFmtId="0" fontId="54" fillId="0" borderId="36" xfId="0" applyFont="1" applyFill="1" applyBorder="1" applyAlignment="1">
      <alignment horizontal="center" vertical="center"/>
    </xf>
    <xf numFmtId="0" fontId="27" fillId="0" borderId="0" xfId="1" applyFont="1" applyFill="1" applyAlignment="1"/>
    <xf numFmtId="0" fontId="64" fillId="0" borderId="0" xfId="0" applyFont="1" applyFill="1" applyAlignment="1">
      <alignment horizontal="left"/>
    </xf>
    <xf numFmtId="0" fontId="74" fillId="0" borderId="0" xfId="0" applyFont="1" applyFill="1"/>
    <xf numFmtId="0" fontId="98" fillId="0" borderId="0" xfId="2" applyFont="1" applyFill="1" applyAlignment="1" applyProtection="1">
      <alignment horizontal="left"/>
    </xf>
    <xf numFmtId="0" fontId="11" fillId="0" borderId="0" xfId="1" applyFont="1" applyFill="1" applyAlignment="1">
      <alignment horizontal="left"/>
    </xf>
    <xf numFmtId="0" fontId="34" fillId="0" borderId="0" xfId="0" applyFont="1" applyFill="1" applyAlignment="1">
      <alignment vertical="center" wrapText="1"/>
    </xf>
    <xf numFmtId="0" fontId="78" fillId="9" borderId="0" xfId="1" applyFont="1" applyFill="1" applyAlignment="1">
      <alignment wrapText="1"/>
    </xf>
    <xf numFmtId="0" fontId="23" fillId="0" borderId="0" xfId="1" applyFont="1" applyAlignment="1">
      <alignment wrapText="1"/>
    </xf>
    <xf numFmtId="0" fontId="34" fillId="0" borderId="0" xfId="1" applyFont="1" applyAlignment="1">
      <alignment wrapText="1"/>
    </xf>
    <xf numFmtId="0" fontId="78" fillId="9" borderId="0" xfId="1" applyFont="1" applyFill="1"/>
    <xf numFmtId="0" fontId="34" fillId="0" borderId="0" xfId="0" applyFont="1" applyAlignment="1">
      <alignment vertical="center" wrapText="1"/>
    </xf>
    <xf numFmtId="0" fontId="36" fillId="0" borderId="0" xfId="1" applyFont="1" applyFill="1" applyAlignment="1">
      <alignment horizontal="left"/>
    </xf>
    <xf numFmtId="0" fontId="34" fillId="0" borderId="0" xfId="0" applyFont="1" applyFill="1" applyAlignment="1">
      <alignment horizontal="left" vertical="center"/>
    </xf>
    <xf numFmtId="0" fontId="34" fillId="0" borderId="0" xfId="0" applyFont="1" applyAlignment="1">
      <alignment vertical="center" wrapText="1"/>
    </xf>
    <xf numFmtId="0" fontId="34" fillId="0" borderId="0" xfId="0" applyFont="1" applyAlignment="1">
      <alignment vertical="center" wrapText="1"/>
    </xf>
    <xf numFmtId="0" fontId="65" fillId="0" borderId="0" xfId="0" applyFont="1" applyFill="1"/>
    <xf numFmtId="0" fontId="64" fillId="0" borderId="0" xfId="94" applyFont="1" applyFill="1"/>
    <xf numFmtId="0" fontId="21" fillId="0" borderId="0" xfId="0" applyFont="1" applyFill="1" applyBorder="1" applyAlignment="1">
      <alignment vertical="center" wrapText="1"/>
    </xf>
    <xf numFmtId="0" fontId="67" fillId="0" borderId="0" xfId="94" applyFont="1"/>
    <xf numFmtId="0" fontId="67" fillId="0" borderId="0" xfId="2" applyFont="1" applyAlignment="1" applyProtection="1">
      <alignment vertical="center" wrapText="1"/>
    </xf>
    <xf numFmtId="0" fontId="67" fillId="0" borderId="0" xfId="2" applyFont="1" applyAlignment="1" applyProtection="1">
      <alignment vertical="center"/>
    </xf>
    <xf numFmtId="0" fontId="67" fillId="0" borderId="0" xfId="94" applyFont="1" applyAlignment="1">
      <alignment wrapText="1"/>
    </xf>
    <xf numFmtId="0" fontId="67" fillId="0" borderId="0" xfId="2" applyFont="1" applyAlignment="1" applyProtection="1"/>
    <xf numFmtId="0" fontId="67" fillId="0" borderId="0" xfId="2" applyFont="1" applyAlignment="1" applyProtection="1">
      <alignment horizontal="left"/>
    </xf>
    <xf numFmtId="0" fontId="33" fillId="0" borderId="0" xfId="1" applyFont="1" applyAlignment="1">
      <alignment wrapText="1"/>
    </xf>
    <xf numFmtId="169" fontId="33" fillId="0" borderId="0" xfId="62" applyNumberFormat="1" applyFont="1" applyFill="1" applyBorder="1" applyAlignment="1">
      <alignment horizontal="center" vertical="center" wrapText="1"/>
    </xf>
    <xf numFmtId="0" fontId="75" fillId="0" borderId="0" xfId="6" applyFont="1" applyFill="1" applyBorder="1" applyAlignment="1">
      <alignment horizontal="left"/>
    </xf>
    <xf numFmtId="0" fontId="97" fillId="0" borderId="76" xfId="93" applyFont="1" applyFill="1" applyBorder="1" applyAlignment="1">
      <alignment horizontal="right" vertical="center" wrapText="1"/>
    </xf>
    <xf numFmtId="0" fontId="125" fillId="0" borderId="76" xfId="93" applyFont="1" applyFill="1" applyBorder="1" applyAlignment="1">
      <alignment horizontal="right" vertical="center" wrapText="1"/>
    </xf>
    <xf numFmtId="0" fontId="106" fillId="0" borderId="76" xfId="93" applyFont="1" applyFill="1" applyBorder="1" applyAlignment="1">
      <alignment horizontal="right" vertical="center" wrapText="1"/>
    </xf>
    <xf numFmtId="0" fontId="125" fillId="0" borderId="76" xfId="93" applyFont="1" applyFill="1" applyBorder="1" applyAlignment="1">
      <alignment horizontal="left" vertical="center" wrapText="1"/>
    </xf>
    <xf numFmtId="0" fontId="125" fillId="0" borderId="77" xfId="93" applyFont="1" applyFill="1" applyBorder="1" applyAlignment="1">
      <alignment horizontal="right" vertical="center"/>
    </xf>
    <xf numFmtId="0" fontId="125" fillId="0" borderId="77" xfId="93" applyFont="1" applyFill="1" applyBorder="1" applyAlignment="1">
      <alignment horizontal="right" vertical="center" wrapText="1"/>
    </xf>
    <xf numFmtId="0" fontId="125" fillId="0" borderId="77" xfId="93" applyNumberFormat="1" applyFont="1" applyFill="1" applyBorder="1" applyAlignment="1">
      <alignment horizontal="right" vertical="center" wrapText="1"/>
    </xf>
    <xf numFmtId="0" fontId="106" fillId="0" borderId="76" xfId="93" applyFont="1" applyFill="1" applyBorder="1" applyAlignment="1">
      <alignment horizontal="left" vertical="center" wrapText="1"/>
    </xf>
    <xf numFmtId="0" fontId="125" fillId="0" borderId="76" xfId="93" applyNumberFormat="1" applyFont="1" applyFill="1" applyBorder="1" applyAlignment="1">
      <alignment horizontal="right" vertical="center" wrapText="1"/>
    </xf>
    <xf numFmtId="0" fontId="125" fillId="0" borderId="76" xfId="93" applyFont="1" applyFill="1" applyBorder="1" applyAlignment="1" applyProtection="1">
      <alignment horizontal="right" vertical="center" wrapText="1"/>
      <protection locked="0"/>
    </xf>
    <xf numFmtId="0" fontId="126" fillId="0" borderId="76" xfId="93" applyFont="1" applyFill="1" applyBorder="1" applyAlignment="1">
      <alignment horizontal="left" vertical="center" wrapText="1"/>
    </xf>
    <xf numFmtId="0" fontId="106" fillId="0" borderId="76" xfId="93" applyNumberFormat="1" applyFont="1" applyFill="1" applyBorder="1" applyAlignment="1">
      <alignment horizontal="right" vertical="center" wrapText="1"/>
    </xf>
    <xf numFmtId="0" fontId="127" fillId="0" borderId="76" xfId="93" applyFont="1" applyFill="1" applyBorder="1" applyAlignment="1">
      <alignment horizontal="right" vertical="center" wrapText="1"/>
    </xf>
    <xf numFmtId="0" fontId="106" fillId="20" borderId="76" xfId="93" applyFont="1" applyFill="1" applyBorder="1" applyAlignment="1">
      <alignment horizontal="right" vertical="center" wrapText="1"/>
    </xf>
    <xf numFmtId="0" fontId="125" fillId="20" borderId="76" xfId="93" applyFont="1" applyFill="1" applyBorder="1" applyAlignment="1">
      <alignment horizontal="left" vertical="center" wrapText="1"/>
    </xf>
    <xf numFmtId="0" fontId="125" fillId="0" borderId="76" xfId="0" applyFont="1" applyFill="1" applyBorder="1" applyAlignment="1">
      <alignment horizontal="left" vertical="center" wrapText="1"/>
    </xf>
    <xf numFmtId="0" fontId="34" fillId="9" borderId="0" xfId="0" applyFont="1" applyFill="1" applyBorder="1" applyAlignment="1">
      <alignment vertical="center" wrapText="1"/>
    </xf>
    <xf numFmtId="0" fontId="34" fillId="0" borderId="0" xfId="0" applyFont="1" applyBorder="1" applyAlignment="1">
      <alignment vertical="center" wrapText="1"/>
    </xf>
    <xf numFmtId="0" fontId="34" fillId="0" borderId="0" xfId="0" applyFont="1" applyBorder="1" applyAlignment="1">
      <alignment vertical="top" wrapText="1"/>
    </xf>
    <xf numFmtId="0" fontId="34" fillId="0" borderId="0" xfId="94" applyFont="1"/>
    <xf numFmtId="0" fontId="32" fillId="0" borderId="0" xfId="94" applyFont="1"/>
    <xf numFmtId="0" fontId="30" fillId="0" borderId="0" xfId="6" applyFont="1" applyAlignment="1">
      <alignment vertical="center"/>
    </xf>
    <xf numFmtId="0" fontId="128" fillId="0" borderId="0" xfId="2" applyFont="1" applyFill="1" applyBorder="1" applyAlignment="1" applyProtection="1"/>
    <xf numFmtId="0" fontId="128" fillId="0" borderId="0" xfId="0" applyFont="1" applyFill="1" applyBorder="1"/>
    <xf numFmtId="0" fontId="40" fillId="0" borderId="0" xfId="64" applyFont="1" applyBorder="1"/>
    <xf numFmtId="0" fontId="70" fillId="0" borderId="0" xfId="64" applyFont="1" applyBorder="1"/>
    <xf numFmtId="0" fontId="40" fillId="0" borderId="0" xfId="64" applyFont="1" applyBorder="1" applyAlignment="1">
      <alignment horizontal="center"/>
    </xf>
    <xf numFmtId="169" fontId="40" fillId="0" borderId="0" xfId="64" applyNumberFormat="1" applyFont="1" applyBorder="1"/>
    <xf numFmtId="0" fontId="28" fillId="0" borderId="0" xfId="64" applyFont="1" applyBorder="1"/>
    <xf numFmtId="0" fontId="28" fillId="9" borderId="0" xfId="64" applyFont="1" applyFill="1" applyBorder="1"/>
    <xf numFmtId="169" fontId="54" fillId="0" borderId="0" xfId="105" applyNumberFormat="1" applyFont="1" applyFill="1" applyBorder="1" applyAlignment="1">
      <alignment horizontal="right" vertical="center"/>
    </xf>
    <xf numFmtId="169" fontId="54" fillId="9" borderId="0" xfId="105" applyNumberFormat="1" applyFont="1" applyFill="1" applyBorder="1" applyAlignment="1">
      <alignment horizontal="right"/>
    </xf>
    <xf numFmtId="169" fontId="54" fillId="9" borderId="0" xfId="105" applyNumberFormat="1" applyFont="1" applyFill="1" applyBorder="1" applyAlignment="1">
      <alignment horizontal="right" vertical="center"/>
    </xf>
    <xf numFmtId="0" fontId="36" fillId="9" borderId="0" xfId="28" applyFont="1" applyFill="1"/>
    <xf numFmtId="169" fontId="70" fillId="0" borderId="0" xfId="64" applyNumberFormat="1" applyFont="1" applyBorder="1"/>
    <xf numFmtId="2" fontId="54" fillId="6" borderId="59" xfId="64" applyNumberFormat="1" applyFont="1" applyFill="1" applyBorder="1" applyAlignment="1">
      <alignment horizontal="center" vertical="center"/>
    </xf>
    <xf numFmtId="0" fontId="23" fillId="13" borderId="59" xfId="64" applyNumberFormat="1" applyFont="1" applyFill="1" applyBorder="1" applyAlignment="1">
      <alignment horizontal="center" vertical="center"/>
    </xf>
    <xf numFmtId="174" fontId="40" fillId="0" borderId="0" xfId="64" applyNumberFormat="1" applyFont="1" applyBorder="1"/>
    <xf numFmtId="0" fontId="23" fillId="13" borderId="59" xfId="64" applyNumberFormat="1" applyFont="1" applyFill="1" applyBorder="1" applyAlignment="1">
      <alignment horizontal="center" vertical="center" wrapText="1"/>
    </xf>
    <xf numFmtId="0" fontId="33" fillId="0" borderId="0" xfId="64" applyFont="1" applyBorder="1" applyAlignment="1">
      <alignment horizontal="left" vertical="center" wrapText="1"/>
    </xf>
    <xf numFmtId="1" fontId="44" fillId="13" borderId="55" xfId="64" applyNumberFormat="1" applyFont="1" applyFill="1" applyBorder="1" applyAlignment="1">
      <alignment horizontal="center" vertical="center" wrapText="1"/>
    </xf>
    <xf numFmtId="0" fontId="69" fillId="0" borderId="0" xfId="64" applyFont="1" applyBorder="1"/>
    <xf numFmtId="2" fontId="54" fillId="9" borderId="64" xfId="64" applyNumberFormat="1" applyFont="1" applyFill="1" applyBorder="1" applyAlignment="1">
      <alignment horizontal="center" vertical="center"/>
    </xf>
    <xf numFmtId="0" fontId="23" fillId="0" borderId="0" xfId="64" applyFont="1" applyBorder="1"/>
    <xf numFmtId="2" fontId="23" fillId="13" borderId="59" xfId="64" applyNumberFormat="1" applyFont="1" applyFill="1" applyBorder="1" applyAlignment="1">
      <alignment horizontal="center" vertical="center"/>
    </xf>
    <xf numFmtId="169" fontId="23" fillId="0" borderId="0" xfId="64" applyNumberFormat="1" applyFont="1" applyBorder="1"/>
    <xf numFmtId="2" fontId="23" fillId="13" borderId="59" xfId="64" applyNumberFormat="1" applyFont="1" applyFill="1" applyBorder="1" applyAlignment="1">
      <alignment horizontal="center" vertical="center" wrapText="1"/>
    </xf>
    <xf numFmtId="169" fontId="54" fillId="9" borderId="65" xfId="64" applyNumberFormat="1" applyFont="1" applyFill="1" applyBorder="1" applyAlignment="1">
      <alignment horizontal="right"/>
    </xf>
    <xf numFmtId="167" fontId="54" fillId="9" borderId="65" xfId="64" applyNumberFormat="1" applyFont="1" applyFill="1" applyBorder="1" applyAlignment="1">
      <alignment horizontal="right" vertical="center"/>
    </xf>
    <xf numFmtId="169" fontId="54" fillId="9" borderId="65" xfId="64" applyNumberFormat="1" applyFont="1" applyFill="1" applyBorder="1" applyAlignment="1">
      <alignment horizontal="right" vertical="center"/>
    </xf>
    <xf numFmtId="169" fontId="54" fillId="9" borderId="65" xfId="64" applyNumberFormat="1" applyFont="1" applyFill="1" applyBorder="1" applyAlignment="1">
      <alignment horizontal="right" vertical="center" wrapText="1"/>
    </xf>
    <xf numFmtId="167" fontId="54" fillId="9" borderId="65" xfId="64" applyNumberFormat="1" applyFont="1" applyFill="1" applyBorder="1" applyAlignment="1">
      <alignment horizontal="right"/>
    </xf>
    <xf numFmtId="2" fontId="44" fillId="9" borderId="62" xfId="64" applyNumberFormat="1" applyFont="1" applyFill="1" applyBorder="1" applyAlignment="1">
      <alignment horizontal="center" vertical="center" wrapText="1"/>
    </xf>
    <xf numFmtId="0" fontId="22" fillId="12" borderId="53" xfId="64" applyFont="1" applyFill="1" applyBorder="1" applyAlignment="1">
      <alignment horizontal="center" vertical="center"/>
    </xf>
    <xf numFmtId="2" fontId="22" fillId="12" borderId="53" xfId="64" applyNumberFormat="1" applyFont="1" applyFill="1" applyBorder="1" applyAlignment="1">
      <alignment horizontal="center" vertical="center" wrapText="1"/>
    </xf>
    <xf numFmtId="0" fontId="22" fillId="5" borderId="53" xfId="64" applyNumberFormat="1" applyFont="1" applyFill="1" applyBorder="1" applyAlignment="1">
      <alignment horizontal="center" vertical="center"/>
    </xf>
    <xf numFmtId="0" fontId="22" fillId="12" borderId="53" xfId="64" applyNumberFormat="1" applyFont="1" applyFill="1" applyBorder="1" applyAlignment="1">
      <alignment horizontal="center" vertical="center"/>
    </xf>
    <xf numFmtId="169" fontId="22" fillId="12" borderId="53" xfId="64" applyNumberFormat="1" applyFont="1" applyFill="1" applyBorder="1" applyAlignment="1">
      <alignment horizontal="center" vertical="center" wrapText="1"/>
    </xf>
    <xf numFmtId="0" fontId="68" fillId="0" borderId="0" xfId="64" applyFont="1" applyBorder="1" applyAlignment="1">
      <alignment horizontal="center"/>
    </xf>
    <xf numFmtId="0" fontId="66" fillId="0" borderId="0" xfId="64" applyFont="1" applyBorder="1" applyAlignment="1">
      <alignment horizontal="center"/>
    </xf>
    <xf numFmtId="0" fontId="40" fillId="0" borderId="0" xfId="6" applyFont="1" applyBorder="1"/>
    <xf numFmtId="0" fontId="40" fillId="0" borderId="0" xfId="6" applyFont="1" applyBorder="1" applyAlignment="1">
      <alignment horizontal="center"/>
    </xf>
    <xf numFmtId="169" fontId="40" fillId="0" borderId="0" xfId="6" applyNumberFormat="1" applyFont="1" applyBorder="1"/>
    <xf numFmtId="175" fontId="40" fillId="0" borderId="0" xfId="6" applyNumberFormat="1" applyFont="1" applyBorder="1" applyAlignment="1">
      <alignment horizontal="left"/>
    </xf>
    <xf numFmtId="169" fontId="62" fillId="0" borderId="0" xfId="6" applyNumberFormat="1" applyFont="1" applyBorder="1"/>
    <xf numFmtId="175" fontId="62" fillId="0" borderId="0" xfId="6" applyNumberFormat="1" applyFont="1" applyBorder="1" applyAlignment="1">
      <alignment horizontal="left"/>
    </xf>
    <xf numFmtId="0" fontId="62" fillId="0" borderId="0" xfId="6" applyFont="1" applyBorder="1" applyAlignment="1">
      <alignment horizontal="center"/>
    </xf>
    <xf numFmtId="0" fontId="28" fillId="0" borderId="0" xfId="6" applyFont="1" applyBorder="1" applyAlignment="1">
      <alignment horizontal="center"/>
    </xf>
    <xf numFmtId="0" fontId="40" fillId="0" borderId="0" xfId="6" applyFont="1" applyBorder="1" applyAlignment="1">
      <alignment horizontal="right"/>
    </xf>
    <xf numFmtId="0" fontId="44" fillId="6" borderId="53" xfId="63" applyFont="1" applyFill="1" applyBorder="1" applyAlignment="1">
      <alignment horizontal="center"/>
    </xf>
    <xf numFmtId="169" fontId="33" fillId="0" borderId="0" xfId="62" applyNumberFormat="1" applyFont="1" applyFill="1" applyBorder="1" applyAlignment="1">
      <alignment vertical="center" wrapText="1"/>
    </xf>
    <xf numFmtId="2" fontId="22" fillId="0" borderId="0" xfId="62" applyNumberFormat="1" applyFont="1" applyFill="1" applyBorder="1" applyAlignment="1">
      <alignment vertical="center" wrapText="1"/>
    </xf>
    <xf numFmtId="0" fontId="44" fillId="9" borderId="62" xfId="63" applyFont="1" applyFill="1" applyBorder="1" applyAlignment="1">
      <alignment horizontal="center"/>
    </xf>
    <xf numFmtId="0" fontId="22" fillId="12" borderId="53" xfId="6" applyFont="1" applyFill="1" applyBorder="1" applyAlignment="1">
      <alignment horizontal="center"/>
    </xf>
    <xf numFmtId="1" fontId="22" fillId="12" borderId="53" xfId="6" applyNumberFormat="1" applyFont="1" applyFill="1" applyBorder="1" applyAlignment="1">
      <alignment horizontal="center"/>
    </xf>
    <xf numFmtId="169" fontId="22" fillId="12" borderId="53" xfId="6" applyNumberFormat="1" applyFont="1" applyFill="1" applyBorder="1" applyAlignment="1">
      <alignment horizontal="center" wrapText="1"/>
    </xf>
    <xf numFmtId="0" fontId="40" fillId="0" borderId="0" xfId="6" applyFont="1" applyBorder="1" applyAlignment="1">
      <alignment wrapText="1"/>
    </xf>
    <xf numFmtId="0" fontId="22" fillId="12" borderId="53" xfId="6" applyFont="1" applyFill="1" applyBorder="1" applyAlignment="1">
      <alignment horizontal="center" wrapText="1"/>
    </xf>
    <xf numFmtId="2" fontId="22" fillId="12" borderId="53" xfId="6" applyNumberFormat="1" applyFont="1" applyFill="1" applyBorder="1" applyAlignment="1">
      <alignment horizontal="center" vertical="center" wrapText="1"/>
    </xf>
    <xf numFmtId="0" fontId="65" fillId="0" borderId="0" xfId="6" applyFont="1" applyBorder="1" applyAlignment="1">
      <alignment horizontal="left" wrapText="1"/>
    </xf>
    <xf numFmtId="0" fontId="19" fillId="0" borderId="0" xfId="6" applyFont="1" applyBorder="1"/>
    <xf numFmtId="0" fontId="72" fillId="0" borderId="0" xfId="6" applyFont="1" applyFill="1" applyBorder="1"/>
    <xf numFmtId="0" fontId="36" fillId="0" borderId="0" xfId="86" applyFont="1" applyFill="1" applyBorder="1"/>
    <xf numFmtId="0" fontId="40" fillId="0" borderId="80" xfId="6" applyFont="1" applyBorder="1"/>
    <xf numFmtId="169" fontId="33" fillId="0" borderId="80" xfId="62" applyNumberFormat="1" applyFont="1" applyFill="1" applyBorder="1" applyAlignment="1">
      <alignment horizontal="center" vertical="center" wrapText="1"/>
    </xf>
    <xf numFmtId="1" fontId="22" fillId="12" borderId="55" xfId="6" applyNumberFormat="1" applyFont="1" applyFill="1" applyBorder="1" applyAlignment="1">
      <alignment horizontal="center"/>
    </xf>
    <xf numFmtId="169" fontId="22" fillId="12" borderId="55" xfId="6" applyNumberFormat="1" applyFont="1" applyFill="1" applyBorder="1" applyAlignment="1">
      <alignment horizontal="center" wrapText="1"/>
    </xf>
    <xf numFmtId="169" fontId="22" fillId="12" borderId="55" xfId="6" applyNumberFormat="1" applyFont="1" applyFill="1" applyBorder="1" applyAlignment="1">
      <alignment horizontal="center"/>
    </xf>
    <xf numFmtId="0" fontId="22" fillId="12" borderId="55" xfId="6" applyFont="1" applyFill="1" applyBorder="1" applyAlignment="1">
      <alignment horizontal="center"/>
    </xf>
    <xf numFmtId="0" fontId="40" fillId="0" borderId="0" xfId="6" applyFont="1"/>
    <xf numFmtId="0" fontId="62" fillId="0" borderId="0" xfId="6" applyFont="1" applyAlignment="1">
      <alignment vertical="center"/>
    </xf>
    <xf numFmtId="0" fontId="40" fillId="0" borderId="0" xfId="86" applyFont="1"/>
    <xf numFmtId="0" fontId="21" fillId="0" borderId="0" xfId="86" applyFont="1"/>
    <xf numFmtId="0" fontId="28" fillId="0" borderId="0" xfId="86" applyFont="1"/>
    <xf numFmtId="0" fontId="23" fillId="0" borderId="0" xfId="86" applyFont="1"/>
    <xf numFmtId="0" fontId="54" fillId="6" borderId="59" xfId="6" applyFont="1" applyFill="1" applyBorder="1" applyAlignment="1">
      <alignment horizontal="center"/>
    </xf>
    <xf numFmtId="0" fontId="23" fillId="13" borderId="55" xfId="6" applyFont="1" applyFill="1" applyBorder="1" applyAlignment="1">
      <alignment horizontal="center"/>
    </xf>
    <xf numFmtId="0" fontId="23" fillId="13" borderId="53" xfId="6" applyFont="1" applyFill="1" applyBorder="1" applyAlignment="1">
      <alignment horizontal="center"/>
    </xf>
    <xf numFmtId="0" fontId="54" fillId="13" borderId="53" xfId="6" applyFont="1" applyFill="1" applyBorder="1" applyAlignment="1">
      <alignment horizontal="center"/>
    </xf>
    <xf numFmtId="0" fontId="40" fillId="0" borderId="0" xfId="6" applyFill="1" applyBorder="1" applyAlignment="1">
      <alignment wrapText="1"/>
    </xf>
    <xf numFmtId="0" fontId="22" fillId="0" borderId="81" xfId="6" applyFont="1" applyFill="1" applyBorder="1" applyAlignment="1">
      <alignment horizontal="center"/>
    </xf>
    <xf numFmtId="0" fontId="22" fillId="0" borderId="0" xfId="6" applyFont="1" applyFill="1" applyBorder="1" applyAlignment="1">
      <alignment horizontal="center"/>
    </xf>
    <xf numFmtId="0" fontId="22" fillId="0" borderId="64" xfId="6" applyFont="1" applyFill="1" applyBorder="1" applyAlignment="1">
      <alignment horizontal="center"/>
    </xf>
    <xf numFmtId="0" fontId="54" fillId="6" borderId="64" xfId="6" applyFont="1" applyFill="1" applyBorder="1" applyAlignment="1">
      <alignment horizontal="center"/>
    </xf>
    <xf numFmtId="0" fontId="28" fillId="0" borderId="0" xfId="107" applyFont="1" applyFill="1" applyBorder="1" applyAlignment="1">
      <alignment horizontal="left" vertical="center"/>
    </xf>
    <xf numFmtId="0" fontId="28" fillId="0" borderId="0" xfId="107" applyFont="1" applyFill="1" applyBorder="1"/>
    <xf numFmtId="0" fontId="28" fillId="0" borderId="0" xfId="107" applyFont="1" applyFill="1" applyBorder="1" applyAlignment="1">
      <alignment horizontal="left"/>
    </xf>
    <xf numFmtId="0" fontId="40" fillId="9" borderId="0" xfId="6" applyFill="1" applyBorder="1"/>
    <xf numFmtId="0" fontId="66" fillId="9" borderId="0" xfId="6" applyFont="1" applyFill="1" applyBorder="1" applyAlignment="1">
      <alignment horizontal="center"/>
    </xf>
    <xf numFmtId="0" fontId="111" fillId="6" borderId="53" xfId="107" applyFont="1" applyFill="1" applyBorder="1" applyAlignment="1">
      <alignment horizontal="center"/>
    </xf>
    <xf numFmtId="1" fontId="111" fillId="9" borderId="0" xfId="107" applyNumberFormat="1" applyFont="1" applyFill="1" applyBorder="1" applyAlignment="1">
      <alignment horizontal="right" vertical="center"/>
    </xf>
    <xf numFmtId="169" fontId="111" fillId="9" borderId="0" xfId="107" applyNumberFormat="1" applyFont="1" applyFill="1" applyBorder="1" applyAlignment="1">
      <alignment horizontal="right" vertical="center"/>
    </xf>
    <xf numFmtId="0" fontId="111" fillId="9" borderId="0" xfId="107" applyFont="1" applyFill="1" applyBorder="1" applyAlignment="1">
      <alignment horizontal="right" vertical="center"/>
    </xf>
    <xf numFmtId="2" fontId="111" fillId="9" borderId="0" xfId="107" applyNumberFormat="1" applyFont="1" applyFill="1" applyBorder="1" applyAlignment="1">
      <alignment horizontal="right" vertical="center"/>
    </xf>
    <xf numFmtId="0" fontId="1" fillId="0" borderId="0" xfId="107"/>
    <xf numFmtId="0" fontId="1" fillId="9" borderId="0" xfId="107" applyFill="1"/>
    <xf numFmtId="0" fontId="54" fillId="6" borderId="53" xfId="107" applyFont="1" applyFill="1" applyBorder="1" applyAlignment="1">
      <alignment horizontal="center"/>
    </xf>
    <xf numFmtId="0" fontId="1" fillId="0" borderId="0" xfId="107" applyAlignment="1"/>
    <xf numFmtId="0" fontId="40" fillId="0" borderId="0" xfId="108"/>
    <xf numFmtId="0" fontId="62" fillId="0" borderId="0" xfId="108" applyFont="1"/>
    <xf numFmtId="0" fontId="36" fillId="0" borderId="0" xfId="108" applyFont="1" applyAlignment="1">
      <alignment horizontal="left"/>
    </xf>
    <xf numFmtId="0" fontId="36" fillId="0" borderId="0" xfId="108" applyFont="1" applyAlignment="1">
      <alignment wrapText="1"/>
    </xf>
    <xf numFmtId="0" fontId="65" fillId="0" borderId="0" xfId="108" applyFont="1"/>
    <xf numFmtId="0" fontId="36" fillId="0" borderId="0" xfId="107" applyFont="1" applyFill="1"/>
    <xf numFmtId="0" fontId="33" fillId="0" borderId="0" xfId="107" applyFont="1"/>
    <xf numFmtId="0" fontId="33" fillId="0" borderId="0" xfId="6" applyFont="1" applyAlignment="1">
      <alignment horizontal="left"/>
    </xf>
    <xf numFmtId="0" fontId="69" fillId="0" borderId="0" xfId="6" applyFont="1"/>
    <xf numFmtId="0" fontId="28" fillId="0" borderId="0" xfId="107" applyFont="1"/>
    <xf numFmtId="0" fontId="65" fillId="0" borderId="0" xfId="107" applyFont="1"/>
    <xf numFmtId="0" fontId="64" fillId="0" borderId="0" xfId="107" applyFont="1"/>
    <xf numFmtId="0" fontId="79" fillId="0" borderId="0" xfId="107" applyFont="1"/>
    <xf numFmtId="0" fontId="132" fillId="0" borderId="0" xfId="107" applyFont="1"/>
    <xf numFmtId="0" fontId="40" fillId="0" borderId="0" xfId="109" applyBorder="1"/>
    <xf numFmtId="0" fontId="28" fillId="0" borderId="0" xfId="109" applyFont="1" applyBorder="1"/>
    <xf numFmtId="0" fontId="36" fillId="0" borderId="0" xfId="109" applyFont="1" applyFill="1" applyBorder="1"/>
    <xf numFmtId="0" fontId="40" fillId="9" borderId="0" xfId="109" applyFill="1" applyBorder="1"/>
    <xf numFmtId="0" fontId="84" fillId="0" borderId="0" xfId="109" applyFont="1" applyFill="1" applyBorder="1" applyAlignment="1">
      <alignment horizontal="center" vertical="center" wrapText="1"/>
    </xf>
    <xf numFmtId="0" fontId="135" fillId="0" borderId="0" xfId="109" applyFont="1" applyFill="1" applyBorder="1" applyAlignment="1">
      <alignment horizontal="center" vertical="center" wrapText="1"/>
    </xf>
    <xf numFmtId="0" fontId="54" fillId="0" borderId="0" xfId="109" applyFont="1" applyFill="1" applyBorder="1" applyAlignment="1">
      <alignment horizontal="center" vertical="center" wrapText="1"/>
    </xf>
    <xf numFmtId="0" fontId="135" fillId="0" borderId="62" xfId="109" applyFont="1" applyFill="1" applyBorder="1" applyAlignment="1">
      <alignment horizontal="center" vertical="center" wrapText="1"/>
    </xf>
    <xf numFmtId="0" fontId="83" fillId="0" borderId="62" xfId="109" applyFont="1" applyFill="1" applyBorder="1" applyAlignment="1">
      <alignment horizontal="center" vertical="center" wrapText="1"/>
    </xf>
    <xf numFmtId="0" fontId="83" fillId="0" borderId="59" xfId="109" applyFont="1" applyFill="1" applyBorder="1" applyAlignment="1">
      <alignment horizontal="center" vertical="center" wrapText="1"/>
    </xf>
    <xf numFmtId="0" fontId="85" fillId="0" borderId="62" xfId="109" applyFont="1" applyFill="1" applyBorder="1" applyAlignment="1">
      <alignment horizontal="center" vertical="center" wrapText="1"/>
    </xf>
    <xf numFmtId="0" fontId="139" fillId="0" borderId="62" xfId="109" applyFont="1" applyBorder="1" applyAlignment="1">
      <alignment horizontal="center" vertical="center" wrapText="1"/>
    </xf>
    <xf numFmtId="0" fontId="141" fillId="0" borderId="60" xfId="109" applyFont="1" applyFill="1" applyBorder="1" applyAlignment="1">
      <alignment horizontal="center" vertical="center" wrapText="1"/>
    </xf>
    <xf numFmtId="0" fontId="141" fillId="0" borderId="62" xfId="109" applyFont="1" applyFill="1" applyBorder="1" applyAlignment="1">
      <alignment horizontal="center" vertical="center" wrapText="1"/>
    </xf>
    <xf numFmtId="0" fontId="54" fillId="11" borderId="53" xfId="109" applyFont="1" applyFill="1" applyBorder="1" applyAlignment="1">
      <alignment horizontal="center" vertical="center" wrapText="1"/>
    </xf>
    <xf numFmtId="0" fontId="88" fillId="0" borderId="62" xfId="109" applyFont="1" applyFill="1" applyBorder="1" applyAlignment="1">
      <alignment horizontal="center" vertical="center" wrapText="1"/>
    </xf>
    <xf numFmtId="0" fontId="88" fillId="0" borderId="60" xfId="109" applyFont="1" applyFill="1" applyBorder="1" applyAlignment="1">
      <alignment horizontal="center" vertical="center" wrapText="1"/>
    </xf>
    <xf numFmtId="0" fontId="139" fillId="0" borderId="59" xfId="109" applyFont="1" applyBorder="1" applyAlignment="1">
      <alignment horizontal="center" vertical="center" wrapText="1"/>
    </xf>
    <xf numFmtId="0" fontId="83" fillId="0" borderId="60" xfId="109" applyFont="1" applyFill="1" applyBorder="1" applyAlignment="1">
      <alignment horizontal="center" vertical="center" wrapText="1"/>
    </xf>
    <xf numFmtId="0" fontId="90" fillId="0" borderId="62" xfId="109" applyFont="1" applyFill="1" applyBorder="1" applyAlignment="1">
      <alignment horizontal="center" vertical="center" wrapText="1"/>
    </xf>
    <xf numFmtId="0" fontId="84" fillId="0" borderId="62" xfId="109" applyFont="1" applyFill="1" applyBorder="1" applyAlignment="1">
      <alignment horizontal="center" vertical="center" wrapText="1"/>
    </xf>
    <xf numFmtId="0" fontId="87" fillId="0" borderId="62" xfId="109" applyFont="1" applyFill="1" applyBorder="1" applyAlignment="1">
      <alignment horizontal="center" vertical="center" wrapText="1"/>
    </xf>
    <xf numFmtId="0" fontId="85" fillId="0" borderId="59" xfId="109" applyFont="1" applyFill="1" applyBorder="1" applyAlignment="1">
      <alignment horizontal="center" vertical="center" wrapText="1"/>
    </xf>
    <xf numFmtId="0" fontId="135" fillId="0" borderId="59" xfId="109" applyFont="1" applyFill="1" applyBorder="1" applyAlignment="1">
      <alignment horizontal="center" vertical="center" wrapText="1"/>
    </xf>
    <xf numFmtId="0" fontId="85" fillId="0" borderId="82" xfId="109" applyFont="1" applyFill="1" applyBorder="1" applyAlignment="1">
      <alignment horizontal="center" vertical="center" wrapText="1"/>
    </xf>
    <xf numFmtId="0" fontId="85" fillId="0" borderId="65" xfId="109" applyFont="1" applyFill="1" applyBorder="1" applyAlignment="1">
      <alignment horizontal="center" vertical="center" wrapText="1"/>
    </xf>
    <xf numFmtId="0" fontId="142" fillId="0" borderId="62" xfId="109" applyFont="1" applyFill="1" applyBorder="1" applyAlignment="1">
      <alignment horizontal="center" vertical="center" wrapText="1"/>
    </xf>
    <xf numFmtId="0" fontId="142" fillId="0" borderId="60" xfId="109" applyFont="1" applyFill="1" applyBorder="1" applyAlignment="1">
      <alignment horizontal="center" vertical="center" wrapText="1"/>
    </xf>
    <xf numFmtId="0" fontId="40" fillId="0" borderId="0" xfId="109" applyBorder="1" applyAlignment="1">
      <alignment horizontal="center"/>
    </xf>
    <xf numFmtId="0" fontId="87" fillId="0" borderId="60" xfId="109" applyFont="1" applyFill="1" applyBorder="1" applyAlignment="1">
      <alignment horizontal="center" vertical="center" wrapText="1"/>
    </xf>
    <xf numFmtId="0" fontId="86" fillId="0" borderId="62" xfId="109" applyFont="1" applyFill="1" applyBorder="1" applyAlignment="1">
      <alignment horizontal="center" vertical="center" wrapText="1"/>
    </xf>
    <xf numFmtId="0" fontId="89" fillId="0" borderId="62" xfId="109" applyFont="1" applyFill="1" applyBorder="1" applyAlignment="1">
      <alignment horizontal="center" vertical="center" wrapText="1"/>
    </xf>
    <xf numFmtId="0" fontId="89" fillId="0" borderId="59" xfId="109" applyFont="1" applyFill="1" applyBorder="1" applyAlignment="1">
      <alignment horizontal="center" vertical="center" wrapText="1"/>
    </xf>
    <xf numFmtId="0" fontId="85" fillId="0" borderId="54" xfId="109" applyFont="1" applyFill="1" applyBorder="1" applyAlignment="1">
      <alignment horizontal="center" vertical="center" wrapText="1"/>
    </xf>
    <xf numFmtId="0" fontId="46" fillId="10" borderId="55" xfId="109" applyFont="1" applyFill="1" applyBorder="1" applyAlignment="1">
      <alignment horizontal="center" vertical="center" wrapText="1"/>
    </xf>
    <xf numFmtId="0" fontId="82" fillId="10" borderId="57" xfId="109" applyFont="1" applyFill="1" applyBorder="1" applyAlignment="1">
      <alignment horizontal="center" vertical="center" wrapText="1"/>
    </xf>
    <xf numFmtId="0" fontId="46" fillId="10" borderId="54" xfId="109" applyFont="1" applyFill="1" applyBorder="1" applyAlignment="1">
      <alignment horizontal="center" vertical="center" wrapText="1"/>
    </xf>
    <xf numFmtId="0" fontId="82" fillId="10" borderId="55" xfId="109" applyFont="1" applyFill="1" applyBorder="1" applyAlignment="1">
      <alignment vertical="center" wrapText="1"/>
    </xf>
    <xf numFmtId="0" fontId="65" fillId="0" borderId="0" xfId="109" applyFont="1" applyBorder="1" applyAlignment="1"/>
    <xf numFmtId="169" fontId="54" fillId="9" borderId="61" xfId="107" applyNumberFormat="1" applyFont="1" applyFill="1" applyBorder="1" applyAlignment="1">
      <alignment horizontal="right"/>
    </xf>
    <xf numFmtId="167" fontId="23" fillId="9" borderId="0" xfId="107" applyNumberFormat="1" applyFont="1" applyFill="1" applyBorder="1" applyAlignment="1">
      <alignment horizontal="right" vertical="center"/>
    </xf>
    <xf numFmtId="169" fontId="54" fillId="9" borderId="0" xfId="107" applyNumberFormat="1" applyFont="1" applyFill="1" applyBorder="1" applyAlignment="1">
      <alignment horizontal="right"/>
    </xf>
    <xf numFmtId="169" fontId="54" fillId="9" borderId="0" xfId="107" applyNumberFormat="1" applyFont="1" applyFill="1" applyBorder="1" applyAlignment="1">
      <alignment horizontal="right" vertical="center"/>
    </xf>
    <xf numFmtId="167" fontId="23" fillId="9" borderId="0" xfId="107" applyNumberFormat="1" applyFont="1" applyFill="1" applyBorder="1" applyAlignment="1">
      <alignment horizontal="right"/>
    </xf>
    <xf numFmtId="169" fontId="54" fillId="9" borderId="0" xfId="107" applyNumberFormat="1" applyFont="1" applyFill="1" applyBorder="1" applyAlignment="1">
      <alignment horizontal="right" vertical="center" wrapText="1"/>
    </xf>
    <xf numFmtId="167" fontId="54" fillId="9" borderId="0" xfId="107" applyNumberFormat="1" applyFont="1" applyFill="1" applyBorder="1" applyAlignment="1">
      <alignment horizontal="right" vertical="center"/>
    </xf>
    <xf numFmtId="0" fontId="36" fillId="9" borderId="0" xfId="107" applyFont="1" applyFill="1"/>
    <xf numFmtId="0" fontId="36" fillId="0" borderId="0" xfId="107" applyFont="1"/>
    <xf numFmtId="0" fontId="36" fillId="0" borderId="0" xfId="107" applyFont="1" applyAlignment="1"/>
    <xf numFmtId="2" fontId="23" fillId="6" borderId="53" xfId="107" applyNumberFormat="1" applyFont="1" applyFill="1" applyBorder="1" applyAlignment="1">
      <alignment horizontal="center" vertical="center"/>
    </xf>
    <xf numFmtId="2" fontId="23" fillId="6" borderId="53" xfId="107" applyNumberFormat="1" applyFont="1" applyFill="1" applyBorder="1" applyAlignment="1">
      <alignment horizontal="center" vertical="center" wrapText="1"/>
    </xf>
    <xf numFmtId="2" fontId="33" fillId="6" borderId="53" xfId="107" applyNumberFormat="1" applyFont="1" applyFill="1" applyBorder="1" applyAlignment="1">
      <alignment horizontal="center" vertical="center"/>
    </xf>
    <xf numFmtId="167" fontId="54" fillId="9" borderId="0" xfId="107" applyNumberFormat="1" applyFont="1" applyFill="1" applyBorder="1" applyAlignment="1">
      <alignment horizontal="right"/>
    </xf>
    <xf numFmtId="0" fontId="23" fillId="0" borderId="0" xfId="107" applyFont="1" applyAlignment="1">
      <alignment horizontal="left"/>
    </xf>
    <xf numFmtId="0" fontId="69" fillId="0" borderId="0" xfId="107" applyFont="1" applyAlignment="1">
      <alignment horizontal="left"/>
    </xf>
    <xf numFmtId="0" fontId="56" fillId="0" borderId="0" xfId="107" applyFont="1"/>
    <xf numFmtId="2" fontId="23" fillId="6" borderId="57" xfId="107" applyNumberFormat="1" applyFont="1" applyFill="1" applyBorder="1" applyAlignment="1">
      <alignment horizontal="center" vertical="center"/>
    </xf>
    <xf numFmtId="0" fontId="28" fillId="0" borderId="0" xfId="107" applyFont="1" applyAlignment="1">
      <alignment horizontal="left"/>
    </xf>
    <xf numFmtId="0" fontId="56" fillId="0" borderId="0" xfId="107" applyFont="1" applyFill="1"/>
    <xf numFmtId="0" fontId="74" fillId="0" borderId="0" xfId="107" applyFont="1"/>
    <xf numFmtId="0" fontId="23" fillId="0" borderId="0" xfId="107" applyFont="1"/>
    <xf numFmtId="0" fontId="23" fillId="0" borderId="0" xfId="107" applyFont="1" applyFill="1"/>
    <xf numFmtId="0" fontId="23" fillId="0" borderId="0" xfId="107" applyFont="1" applyFill="1" applyBorder="1" applyAlignment="1">
      <alignment horizontal="left" vertical="center"/>
    </xf>
    <xf numFmtId="0" fontId="130" fillId="0" borderId="0" xfId="107" applyFont="1" applyAlignment="1">
      <alignment horizontal="left" vertical="center"/>
    </xf>
    <xf numFmtId="0" fontId="129" fillId="0" borderId="0" xfId="107" applyFont="1" applyAlignment="1">
      <alignment vertical="center"/>
    </xf>
    <xf numFmtId="0" fontId="28" fillId="0" borderId="0" xfId="107" quotePrefix="1" applyFont="1" applyAlignment="1">
      <alignment horizontal="left"/>
    </xf>
    <xf numFmtId="0" fontId="55" fillId="0" borderId="0" xfId="107" applyFont="1" applyAlignment="1">
      <alignment vertical="center"/>
    </xf>
    <xf numFmtId="0" fontId="23" fillId="6" borderId="53" xfId="107" applyFont="1" applyFill="1" applyBorder="1" applyAlignment="1">
      <alignment horizontal="center"/>
    </xf>
    <xf numFmtId="1" fontId="23" fillId="6" borderId="53" xfId="107" applyNumberFormat="1" applyFont="1" applyFill="1" applyBorder="1" applyAlignment="1">
      <alignment horizontal="center"/>
    </xf>
    <xf numFmtId="0" fontId="23" fillId="6" borderId="53" xfId="107" applyFont="1" applyFill="1" applyBorder="1" applyAlignment="1">
      <alignment horizontal="center" vertical="center" wrapText="1"/>
    </xf>
    <xf numFmtId="0" fontId="23" fillId="6" borderId="53" xfId="107" applyFont="1" applyFill="1" applyBorder="1" applyAlignment="1">
      <alignment horizontal="center" vertical="center"/>
    </xf>
    <xf numFmtId="0" fontId="44" fillId="6" borderId="53" xfId="107" applyFont="1" applyFill="1" applyBorder="1" applyAlignment="1">
      <alignment horizontal="center" vertical="center" wrapText="1"/>
    </xf>
    <xf numFmtId="9" fontId="105" fillId="0" borderId="0" xfId="107" applyNumberFormat="1" applyFont="1"/>
    <xf numFmtId="0" fontId="36" fillId="0" borderId="0" xfId="107" applyFont="1" applyFill="1" applyAlignment="1"/>
    <xf numFmtId="0" fontId="36" fillId="0" borderId="0" xfId="107" applyFont="1" applyFill="1" applyAlignment="1">
      <alignment horizontal="left"/>
    </xf>
    <xf numFmtId="0" fontId="92" fillId="0" borderId="0" xfId="107" applyFont="1" applyFill="1" applyAlignment="1">
      <alignment horizontal="left"/>
    </xf>
    <xf numFmtId="173" fontId="36" fillId="0" borderId="0" xfId="107" applyNumberFormat="1" applyFont="1" applyFill="1"/>
    <xf numFmtId="173" fontId="36" fillId="0" borderId="0" xfId="107" applyNumberFormat="1" applyFont="1"/>
    <xf numFmtId="0" fontId="98" fillId="0" borderId="0" xfId="0" applyFont="1" applyFill="1" applyBorder="1"/>
    <xf numFmtId="0" fontId="98" fillId="0" borderId="0" xfId="6" applyFont="1" applyAlignment="1">
      <alignment vertical="center"/>
    </xf>
    <xf numFmtId="0" fontId="78" fillId="0" borderId="0" xfId="94" applyFont="1" applyFill="1" applyAlignment="1">
      <alignment wrapText="1"/>
    </xf>
    <xf numFmtId="0" fontId="100" fillId="0" borderId="0" xfId="94" applyFont="1" applyFill="1"/>
    <xf numFmtId="167" fontId="28" fillId="0" borderId="60" xfId="107" applyNumberFormat="1" applyFont="1" applyBorder="1" applyAlignment="1">
      <alignment horizontal="right" vertical="center"/>
    </xf>
    <xf numFmtId="167" fontId="28" fillId="0" borderId="62" xfId="107" applyNumberFormat="1" applyFont="1" applyBorder="1" applyAlignment="1">
      <alignment horizontal="right" vertical="center"/>
    </xf>
    <xf numFmtId="167" fontId="28" fillId="0" borderId="62" xfId="107" applyNumberFormat="1" applyFont="1" applyBorder="1" applyAlignment="1">
      <alignment horizontal="right"/>
    </xf>
    <xf numFmtId="169" fontId="55" fillId="6" borderId="59" xfId="107" applyNumberFormat="1" applyFont="1" applyFill="1" applyBorder="1" applyAlignment="1">
      <alignment horizontal="right" vertical="center"/>
    </xf>
    <xf numFmtId="167" fontId="55" fillId="6" borderId="60" xfId="107" applyNumberFormat="1" applyFont="1" applyFill="1" applyBorder="1" applyAlignment="1">
      <alignment horizontal="right" vertical="center"/>
    </xf>
    <xf numFmtId="169" fontId="28" fillId="0" borderId="60" xfId="107" applyNumberFormat="1" applyFont="1" applyBorder="1" applyAlignment="1">
      <alignment horizontal="right"/>
    </xf>
    <xf numFmtId="167" fontId="28" fillId="9" borderId="60" xfId="107" applyNumberFormat="1" applyFont="1" applyFill="1" applyBorder="1" applyAlignment="1">
      <alignment horizontal="right" vertical="center"/>
    </xf>
    <xf numFmtId="167" fontId="28" fillId="9" borderId="62" xfId="107" applyNumberFormat="1" applyFont="1" applyFill="1" applyBorder="1" applyAlignment="1">
      <alignment horizontal="right" vertical="center"/>
    </xf>
    <xf numFmtId="167" fontId="28" fillId="9" borderId="62" xfId="107" applyNumberFormat="1" applyFont="1" applyFill="1" applyBorder="1" applyAlignment="1">
      <alignment horizontal="right"/>
    </xf>
    <xf numFmtId="169" fontId="28" fillId="9" borderId="60" xfId="107" applyNumberFormat="1" applyFont="1" applyFill="1" applyBorder="1" applyAlignment="1">
      <alignment horizontal="right"/>
    </xf>
    <xf numFmtId="169" fontId="55" fillId="6" borderId="59" xfId="107" applyNumberFormat="1" applyFont="1" applyFill="1" applyBorder="1" applyAlignment="1">
      <alignment horizontal="right"/>
    </xf>
    <xf numFmtId="169" fontId="55" fillId="6" borderId="60" xfId="107" applyNumberFormat="1" applyFont="1" applyFill="1" applyBorder="1" applyAlignment="1">
      <alignment horizontal="right"/>
    </xf>
    <xf numFmtId="169" fontId="62" fillId="0" borderId="0" xfId="64" applyNumberFormat="1" applyFont="1" applyBorder="1"/>
    <xf numFmtId="0" fontId="62" fillId="0" borderId="0" xfId="64" applyFont="1" applyBorder="1"/>
    <xf numFmtId="169" fontId="55" fillId="21" borderId="59" xfId="107" applyNumberFormat="1" applyFont="1" applyFill="1" applyBorder="1" applyAlignment="1">
      <alignment horizontal="right"/>
    </xf>
    <xf numFmtId="167" fontId="55" fillId="21" borderId="60" xfId="107" applyNumberFormat="1" applyFont="1" applyFill="1" applyBorder="1" applyAlignment="1">
      <alignment horizontal="right" vertical="center"/>
    </xf>
    <xf numFmtId="167" fontId="55" fillId="21" borderId="62" xfId="107" applyNumberFormat="1" applyFont="1" applyFill="1" applyBorder="1" applyAlignment="1">
      <alignment horizontal="right"/>
    </xf>
    <xf numFmtId="169" fontId="55" fillId="6" borderId="62" xfId="107" applyNumberFormat="1" applyFont="1" applyFill="1" applyBorder="1" applyAlignment="1">
      <alignment horizontal="right"/>
    </xf>
    <xf numFmtId="169" fontId="55" fillId="6" borderId="59" xfId="107" applyNumberFormat="1" applyFont="1" applyFill="1" applyBorder="1" applyAlignment="1">
      <alignment horizontal="right" vertical="center" wrapText="1"/>
    </xf>
    <xf numFmtId="167" fontId="28" fillId="0" borderId="60" xfId="107" applyNumberFormat="1" applyFont="1" applyFill="1" applyBorder="1" applyAlignment="1">
      <alignment horizontal="right"/>
    </xf>
    <xf numFmtId="169" fontId="55" fillId="6" borderId="53" xfId="107" applyNumberFormat="1" applyFont="1" applyFill="1" applyBorder="1" applyAlignment="1">
      <alignment horizontal="right"/>
    </xf>
    <xf numFmtId="167" fontId="55" fillId="21" borderId="60" xfId="107" applyNumberFormat="1" applyFont="1" applyFill="1" applyBorder="1" applyAlignment="1">
      <alignment horizontal="right"/>
    </xf>
    <xf numFmtId="169" fontId="55" fillId="21" borderId="62" xfId="107" applyNumberFormat="1" applyFont="1" applyFill="1" applyBorder="1" applyAlignment="1">
      <alignment horizontal="right"/>
    </xf>
    <xf numFmtId="169" fontId="55" fillId="21" borderId="53" xfId="107" applyNumberFormat="1" applyFont="1" applyFill="1" applyBorder="1" applyAlignment="1">
      <alignment horizontal="right"/>
    </xf>
    <xf numFmtId="167" fontId="55" fillId="6" borderId="60" xfId="107" applyNumberFormat="1" applyFont="1" applyFill="1" applyBorder="1" applyAlignment="1">
      <alignment horizontal="right"/>
    </xf>
    <xf numFmtId="169" fontId="36" fillId="0" borderId="54" xfId="18" applyNumberFormat="1" applyFont="1" applyFill="1" applyBorder="1" applyAlignment="1">
      <alignment horizontal="right"/>
    </xf>
    <xf numFmtId="167" fontId="28" fillId="0" borderId="63" xfId="107" applyNumberFormat="1" applyFont="1" applyFill="1" applyBorder="1" applyAlignment="1">
      <alignment horizontal="right"/>
    </xf>
    <xf numFmtId="169" fontId="55" fillId="6" borderId="57" xfId="107" applyNumberFormat="1" applyFont="1" applyFill="1" applyBorder="1" applyAlignment="1">
      <alignment horizontal="right"/>
    </xf>
    <xf numFmtId="0" fontId="62" fillId="0" borderId="79" xfId="6" applyFont="1" applyBorder="1"/>
    <xf numFmtId="169" fontId="36" fillId="0" borderId="78" xfId="18" applyNumberFormat="1" applyFont="1" applyFill="1" applyBorder="1" applyAlignment="1">
      <alignment horizontal="right"/>
    </xf>
    <xf numFmtId="0" fontId="53" fillId="6" borderId="59" xfId="95" applyFont="1" applyFill="1" applyBorder="1" applyAlignment="1">
      <alignment horizontal="right" vertical="center"/>
    </xf>
    <xf numFmtId="0" fontId="55" fillId="6" borderId="62" xfId="107" applyFont="1" applyFill="1" applyBorder="1" applyAlignment="1">
      <alignment horizontal="right" vertical="center" wrapText="1"/>
    </xf>
    <xf numFmtId="167" fontId="55" fillId="6" borderId="62" xfId="107" applyNumberFormat="1" applyFont="1" applyFill="1" applyBorder="1" applyAlignment="1">
      <alignment horizontal="right" vertical="center"/>
    </xf>
    <xf numFmtId="0" fontId="55" fillId="6" borderId="59" xfId="107" applyFont="1" applyFill="1" applyBorder="1" applyAlignment="1">
      <alignment horizontal="right" vertical="center" wrapText="1"/>
    </xf>
    <xf numFmtId="169" fontId="28" fillId="0" borderId="53" xfId="107" applyNumberFormat="1" applyFont="1" applyFill="1" applyBorder="1"/>
    <xf numFmtId="0" fontId="28" fillId="0" borderId="53" xfId="107" applyFont="1" applyFill="1" applyBorder="1"/>
    <xf numFmtId="167" fontId="28" fillId="0" borderId="62" xfId="106" applyNumberFormat="1" applyFont="1" applyBorder="1"/>
    <xf numFmtId="0" fontId="28" fillId="0" borderId="59" xfId="107" applyFont="1" applyBorder="1"/>
    <xf numFmtId="167" fontId="28" fillId="0" borderId="62" xfId="107" applyNumberFormat="1" applyFont="1" applyBorder="1"/>
    <xf numFmtId="167" fontId="28" fillId="0" borderId="60" xfId="107" applyNumberFormat="1" applyFont="1" applyBorder="1"/>
    <xf numFmtId="169" fontId="28" fillId="0" borderId="55" xfId="107" applyNumberFormat="1" applyFont="1" applyFill="1" applyBorder="1"/>
    <xf numFmtId="0" fontId="28" fillId="0" borderId="55" xfId="107" applyFont="1" applyFill="1" applyBorder="1"/>
    <xf numFmtId="0" fontId="28" fillId="0" borderId="64" xfId="107" applyFont="1" applyBorder="1"/>
    <xf numFmtId="167" fontId="28" fillId="0" borderId="65" xfId="106" applyNumberFormat="1" applyFont="1" applyBorder="1"/>
    <xf numFmtId="167" fontId="28" fillId="0" borderId="65" xfId="107" applyNumberFormat="1" applyFont="1" applyBorder="1"/>
    <xf numFmtId="167" fontId="28" fillId="0" borderId="66" xfId="107" applyNumberFormat="1" applyFont="1" applyBorder="1"/>
    <xf numFmtId="1" fontId="55" fillId="6" borderId="53" xfId="6" applyNumberFormat="1" applyFont="1" applyFill="1" applyBorder="1"/>
    <xf numFmtId="1" fontId="55" fillId="6" borderId="59" xfId="6" applyNumberFormat="1" applyFont="1" applyFill="1" applyBorder="1"/>
    <xf numFmtId="1" fontId="28" fillId="0" borderId="55" xfId="107" applyNumberFormat="1" applyFont="1" applyFill="1" applyBorder="1"/>
    <xf numFmtId="0" fontId="55" fillId="23" borderId="59" xfId="6" applyFont="1" applyFill="1" applyBorder="1"/>
    <xf numFmtId="167" fontId="55" fillId="23" borderId="62" xfId="106" applyNumberFormat="1" applyFont="1" applyFill="1" applyBorder="1"/>
    <xf numFmtId="167" fontId="55" fillId="23" borderId="62" xfId="107" applyNumberFormat="1" applyFont="1" applyFill="1" applyBorder="1"/>
    <xf numFmtId="167" fontId="55" fillId="23" borderId="60" xfId="107" applyNumberFormat="1" applyFont="1" applyFill="1" applyBorder="1"/>
    <xf numFmtId="169" fontId="28" fillId="0" borderId="59" xfId="107" applyNumberFormat="1" applyFont="1" applyBorder="1" applyAlignment="1">
      <alignment horizontal="right"/>
    </xf>
    <xf numFmtId="0" fontId="28" fillId="0" borderId="62" xfId="107" applyFont="1" applyFill="1" applyBorder="1" applyAlignment="1">
      <alignment horizontal="right"/>
    </xf>
    <xf numFmtId="0" fontId="28" fillId="0" borderId="62" xfId="107" applyFont="1" applyBorder="1" applyAlignment="1">
      <alignment horizontal="right"/>
    </xf>
    <xf numFmtId="49" fontId="28" fillId="0" borderId="62" xfId="107" applyNumberFormat="1" applyFont="1" applyFill="1" applyBorder="1" applyAlignment="1">
      <alignment horizontal="right"/>
    </xf>
    <xf numFmtId="0" fontId="28" fillId="0" borderId="60" xfId="107" applyFont="1" applyFill="1" applyBorder="1" applyAlignment="1">
      <alignment horizontal="right"/>
    </xf>
    <xf numFmtId="0" fontId="28" fillId="0" borderId="59" xfId="107" applyFont="1" applyFill="1" applyBorder="1" applyAlignment="1">
      <alignment horizontal="right"/>
    </xf>
    <xf numFmtId="0" fontId="28" fillId="0" borderId="62" xfId="107" applyFont="1" applyBorder="1" applyAlignment="1">
      <alignment horizontal="right" vertical="center"/>
    </xf>
    <xf numFmtId="49" fontId="28" fillId="0" borderId="62" xfId="107" applyNumberFormat="1" applyFont="1" applyBorder="1" applyAlignment="1">
      <alignment horizontal="right" vertical="center"/>
    </xf>
    <xf numFmtId="1" fontId="28" fillId="0" borderId="60" xfId="107" applyNumberFormat="1" applyFont="1" applyBorder="1" applyAlignment="1">
      <alignment horizontal="right" vertical="center"/>
    </xf>
    <xf numFmtId="0" fontId="28" fillId="0" borderId="59" xfId="107" applyFont="1" applyBorder="1" applyAlignment="1">
      <alignment horizontal="right" vertical="center"/>
    </xf>
    <xf numFmtId="169" fontId="28" fillId="0" borderId="62" xfId="107" applyNumberFormat="1" applyFont="1" applyBorder="1" applyAlignment="1">
      <alignment horizontal="right" vertical="center"/>
    </xf>
    <xf numFmtId="169" fontId="28" fillId="0" borderId="59" xfId="107" applyNumberFormat="1" applyFont="1" applyBorder="1" applyAlignment="1">
      <alignment horizontal="right" vertical="center"/>
    </xf>
    <xf numFmtId="0" fontId="28" fillId="0" borderId="62" xfId="107" applyFont="1" applyFill="1" applyBorder="1" applyAlignment="1">
      <alignment horizontal="right" vertical="center"/>
    </xf>
    <xf numFmtId="1" fontId="28" fillId="0" borderId="62" xfId="107" applyNumberFormat="1" applyFont="1" applyBorder="1" applyAlignment="1">
      <alignment horizontal="right" vertical="center"/>
    </xf>
    <xf numFmtId="0" fontId="28" fillId="0" borderId="60" xfId="107" applyFont="1" applyBorder="1" applyAlignment="1">
      <alignment horizontal="right" vertical="center"/>
    </xf>
    <xf numFmtId="49" fontId="28" fillId="0" borderId="62" xfId="107" applyNumberFormat="1" applyFont="1" applyFill="1" applyBorder="1" applyAlignment="1">
      <alignment horizontal="right" vertical="center"/>
    </xf>
    <xf numFmtId="0" fontId="55" fillId="6" borderId="62" xfId="107" applyFont="1" applyFill="1" applyBorder="1" applyAlignment="1">
      <alignment horizontal="right" vertical="center"/>
    </xf>
    <xf numFmtId="169" fontId="55" fillId="6" borderId="62" xfId="107" applyNumberFormat="1" applyFont="1" applyFill="1" applyBorder="1" applyAlignment="1">
      <alignment horizontal="right" vertical="center"/>
    </xf>
    <xf numFmtId="1" fontId="55" fillId="6" borderId="62" xfId="107" applyNumberFormat="1" applyFont="1" applyFill="1" applyBorder="1" applyAlignment="1">
      <alignment horizontal="right" vertical="center"/>
    </xf>
    <xf numFmtId="0" fontId="55" fillId="6" borderId="60" xfId="107" applyFont="1" applyFill="1" applyBorder="1" applyAlignment="1">
      <alignment horizontal="right" vertical="center"/>
    </xf>
    <xf numFmtId="2" fontId="55" fillId="6" borderId="62" xfId="107" applyNumberFormat="1" applyFont="1" applyFill="1" applyBorder="1" applyAlignment="1">
      <alignment horizontal="right" vertical="center"/>
    </xf>
    <xf numFmtId="0" fontId="55" fillId="6" borderId="59" xfId="107" applyFont="1" applyFill="1" applyBorder="1" applyAlignment="1">
      <alignment horizontal="right" vertical="center"/>
    </xf>
    <xf numFmtId="169" fontId="55" fillId="6" borderId="60" xfId="107" applyNumberFormat="1" applyFont="1" applyFill="1" applyBorder="1" applyAlignment="1">
      <alignment horizontal="right" vertical="center"/>
    </xf>
    <xf numFmtId="1" fontId="55" fillId="6" borderId="60" xfId="107" applyNumberFormat="1" applyFont="1" applyFill="1" applyBorder="1" applyAlignment="1">
      <alignment horizontal="right" vertical="center"/>
    </xf>
    <xf numFmtId="169" fontId="28" fillId="0" borderId="62" xfId="107" applyNumberFormat="1" applyFont="1" applyFill="1" applyBorder="1" applyAlignment="1">
      <alignment horizontal="right" vertical="center"/>
    </xf>
    <xf numFmtId="1" fontId="28" fillId="0" borderId="62" xfId="107" applyNumberFormat="1" applyFont="1" applyFill="1" applyBorder="1" applyAlignment="1">
      <alignment horizontal="right" vertical="center"/>
    </xf>
    <xf numFmtId="169" fontId="28" fillId="0" borderId="62" xfId="107" applyNumberFormat="1" applyFont="1" applyBorder="1" applyAlignment="1">
      <alignment horizontal="right"/>
    </xf>
    <xf numFmtId="169" fontId="28" fillId="0" borderId="62" xfId="107" applyNumberFormat="1" applyFont="1" applyFill="1" applyBorder="1" applyAlignment="1">
      <alignment horizontal="right"/>
    </xf>
    <xf numFmtId="0" fontId="54" fillId="9" borderId="62" xfId="107" applyFont="1" applyFill="1" applyBorder="1" applyAlignment="1">
      <alignment horizontal="center"/>
    </xf>
    <xf numFmtId="0" fontId="33" fillId="0" borderId="0" xfId="0" applyFont="1" applyAlignment="1">
      <alignment vertical="center"/>
    </xf>
    <xf numFmtId="0" fontId="34" fillId="0" borderId="0" xfId="0" applyFont="1" applyAlignment="1">
      <alignment horizontal="left" wrapText="1"/>
    </xf>
    <xf numFmtId="0" fontId="22" fillId="12" borderId="55" xfId="6" applyFont="1" applyFill="1" applyBorder="1" applyAlignment="1">
      <alignment horizontal="center" vertical="center" wrapText="1"/>
    </xf>
    <xf numFmtId="0" fontId="22" fillId="12" borderId="57" xfId="6" applyFont="1" applyFill="1" applyBorder="1" applyAlignment="1">
      <alignment horizontal="center" vertical="center" wrapText="1"/>
    </xf>
    <xf numFmtId="0" fontId="36" fillId="0" borderId="0" xfId="109" applyFont="1" applyFill="1" applyBorder="1" applyAlignment="1">
      <alignment vertical="center" wrapText="1"/>
    </xf>
    <xf numFmtId="0" fontId="87" fillId="0" borderId="65" xfId="109" applyFont="1" applyFill="1" applyBorder="1" applyAlignment="1">
      <alignment horizontal="center" vertical="center" wrapText="1"/>
    </xf>
    <xf numFmtId="0" fontId="87" fillId="0" borderId="0" xfId="109" applyFont="1" applyFill="1" applyBorder="1" applyAlignment="1">
      <alignment horizontal="center" vertical="center" wrapText="1"/>
    </xf>
    <xf numFmtId="167" fontId="55" fillId="6" borderId="62" xfId="107" applyNumberFormat="1" applyFont="1" applyFill="1" applyBorder="1" applyAlignment="1">
      <alignment horizontal="right"/>
    </xf>
    <xf numFmtId="0" fontId="68" fillId="0" borderId="0" xfId="64" applyFont="1" applyBorder="1" applyAlignment="1">
      <alignment horizontal="right"/>
    </xf>
    <xf numFmtId="2" fontId="22" fillId="12" borderId="53" xfId="64" applyNumberFormat="1" applyFont="1" applyFill="1" applyBorder="1" applyAlignment="1">
      <alignment horizontal="right" vertical="center"/>
    </xf>
    <xf numFmtId="0" fontId="70" fillId="0" borderId="0" xfId="64" applyFont="1" applyBorder="1" applyAlignment="1">
      <alignment horizontal="right"/>
    </xf>
    <xf numFmtId="169" fontId="70" fillId="0" borderId="0" xfId="64" applyNumberFormat="1" applyFont="1" applyBorder="1" applyAlignment="1">
      <alignment horizontal="right"/>
    </xf>
    <xf numFmtId="0" fontId="40" fillId="0" borderId="0" xfId="64" applyFont="1" applyBorder="1" applyAlignment="1">
      <alignment horizontal="right"/>
    </xf>
    <xf numFmtId="169" fontId="33" fillId="0" borderId="61" xfId="64" applyNumberFormat="1" applyFont="1" applyFill="1" applyBorder="1" applyAlignment="1">
      <alignment vertical="center"/>
    </xf>
    <xf numFmtId="169" fontId="33" fillId="0" borderId="0" xfId="64" applyNumberFormat="1" applyFont="1" applyFill="1" applyBorder="1" applyAlignment="1">
      <alignment vertical="center"/>
    </xf>
    <xf numFmtId="1" fontId="44" fillId="13" borderId="53" xfId="62" applyNumberFormat="1" applyFont="1" applyFill="1" applyBorder="1" applyAlignment="1">
      <alignment horizontal="center" vertical="center" wrapText="1"/>
    </xf>
    <xf numFmtId="0" fontId="62" fillId="6" borderId="0" xfId="6" applyFont="1" applyFill="1" applyBorder="1"/>
    <xf numFmtId="1" fontId="44" fillId="13" borderId="83" xfId="62" applyNumberFormat="1" applyFont="1" applyFill="1" applyBorder="1" applyAlignment="1">
      <alignment horizontal="center" vertical="center" wrapText="1"/>
    </xf>
    <xf numFmtId="169" fontId="36" fillId="0" borderId="84" xfId="18" applyNumberFormat="1" applyFont="1" applyFill="1" applyBorder="1" applyAlignment="1">
      <alignment horizontal="right"/>
    </xf>
    <xf numFmtId="169" fontId="36" fillId="0" borderId="85" xfId="18" applyNumberFormat="1" applyFont="1" applyFill="1" applyBorder="1" applyAlignment="1">
      <alignment horizontal="right"/>
    </xf>
    <xf numFmtId="169" fontId="55" fillId="6" borderId="86" xfId="107" applyNumberFormat="1" applyFont="1" applyFill="1" applyBorder="1" applyAlignment="1">
      <alignment horizontal="right"/>
    </xf>
    <xf numFmtId="0" fontId="146" fillId="22" borderId="0" xfId="62" applyFont="1" applyFill="1" applyBorder="1" applyAlignment="1">
      <alignment horizontal="left"/>
    </xf>
    <xf numFmtId="0" fontId="23" fillId="0" borderId="0" xfId="62" applyFont="1" applyBorder="1" applyAlignment="1">
      <alignment horizontal="left"/>
    </xf>
    <xf numFmtId="0" fontId="69" fillId="0" borderId="0" xfId="6" applyFont="1" applyBorder="1"/>
    <xf numFmtId="0" fontId="53" fillId="6" borderId="53" xfId="95" applyFont="1" applyFill="1" applyBorder="1" applyAlignment="1">
      <alignment horizontal="right" vertical="center"/>
    </xf>
    <xf numFmtId="0" fontId="55" fillId="6" borderId="53" xfId="107" applyFont="1" applyFill="1" applyBorder="1" applyAlignment="1">
      <alignment horizontal="right" vertical="center" wrapText="1"/>
    </xf>
    <xf numFmtId="0" fontId="23" fillId="0" borderId="58" xfId="6" applyFont="1" applyFill="1" applyBorder="1" applyAlignment="1"/>
    <xf numFmtId="0" fontId="23" fillId="0" borderId="54" xfId="6" applyFont="1" applyFill="1" applyBorder="1" applyAlignment="1"/>
    <xf numFmtId="0" fontId="22" fillId="0" borderId="65" xfId="6" applyFont="1" applyFill="1" applyBorder="1" applyAlignment="1"/>
    <xf numFmtId="0" fontId="22" fillId="0" borderId="62" xfId="6" applyFont="1" applyFill="1" applyBorder="1" applyAlignment="1"/>
    <xf numFmtId="0" fontId="145" fillId="12" borderId="0" xfId="107" applyFont="1" applyFill="1" applyBorder="1" applyAlignment="1">
      <alignment horizontal="center"/>
    </xf>
    <xf numFmtId="0" fontId="145" fillId="12" borderId="0" xfId="107" applyFont="1" applyFill="1" applyBorder="1" applyAlignment="1">
      <alignment horizontal="center" vertical="center" wrapText="1"/>
    </xf>
    <xf numFmtId="0" fontId="22" fillId="12" borderId="0" xfId="107" applyFont="1" applyFill="1" applyBorder="1" applyAlignment="1">
      <alignment horizontal="center" vertical="center" wrapText="1"/>
    </xf>
    <xf numFmtId="0" fontId="22" fillId="12" borderId="0" xfId="107" applyFont="1" applyFill="1" applyBorder="1" applyAlignment="1">
      <alignment horizontal="right" vertical="center" wrapText="1"/>
    </xf>
    <xf numFmtId="0" fontId="22" fillId="5" borderId="0" xfId="107" applyFont="1" applyFill="1" applyBorder="1" applyAlignment="1">
      <alignment vertical="center" wrapText="1"/>
    </xf>
    <xf numFmtId="0" fontId="22" fillId="5" borderId="0" xfId="107" applyFont="1" applyFill="1" applyBorder="1" applyAlignment="1">
      <alignment horizontal="center" vertical="center" wrapText="1"/>
    </xf>
    <xf numFmtId="0" fontId="21" fillId="0" borderId="0" xfId="6" applyFont="1" applyFill="1" applyBorder="1"/>
    <xf numFmtId="1" fontId="55" fillId="6" borderId="59" xfId="107" applyNumberFormat="1" applyFont="1" applyFill="1" applyBorder="1" applyAlignment="1">
      <alignment horizontal="right" vertical="center"/>
    </xf>
    <xf numFmtId="0" fontId="70" fillId="9" borderId="0" xfId="6" applyFont="1" applyFill="1" applyBorder="1"/>
    <xf numFmtId="0" fontId="34" fillId="0" borderId="54" xfId="0" applyFont="1" applyBorder="1" applyAlignment="1">
      <alignment horizontal="left" wrapText="1"/>
    </xf>
    <xf numFmtId="0" fontId="139" fillId="0" borderId="65" xfId="109" applyFont="1" applyBorder="1" applyAlignment="1">
      <alignment horizontal="center" vertical="center" wrapText="1"/>
    </xf>
    <xf numFmtId="0" fontId="36" fillId="0" borderId="0" xfId="109" applyFont="1" applyFill="1" applyBorder="1" applyAlignment="1">
      <alignment vertical="center"/>
    </xf>
    <xf numFmtId="0" fontId="40" fillId="0" borderId="0" xfId="109" applyBorder="1" applyAlignment="1">
      <alignment vertical="center"/>
    </xf>
    <xf numFmtId="0" fontId="137" fillId="0" borderId="0" xfId="109" applyFont="1" applyBorder="1" applyAlignment="1">
      <alignment vertical="center"/>
    </xf>
    <xf numFmtId="0" fontId="0" fillId="0" borderId="0" xfId="0" applyAlignment="1">
      <alignment vertical="center"/>
    </xf>
    <xf numFmtId="0" fontId="139" fillId="0" borderId="0" xfId="109" applyFont="1" applyBorder="1" applyAlignment="1">
      <alignment vertical="center"/>
    </xf>
    <xf numFmtId="0" fontId="141" fillId="0" borderId="0" xfId="109" applyFont="1" applyFill="1" applyBorder="1" applyAlignment="1">
      <alignment vertical="center"/>
    </xf>
    <xf numFmtId="0" fontId="87" fillId="0" borderId="0" xfId="109" applyFont="1" applyFill="1" applyBorder="1" applyAlignment="1">
      <alignment vertical="center"/>
    </xf>
    <xf numFmtId="0" fontId="135" fillId="0" borderId="0" xfId="109" applyFont="1" applyFill="1" applyBorder="1" applyAlignment="1">
      <alignment horizontal="left" vertical="center" wrapText="1"/>
    </xf>
    <xf numFmtId="0" fontId="134" fillId="0" borderId="0" xfId="109" applyFont="1" applyBorder="1" applyAlignment="1">
      <alignment horizontal="right" vertical="center"/>
    </xf>
    <xf numFmtId="0" fontId="46" fillId="10" borderId="63" xfId="109" applyFont="1" applyFill="1" applyBorder="1" applyAlignment="1">
      <alignment horizontal="center" vertical="center" wrapText="1"/>
    </xf>
    <xf numFmtId="0" fontId="135" fillId="0" borderId="60" xfId="109" applyFont="1" applyFill="1" applyBorder="1" applyAlignment="1">
      <alignment horizontal="center" vertical="center" wrapText="1"/>
    </xf>
    <xf numFmtId="0" fontId="98" fillId="0" borderId="0" xfId="2" applyFont="1" applyFill="1" applyAlignment="1" applyProtection="1">
      <alignment horizontal="left"/>
    </xf>
    <xf numFmtId="0" fontId="0" fillId="0" borderId="0" xfId="0"/>
    <xf numFmtId="0" fontId="98" fillId="0" borderId="0" xfId="1" applyFont="1" applyFill="1" applyAlignment="1">
      <alignment horizontal="center" vertical="center"/>
    </xf>
    <xf numFmtId="0" fontId="114" fillId="0" borderId="0" xfId="0" applyFont="1" applyAlignment="1" applyProtection="1">
      <alignment horizontal="left" vertical="top"/>
      <protection locked="0"/>
    </xf>
    <xf numFmtId="0" fontId="13" fillId="0" borderId="0" xfId="28" applyFont="1" applyFill="1" applyBorder="1" applyAlignment="1" applyProtection="1">
      <alignment horizontal="center" readingOrder="1"/>
      <protection locked="0"/>
    </xf>
    <xf numFmtId="0" fontId="14" fillId="0" borderId="0" xfId="28" applyFont="1" applyFill="1" applyBorder="1" applyAlignment="1" applyProtection="1">
      <alignment horizontal="left" readingOrder="1"/>
      <protection locked="0"/>
    </xf>
    <xf numFmtId="0" fontId="98" fillId="0" borderId="0" xfId="1" applyFont="1" applyFill="1" applyAlignment="1">
      <alignment horizontal="left"/>
    </xf>
    <xf numFmtId="0" fontId="47" fillId="19" borderId="87" xfId="93" applyFont="1" applyFill="1" applyBorder="1" applyAlignment="1">
      <alignment horizontal="center" vertical="center" wrapText="1"/>
    </xf>
    <xf numFmtId="0" fontId="27" fillId="0" borderId="0" xfId="0" applyFont="1" applyBorder="1" applyAlignment="1" applyProtection="1">
      <alignment vertical="top" wrapText="1" readingOrder="1"/>
      <protection locked="0"/>
    </xf>
    <xf numFmtId="167" fontId="55" fillId="11" borderId="33" xfId="0" applyNumberFormat="1" applyFont="1" applyFill="1" applyBorder="1"/>
    <xf numFmtId="0" fontId="98" fillId="0" borderId="0" xfId="2" applyFont="1" applyFill="1" applyAlignment="1" applyProtection="1">
      <alignment horizontal="left"/>
    </xf>
    <xf numFmtId="0" fontId="98" fillId="0" borderId="0" xfId="2" applyFont="1" applyAlignment="1" applyProtection="1">
      <alignment horizontal="left"/>
    </xf>
    <xf numFmtId="0" fontId="34" fillId="0" borderId="0" xfId="0" applyFont="1" applyAlignment="1">
      <alignment horizontal="left" wrapText="1"/>
    </xf>
    <xf numFmtId="0" fontId="34" fillId="0" borderId="0" xfId="0" applyFont="1" applyAlignment="1">
      <alignment horizontal="left" vertical="center" wrapText="1"/>
    </xf>
    <xf numFmtId="0" fontId="98" fillId="0" borderId="0" xfId="0" applyFont="1" applyAlignment="1">
      <alignment horizontal="left" vertical="center" wrapText="1"/>
    </xf>
    <xf numFmtId="0" fontId="10" fillId="0" borderId="0" xfId="0" applyFont="1" applyAlignment="1" applyProtection="1">
      <alignment horizontal="left" vertical="top" wrapText="1" readingOrder="1"/>
      <protection locked="0"/>
    </xf>
    <xf numFmtId="0" fontId="0" fillId="0" borderId="0" xfId="0"/>
    <xf numFmtId="0" fontId="12" fillId="2" borderId="7" xfId="0" applyFont="1" applyFill="1" applyBorder="1" applyAlignment="1" applyProtection="1">
      <alignment horizontal="center" vertical="top" wrapText="1" readingOrder="1"/>
      <protection locked="0"/>
    </xf>
    <xf numFmtId="0" fontId="0" fillId="0" borderId="7" xfId="0" applyBorder="1" applyAlignment="1" applyProtection="1">
      <alignment vertical="top" wrapText="1"/>
      <protection locked="0"/>
    </xf>
    <xf numFmtId="0" fontId="12" fillId="2" borderId="7" xfId="0" applyFont="1" applyFill="1" applyBorder="1" applyAlignment="1" applyProtection="1">
      <alignment vertical="top" wrapText="1" readingOrder="1"/>
      <protection locked="0"/>
    </xf>
    <xf numFmtId="0" fontId="0" fillId="0" borderId="8" xfId="0" applyBorder="1" applyAlignment="1" applyProtection="1">
      <alignment vertical="top" wrapText="1"/>
      <protection locked="0"/>
    </xf>
    <xf numFmtId="0" fontId="12" fillId="2" borderId="0" xfId="0" applyFont="1" applyFill="1" applyAlignment="1" applyProtection="1">
      <alignment horizontal="center" vertical="top" wrapText="1" readingOrder="1"/>
      <protection locked="0"/>
    </xf>
    <xf numFmtId="0" fontId="0" fillId="0" borderId="10" xfId="0" applyBorder="1" applyAlignment="1" applyProtection="1">
      <alignment vertical="top" wrapText="1"/>
      <protection locked="0"/>
    </xf>
    <xf numFmtId="0" fontId="36" fillId="0" borderId="0" xfId="0" applyFont="1" applyAlignment="1">
      <alignment horizontal="left" wrapText="1"/>
    </xf>
    <xf numFmtId="0" fontId="13" fillId="0" borderId="0" xfId="28" applyFont="1" applyFill="1" applyBorder="1" applyAlignment="1" applyProtection="1">
      <alignment horizontal="left" vertical="top" wrapText="1" readingOrder="1"/>
      <protection locked="0"/>
    </xf>
    <xf numFmtId="0" fontId="14" fillId="0" borderId="1" xfId="28" applyFont="1" applyBorder="1" applyAlignment="1" applyProtection="1">
      <alignment horizontal="center" vertical="top" wrapText="1" readingOrder="1"/>
      <protection locked="0"/>
    </xf>
    <xf numFmtId="0" fontId="32" fillId="0" borderId="2" xfId="28" applyBorder="1" applyAlignment="1" applyProtection="1">
      <alignment vertical="top" wrapText="1"/>
      <protection locked="0"/>
    </xf>
    <xf numFmtId="0" fontId="32" fillId="0" borderId="3" xfId="28" applyBorder="1" applyAlignment="1" applyProtection="1">
      <alignment vertical="top" wrapText="1"/>
      <protection locked="0"/>
    </xf>
    <xf numFmtId="0" fontId="0" fillId="0" borderId="0" xfId="0" applyAlignment="1">
      <alignment wrapText="1"/>
    </xf>
    <xf numFmtId="0" fontId="12" fillId="2" borderId="1" xfId="28" applyFont="1" applyFill="1" applyBorder="1" applyAlignment="1" applyProtection="1">
      <alignment horizontal="center" vertical="top" wrapText="1" readingOrder="1"/>
      <protection locked="0"/>
    </xf>
    <xf numFmtId="0" fontId="12" fillId="17" borderId="1" xfId="28" applyFont="1" applyFill="1" applyBorder="1" applyAlignment="1" applyProtection="1">
      <alignment horizontal="center" vertical="top" wrapText="1" readingOrder="1"/>
      <protection locked="0"/>
    </xf>
    <xf numFmtId="0" fontId="32" fillId="10" borderId="3" xfId="28" applyFill="1" applyBorder="1" applyAlignment="1" applyProtection="1">
      <alignment vertical="top" wrapText="1"/>
      <protection locked="0"/>
    </xf>
    <xf numFmtId="0" fontId="12" fillId="2" borderId="1" xfId="0" applyFont="1" applyFill="1" applyBorder="1" applyAlignment="1" applyProtection="1">
      <alignment horizontal="center" vertical="top" wrapText="1" readingOrder="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15" fillId="3" borderId="3" xfId="28" applyFont="1" applyFill="1" applyBorder="1" applyAlignment="1" applyProtection="1">
      <alignment horizontal="right" vertical="top" wrapText="1" readingOrder="1"/>
      <protection locked="0"/>
    </xf>
    <xf numFmtId="0" fontId="0" fillId="0" borderId="2" xfId="0" applyBorder="1" applyAlignment="1">
      <alignment horizontal="center"/>
    </xf>
    <xf numFmtId="0" fontId="0" fillId="0" borderId="3" xfId="0" applyBorder="1" applyAlignment="1">
      <alignment horizontal="center"/>
    </xf>
    <xf numFmtId="0" fontId="15" fillId="3" borderId="2" xfId="28" applyFont="1" applyFill="1" applyBorder="1" applyAlignment="1" applyProtection="1">
      <alignment horizontal="right" vertical="top" wrapText="1" readingOrder="1"/>
      <protection locked="0"/>
    </xf>
    <xf numFmtId="0" fontId="17" fillId="2" borderId="1" xfId="0" applyFont="1" applyFill="1" applyBorder="1" applyAlignment="1" applyProtection="1">
      <alignment horizontal="center" vertical="top" wrapText="1" readingOrder="1"/>
      <protection locked="0"/>
    </xf>
    <xf numFmtId="0" fontId="0" fillId="2" borderId="4" xfId="0" applyFill="1" applyBorder="1" applyAlignment="1" applyProtection="1">
      <alignment vertical="top" wrapText="1"/>
      <protection locked="0"/>
    </xf>
    <xf numFmtId="0" fontId="16" fillId="0" borderId="1" xfId="28" applyFont="1" applyBorder="1" applyAlignment="1" applyProtection="1">
      <alignment horizontal="center" vertical="top" wrapText="1" readingOrder="1"/>
      <protection locked="0"/>
    </xf>
    <xf numFmtId="0" fontId="13" fillId="0" borderId="5" xfId="28" applyFont="1" applyFill="1" applyBorder="1" applyAlignment="1" applyProtection="1">
      <alignment horizontal="center" vertical="top" wrapText="1" readingOrder="1"/>
      <protection locked="0"/>
    </xf>
    <xf numFmtId="0" fontId="13" fillId="0" borderId="2" xfId="28" applyFont="1" applyFill="1" applyBorder="1" applyAlignment="1" applyProtection="1">
      <alignment horizontal="center" vertical="top" wrapText="1" readingOrder="1"/>
      <protection locked="0"/>
    </xf>
    <xf numFmtId="0" fontId="13" fillId="0" borderId="3" xfId="28" applyFont="1" applyFill="1" applyBorder="1" applyAlignment="1" applyProtection="1">
      <alignment horizontal="center" vertical="top" wrapText="1" readingOrder="1"/>
      <protection locked="0"/>
    </xf>
    <xf numFmtId="0" fontId="0" fillId="4" borderId="11" xfId="0" applyFill="1" applyBorder="1" applyAlignment="1" applyProtection="1">
      <alignment vertical="top" wrapText="1"/>
      <protection locked="0"/>
    </xf>
    <xf numFmtId="0" fontId="0" fillId="0" borderId="12" xfId="0" applyBorder="1" applyAlignment="1" applyProtection="1">
      <alignment vertical="top" wrapText="1"/>
      <protection locked="0"/>
    </xf>
    <xf numFmtId="0" fontId="0" fillId="0" borderId="13" xfId="0" applyBorder="1" applyAlignment="1" applyProtection="1">
      <alignment vertical="top" wrapText="1"/>
      <protection locked="0"/>
    </xf>
    <xf numFmtId="0" fontId="0" fillId="4" borderId="14" xfId="0" applyFill="1" applyBorder="1" applyAlignment="1" applyProtection="1">
      <alignment vertical="top" wrapText="1"/>
      <protection locked="0"/>
    </xf>
    <xf numFmtId="0" fontId="0" fillId="0" borderId="15" xfId="0" applyBorder="1" applyAlignment="1" applyProtection="1">
      <alignment vertical="top" wrapText="1"/>
      <protection locked="0"/>
    </xf>
    <xf numFmtId="0" fontId="0" fillId="0" borderId="16" xfId="0" applyBorder="1" applyAlignment="1" applyProtection="1">
      <alignment vertical="top" wrapText="1"/>
      <protection locked="0"/>
    </xf>
    <xf numFmtId="0" fontId="10" fillId="0" borderId="0" xfId="0" applyFont="1" applyFill="1" applyBorder="1" applyAlignment="1" applyProtection="1">
      <alignment horizontal="left" vertical="top" wrapText="1" readingOrder="1"/>
      <protection locked="0"/>
    </xf>
    <xf numFmtId="0" fontId="20" fillId="0" borderId="0" xfId="0" applyFont="1" applyFill="1" applyBorder="1" applyAlignment="1" applyProtection="1">
      <alignment horizontal="left" vertical="top" wrapText="1" readingOrder="1"/>
      <protection locked="0"/>
    </xf>
    <xf numFmtId="0" fontId="25" fillId="0" borderId="5" xfId="0" applyFont="1" applyFill="1" applyBorder="1" applyAlignment="1" applyProtection="1">
      <alignment horizontal="center" vertical="top" wrapText="1" readingOrder="1"/>
      <protection locked="0"/>
    </xf>
    <xf numFmtId="0" fontId="25" fillId="0" borderId="7" xfId="0" applyFont="1" applyFill="1" applyBorder="1" applyAlignment="1" applyProtection="1">
      <alignment horizontal="center" vertical="top" wrapText="1" readingOrder="1"/>
      <protection locked="0"/>
    </xf>
    <xf numFmtId="0" fontId="25" fillId="0" borderId="8" xfId="0" applyFont="1" applyFill="1" applyBorder="1" applyAlignment="1" applyProtection="1">
      <alignment horizontal="center" vertical="top" wrapText="1" readingOrder="1"/>
      <protection locked="0"/>
    </xf>
    <xf numFmtId="0" fontId="16" fillId="0" borderId="50" xfId="0" applyFont="1" applyBorder="1" applyAlignment="1" applyProtection="1">
      <alignment horizontal="center" vertical="top" wrapText="1" readingOrder="1"/>
      <protection locked="0"/>
    </xf>
    <xf numFmtId="0" fontId="16" fillId="0" borderId="23" xfId="0" applyFont="1" applyBorder="1" applyAlignment="1" applyProtection="1">
      <alignment horizontal="center" vertical="top" wrapText="1" readingOrder="1"/>
      <protection locked="0"/>
    </xf>
    <xf numFmtId="0" fontId="16" fillId="0" borderId="24" xfId="0" applyFont="1" applyBorder="1" applyAlignment="1" applyProtection="1">
      <alignment horizontal="center" vertical="top" wrapText="1" readingOrder="1"/>
      <protection locked="0"/>
    </xf>
    <xf numFmtId="0" fontId="12" fillId="2" borderId="4" xfId="0" applyFont="1" applyFill="1" applyBorder="1" applyAlignment="1" applyProtection="1">
      <alignment horizontal="center" vertical="top" wrapText="1" readingOrder="1"/>
      <protection locked="0"/>
    </xf>
    <xf numFmtId="0" fontId="24" fillId="2" borderId="4" xfId="0" applyFont="1" applyFill="1" applyBorder="1" applyAlignment="1" applyProtection="1">
      <alignment horizontal="center" vertical="top" wrapText="1" readingOrder="1"/>
      <protection locked="0"/>
    </xf>
    <xf numFmtId="0" fontId="0" fillId="0" borderId="24" xfId="0" applyBorder="1" applyAlignment="1" applyProtection="1">
      <alignment vertical="top" wrapText="1"/>
      <protection locked="0"/>
    </xf>
    <xf numFmtId="0" fontId="24" fillId="2" borderId="50" xfId="0" applyFont="1" applyFill="1" applyBorder="1" applyAlignment="1" applyProtection="1">
      <alignment horizontal="center" vertical="top" wrapText="1" readingOrder="1"/>
      <protection locked="0"/>
    </xf>
    <xf numFmtId="0" fontId="24" fillId="2" borderId="23" xfId="0" applyFont="1" applyFill="1" applyBorder="1" applyAlignment="1" applyProtection="1">
      <alignment horizontal="center" vertical="top" wrapText="1" readingOrder="1"/>
      <protection locked="0"/>
    </xf>
    <xf numFmtId="0" fontId="22" fillId="5" borderId="22" xfId="1" applyFont="1" applyFill="1" applyBorder="1" applyAlignment="1"/>
    <xf numFmtId="0" fontId="32" fillId="0" borderId="0" xfId="1" applyFont="1" applyAlignment="1">
      <alignment horizontal="center" wrapText="1"/>
    </xf>
    <xf numFmtId="0" fontId="0" fillId="0" borderId="5" xfId="0" applyBorder="1" applyAlignment="1">
      <alignment horizontal="center"/>
    </xf>
    <xf numFmtId="0" fontId="12" fillId="2" borderId="21" xfId="0" applyFont="1" applyFill="1" applyBorder="1" applyAlignment="1" applyProtection="1">
      <alignment horizontal="center" vertical="center" wrapText="1" readingOrder="1"/>
      <protection locked="0"/>
    </xf>
    <xf numFmtId="0" fontId="0" fillId="2" borderId="20" xfId="0" applyFill="1" applyBorder="1" applyAlignment="1" applyProtection="1">
      <alignment vertical="center" wrapText="1" readingOrder="1"/>
      <protection locked="0"/>
    </xf>
    <xf numFmtId="0" fontId="0" fillId="2" borderId="4" xfId="0" applyFill="1" applyBorder="1" applyAlignment="1" applyProtection="1">
      <alignment vertical="center" wrapText="1" readingOrder="1"/>
      <protection locked="0"/>
    </xf>
    <xf numFmtId="0" fontId="0" fillId="0" borderId="47" xfId="0" applyBorder="1" applyAlignment="1">
      <alignment horizontal="center"/>
    </xf>
    <xf numFmtId="0" fontId="0" fillId="0" borderId="38" xfId="0" applyBorder="1" applyAlignment="1">
      <alignment horizontal="center"/>
    </xf>
    <xf numFmtId="0" fontId="0" fillId="0" borderId="49" xfId="0" applyBorder="1" applyAlignment="1">
      <alignment horizontal="center"/>
    </xf>
    <xf numFmtId="0" fontId="10" fillId="0" borderId="15" xfId="0" applyFont="1" applyBorder="1" applyAlignment="1" applyProtection="1">
      <alignment horizontal="left" vertical="top" wrapText="1" readingOrder="1"/>
      <protection locked="0"/>
    </xf>
    <xf numFmtId="0" fontId="12" fillId="2" borderId="5" xfId="0" applyFont="1" applyFill="1" applyBorder="1" applyAlignment="1" applyProtection="1">
      <alignment horizontal="center" vertical="top" wrapText="1" readingOrder="1"/>
      <protection locked="0"/>
    </xf>
    <xf numFmtId="0" fontId="12" fillId="2" borderId="3" xfId="0" applyFont="1" applyFill="1" applyBorder="1" applyAlignment="1" applyProtection="1">
      <alignment horizontal="center" vertical="top" wrapText="1" readingOrder="1"/>
      <protection locked="0"/>
    </xf>
    <xf numFmtId="0" fontId="12" fillId="2" borderId="1" xfId="0" applyFont="1" applyFill="1" applyBorder="1" applyAlignment="1" applyProtection="1">
      <alignment horizontal="center" vertical="center" wrapText="1" readingOrder="1"/>
      <protection locked="0"/>
    </xf>
    <xf numFmtId="0" fontId="0" fillId="2" borderId="4" xfId="0" applyFill="1" applyBorder="1" applyAlignment="1" applyProtection="1">
      <alignment vertical="center" wrapText="1"/>
      <protection locked="0"/>
    </xf>
    <xf numFmtId="0" fontId="0" fillId="0" borderId="3" xfId="0" applyBorder="1" applyAlignment="1" applyProtection="1">
      <alignment vertical="center" wrapText="1"/>
      <protection locked="0"/>
    </xf>
    <xf numFmtId="0" fontId="16" fillId="0" borderId="5" xfId="28" applyFont="1" applyBorder="1" applyAlignment="1" applyProtection="1">
      <alignment horizontal="center" vertical="top" wrapText="1" readingOrder="1"/>
      <protection locked="0"/>
    </xf>
    <xf numFmtId="0" fontId="16" fillId="0" borderId="2" xfId="28" applyFont="1" applyBorder="1" applyAlignment="1" applyProtection="1">
      <alignment horizontal="center" vertical="top" wrapText="1" readingOrder="1"/>
      <protection locked="0"/>
    </xf>
    <xf numFmtId="0" fontId="0" fillId="0" borderId="2" xfId="0" applyBorder="1" applyAlignment="1">
      <alignment horizontal="left"/>
    </xf>
    <xf numFmtId="0" fontId="0" fillId="0" borderId="3" xfId="0" applyBorder="1" applyAlignment="1">
      <alignment horizontal="left"/>
    </xf>
    <xf numFmtId="0" fontId="22" fillId="5" borderId="25" xfId="1" applyFont="1" applyFill="1" applyBorder="1" applyAlignment="1">
      <alignment horizontal="center"/>
    </xf>
    <xf numFmtId="0" fontId="22" fillId="5" borderId="26" xfId="1" applyFont="1" applyFill="1" applyBorder="1" applyAlignment="1">
      <alignment horizontal="center"/>
    </xf>
    <xf numFmtId="0" fontId="22" fillId="0" borderId="25" xfId="1" applyFont="1" applyFill="1" applyBorder="1" applyAlignment="1">
      <alignment horizontal="center"/>
    </xf>
    <xf numFmtId="0" fontId="22" fillId="0" borderId="28" xfId="1" applyFont="1" applyFill="1" applyBorder="1" applyAlignment="1">
      <alignment horizontal="center"/>
    </xf>
    <xf numFmtId="0" fontId="11" fillId="0" borderId="0" xfId="1" applyFont="1" applyFill="1" applyAlignment="1">
      <alignment horizontal="center"/>
    </xf>
    <xf numFmtId="164" fontId="44" fillId="0" borderId="29" xfId="1" applyNumberFormat="1" applyFont="1" applyFill="1" applyBorder="1" applyAlignment="1">
      <alignment horizontal="right"/>
    </xf>
    <xf numFmtId="164" fontId="44" fillId="0" borderId="30" xfId="1" applyNumberFormat="1" applyFont="1" applyFill="1" applyBorder="1" applyAlignment="1">
      <alignment horizontal="right"/>
    </xf>
    <xf numFmtId="0" fontId="11" fillId="0" borderId="0" xfId="1" applyFont="1" applyAlignment="1">
      <alignment horizontal="left"/>
    </xf>
    <xf numFmtId="0" fontId="22" fillId="5" borderId="44" xfId="1" applyFont="1" applyFill="1" applyBorder="1" applyAlignment="1">
      <alignment horizontal="center" wrapText="1"/>
    </xf>
    <xf numFmtId="0" fontId="22" fillId="5" borderId="43" xfId="1" applyFont="1" applyFill="1" applyBorder="1" applyAlignment="1">
      <alignment horizontal="center" wrapText="1"/>
    </xf>
    <xf numFmtId="0" fontId="22" fillId="5" borderId="74" xfId="1" applyFont="1" applyFill="1" applyBorder="1" applyAlignment="1">
      <alignment horizontal="center" vertical="center"/>
    </xf>
    <xf numFmtId="0" fontId="22" fillId="5" borderId="27" xfId="1" applyFont="1" applyFill="1" applyBorder="1" applyAlignment="1">
      <alignment horizontal="center" vertical="center"/>
    </xf>
    <xf numFmtId="0" fontId="22" fillId="0" borderId="37" xfId="1" applyFont="1" applyFill="1" applyBorder="1" applyAlignment="1">
      <alignment horizontal="center"/>
    </xf>
    <xf numFmtId="164" fontId="44" fillId="0" borderId="72" xfId="1" applyNumberFormat="1" applyFont="1" applyFill="1" applyBorder="1" applyAlignment="1">
      <alignment horizontal="center"/>
    </xf>
    <xf numFmtId="164" fontId="44" fillId="0" borderId="30" xfId="1" applyNumberFormat="1" applyFont="1" applyFill="1" applyBorder="1" applyAlignment="1">
      <alignment horizontal="center"/>
    </xf>
    <xf numFmtId="0" fontId="11" fillId="0" borderId="0" xfId="1" applyFont="1" applyFill="1" applyAlignment="1">
      <alignment horizontal="left"/>
    </xf>
    <xf numFmtId="164" fontId="23" fillId="0" borderId="29" xfId="1" applyNumberFormat="1" applyFont="1" applyFill="1" applyBorder="1" applyAlignment="1">
      <alignment horizontal="right" vertical="center"/>
    </xf>
    <xf numFmtId="164" fontId="23" fillId="0" borderId="30" xfId="1" applyNumberFormat="1" applyFont="1" applyFill="1" applyBorder="1" applyAlignment="1">
      <alignment horizontal="right" vertical="center"/>
    </xf>
    <xf numFmtId="0" fontId="22" fillId="5" borderId="22" xfId="1" applyFont="1" applyFill="1" applyBorder="1" applyAlignment="1">
      <alignment horizontal="center" vertical="center"/>
    </xf>
    <xf numFmtId="164" fontId="23" fillId="0" borderId="29" xfId="1" applyNumberFormat="1" applyFont="1" applyFill="1" applyBorder="1" applyAlignment="1">
      <alignment horizontal="center" vertical="center"/>
    </xf>
    <xf numFmtId="164" fontId="23" fillId="0" borderId="30" xfId="1" applyNumberFormat="1" applyFont="1" applyFill="1" applyBorder="1" applyAlignment="1">
      <alignment horizontal="center" vertical="center"/>
    </xf>
    <xf numFmtId="0" fontId="11" fillId="0" borderId="0" xfId="1" applyFont="1" applyFill="1" applyAlignment="1">
      <alignment horizontal="left" wrapText="1"/>
    </xf>
    <xf numFmtId="164" fontId="44" fillId="0" borderId="29" xfId="1" applyNumberFormat="1" applyFont="1" applyFill="1" applyBorder="1" applyAlignment="1">
      <alignment horizontal="right" vertical="center"/>
    </xf>
    <xf numFmtId="164" fontId="44" fillId="0" borderId="30" xfId="1" applyNumberFormat="1" applyFont="1" applyFill="1" applyBorder="1" applyAlignment="1">
      <alignment horizontal="right" vertical="center"/>
    </xf>
    <xf numFmtId="0" fontId="11" fillId="0" borderId="0" xfId="1" applyFont="1" applyAlignment="1">
      <alignment horizontal="left" wrapText="1"/>
    </xf>
    <xf numFmtId="164" fontId="44" fillId="0" borderId="29" xfId="1" applyNumberFormat="1" applyFont="1" applyFill="1" applyBorder="1" applyAlignment="1">
      <alignment horizontal="center" vertical="center"/>
    </xf>
    <xf numFmtId="164" fontId="44" fillId="0" borderId="30" xfId="1" applyNumberFormat="1" applyFont="1" applyFill="1" applyBorder="1" applyAlignment="1">
      <alignment horizontal="center" vertical="center"/>
    </xf>
    <xf numFmtId="0" fontId="98" fillId="0" borderId="0" xfId="2" applyFont="1" applyAlignment="1" applyProtection="1">
      <alignment horizontal="left" wrapText="1"/>
    </xf>
    <xf numFmtId="0" fontId="10" fillId="0" borderId="0" xfId="0" applyFont="1" applyFill="1" applyAlignment="1" applyProtection="1">
      <alignment horizontal="left" vertical="top" wrapText="1" readingOrder="1"/>
      <protection locked="0"/>
    </xf>
    <xf numFmtId="0" fontId="0" fillId="0" borderId="0" xfId="0" applyFill="1"/>
    <xf numFmtId="3" fontId="13" fillId="0" borderId="2" xfId="28" applyNumberFormat="1" applyFont="1" applyFill="1" applyBorder="1" applyAlignment="1" applyProtection="1">
      <alignment horizontal="center" vertical="top" wrapText="1" readingOrder="1"/>
      <protection locked="0"/>
    </xf>
    <xf numFmtId="0" fontId="14" fillId="0" borderId="1" xfId="0" applyFont="1" applyBorder="1" applyAlignment="1" applyProtection="1">
      <alignment horizontal="center" vertical="top" wrapText="1" readingOrder="1"/>
      <protection locked="0"/>
    </xf>
    <xf numFmtId="3" fontId="0" fillId="0" borderId="2" xfId="0" applyNumberFormat="1" applyBorder="1" applyAlignment="1" applyProtection="1">
      <alignment vertical="top" wrapText="1"/>
      <protection locked="0"/>
    </xf>
    <xf numFmtId="3" fontId="12" fillId="2" borderId="1" xfId="0" applyNumberFormat="1" applyFont="1" applyFill="1" applyBorder="1" applyAlignment="1" applyProtection="1">
      <alignment horizontal="center" vertical="top" wrapText="1" readingOrder="1"/>
      <protection locked="0"/>
    </xf>
    <xf numFmtId="0" fontId="32" fillId="0" borderId="36" xfId="1" applyFont="1" applyFill="1" applyBorder="1" applyAlignment="1" applyProtection="1">
      <alignment horizontal="center" vertical="top" wrapText="1"/>
      <protection locked="0"/>
    </xf>
    <xf numFmtId="0" fontId="32" fillId="0" borderId="33" xfId="1" applyFont="1" applyFill="1" applyBorder="1" applyAlignment="1" applyProtection="1">
      <alignment horizontal="center" vertical="top" wrapText="1"/>
      <protection locked="0"/>
    </xf>
    <xf numFmtId="0" fontId="32" fillId="0" borderId="37" xfId="1" applyFont="1" applyFill="1" applyBorder="1" applyAlignment="1" applyProtection="1">
      <alignment horizontal="center" vertical="top" wrapText="1"/>
      <protection locked="0"/>
    </xf>
    <xf numFmtId="0" fontId="37" fillId="0" borderId="35" xfId="1" applyFont="1" applyBorder="1" applyAlignment="1" applyProtection="1">
      <alignment horizontal="center" vertical="top" wrapText="1" readingOrder="1"/>
      <protection locked="0"/>
    </xf>
    <xf numFmtId="0" fontId="32" fillId="0" borderId="38" xfId="1" applyFont="1" applyBorder="1" applyAlignment="1" applyProtection="1">
      <alignment vertical="top" wrapText="1"/>
      <protection locked="0"/>
    </xf>
    <xf numFmtId="0" fontId="32" fillId="0" borderId="40" xfId="1" applyFont="1" applyFill="1" applyBorder="1" applyAlignment="1" applyProtection="1">
      <alignment horizontal="center" vertical="top" wrapText="1"/>
      <protection locked="0"/>
    </xf>
    <xf numFmtId="0" fontId="32" fillId="0" borderId="0" xfId="1" applyFont="1" applyFill="1" applyBorder="1" applyAlignment="1" applyProtection="1">
      <alignment horizontal="center" vertical="top" wrapText="1"/>
      <protection locked="0"/>
    </xf>
    <xf numFmtId="0" fontId="37" fillId="0" borderId="40" xfId="1" applyFont="1" applyBorder="1" applyAlignment="1" applyProtection="1">
      <alignment horizontal="center" vertical="top" wrapText="1" readingOrder="1"/>
      <protection locked="0"/>
    </xf>
    <xf numFmtId="0" fontId="37" fillId="0" borderId="38" xfId="1" applyFont="1" applyBorder="1" applyAlignment="1" applyProtection="1">
      <alignment horizontal="center" vertical="top" wrapText="1" readingOrder="1"/>
      <protection locked="0"/>
    </xf>
    <xf numFmtId="0" fontId="27" fillId="9" borderId="0" xfId="1" applyFont="1" applyFill="1" applyBorder="1" applyAlignment="1" applyProtection="1">
      <alignment horizontal="left" vertical="top" wrapText="1" readingOrder="1"/>
      <protection locked="0"/>
    </xf>
    <xf numFmtId="0" fontId="32" fillId="9" borderId="0" xfId="1" applyFont="1" applyFill="1" applyBorder="1"/>
    <xf numFmtId="0" fontId="46" fillId="7" borderId="32" xfId="1" applyFont="1" applyFill="1" applyBorder="1" applyAlignment="1" applyProtection="1">
      <alignment horizontal="center" vertical="top" wrapText="1" readingOrder="1"/>
      <protection locked="0"/>
    </xf>
    <xf numFmtId="0" fontId="32" fillId="0" borderId="33" xfId="1" applyFont="1" applyBorder="1" applyAlignment="1" applyProtection="1">
      <alignment vertical="top" wrapText="1"/>
      <protection locked="0"/>
    </xf>
    <xf numFmtId="0" fontId="32" fillId="0" borderId="34" xfId="1" applyFont="1" applyBorder="1" applyAlignment="1" applyProtection="1">
      <alignment vertical="top" wrapText="1"/>
      <protection locked="0"/>
    </xf>
    <xf numFmtId="0" fontId="32" fillId="7" borderId="35" xfId="1" applyFont="1" applyFill="1" applyBorder="1" applyAlignment="1" applyProtection="1">
      <alignment vertical="top" wrapText="1"/>
      <protection locked="0"/>
    </xf>
    <xf numFmtId="3" fontId="46" fillId="7" borderId="32" xfId="1" applyNumberFormat="1" applyFont="1" applyFill="1" applyBorder="1" applyAlignment="1" applyProtection="1">
      <alignment horizontal="center" vertical="top" wrapText="1" readingOrder="1"/>
      <protection locked="0"/>
    </xf>
    <xf numFmtId="3" fontId="32" fillId="0" borderId="33" xfId="1" applyNumberFormat="1" applyFont="1" applyBorder="1" applyAlignment="1" applyProtection="1">
      <alignment vertical="top" wrapText="1"/>
      <protection locked="0"/>
    </xf>
    <xf numFmtId="0" fontId="48" fillId="0" borderId="35" xfId="1" applyFont="1" applyBorder="1" applyAlignment="1" applyProtection="1">
      <alignment horizontal="center" vertical="top" wrapText="1" readingOrder="1"/>
      <protection locked="0"/>
    </xf>
    <xf numFmtId="0" fontId="50" fillId="0" borderId="38" xfId="1" applyFont="1" applyBorder="1" applyAlignment="1" applyProtection="1">
      <alignment vertical="top" wrapText="1"/>
      <protection locked="0"/>
    </xf>
    <xf numFmtId="3" fontId="50" fillId="0" borderId="38" xfId="1" applyNumberFormat="1" applyFont="1" applyBorder="1" applyAlignment="1" applyProtection="1">
      <alignment vertical="top" wrapText="1"/>
      <protection locked="0"/>
    </xf>
    <xf numFmtId="0" fontId="11" fillId="9" borderId="0" xfId="1" applyFont="1" applyFill="1" applyAlignment="1">
      <alignment horizontal="left" wrapText="1"/>
    </xf>
    <xf numFmtId="0" fontId="19" fillId="0" borderId="0" xfId="0" applyFont="1" applyAlignment="1">
      <alignment horizontal="left" wrapText="1"/>
    </xf>
    <xf numFmtId="0" fontId="46" fillId="7" borderId="51" xfId="1" applyFont="1" applyFill="1" applyBorder="1" applyAlignment="1" applyProtection="1">
      <alignment horizontal="center" vertical="top" wrapText="1" readingOrder="1"/>
      <protection locked="0"/>
    </xf>
    <xf numFmtId="0" fontId="46" fillId="7" borderId="35" xfId="1" applyFont="1" applyFill="1" applyBorder="1" applyAlignment="1" applyProtection="1">
      <alignment horizontal="center" vertical="top" wrapText="1" readingOrder="1"/>
      <protection locked="0"/>
    </xf>
    <xf numFmtId="0" fontId="46" fillId="7" borderId="51" xfId="1" applyFont="1" applyFill="1" applyBorder="1" applyAlignment="1" applyProtection="1">
      <alignment horizontal="center" vertical="center" wrapText="1" readingOrder="1"/>
      <protection locked="0"/>
    </xf>
    <xf numFmtId="0" fontId="46" fillId="7" borderId="35" xfId="1" applyFont="1" applyFill="1" applyBorder="1" applyAlignment="1" applyProtection="1">
      <alignment horizontal="center" vertical="center" wrapText="1" readingOrder="1"/>
      <protection locked="0"/>
    </xf>
    <xf numFmtId="0" fontId="46" fillId="7" borderId="32" xfId="1" applyFont="1" applyFill="1" applyBorder="1" applyAlignment="1" applyProtection="1">
      <alignment horizontal="center" vertical="center" wrapText="1" readingOrder="1"/>
      <protection locked="0"/>
    </xf>
    <xf numFmtId="0" fontId="32" fillId="7" borderId="35" xfId="1" applyFont="1" applyFill="1" applyBorder="1" applyAlignment="1" applyProtection="1">
      <alignment vertical="center" wrapText="1"/>
      <protection locked="0"/>
    </xf>
    <xf numFmtId="0" fontId="43" fillId="0" borderId="0" xfId="1" applyFont="1" applyFill="1" applyBorder="1" applyAlignment="1" applyProtection="1">
      <alignment horizontal="left" vertical="top" wrapText="1" readingOrder="1"/>
      <protection locked="0"/>
    </xf>
    <xf numFmtId="2" fontId="22" fillId="5" borderId="22" xfId="28" applyNumberFormat="1" applyFont="1" applyFill="1" applyBorder="1" applyAlignment="1">
      <alignment horizontal="center" vertical="center"/>
    </xf>
    <xf numFmtId="3" fontId="22" fillId="5" borderId="22" xfId="28" applyNumberFormat="1" applyFont="1" applyFill="1" applyBorder="1" applyAlignment="1">
      <alignment horizontal="center" vertical="center" wrapText="1"/>
    </xf>
    <xf numFmtId="3" fontId="52" fillId="5" borderId="22" xfId="28" applyNumberFormat="1" applyFont="1" applyFill="1" applyBorder="1" applyAlignment="1">
      <alignment horizontal="center" vertical="center" wrapText="1"/>
    </xf>
    <xf numFmtId="0" fontId="78" fillId="0" borderId="0" xfId="1" applyFont="1" applyAlignment="1">
      <alignment horizontal="left" wrapText="1"/>
    </xf>
    <xf numFmtId="0" fontId="22" fillId="5" borderId="25" xfId="1" applyFont="1" applyFill="1" applyBorder="1" applyAlignment="1">
      <alignment horizontal="center" vertical="center"/>
    </xf>
    <xf numFmtId="0" fontId="9" fillId="0" borderId="42" xfId="1" applyBorder="1" applyAlignment="1">
      <alignment horizontal="center" vertical="center"/>
    </xf>
    <xf numFmtId="0" fontId="9" fillId="0" borderId="26" xfId="1" applyBorder="1" applyAlignment="1">
      <alignment horizontal="center" vertical="center"/>
    </xf>
    <xf numFmtId="0" fontId="29" fillId="0" borderId="0" xfId="1" applyFont="1" applyFill="1" applyBorder="1" applyAlignment="1">
      <alignment horizontal="left"/>
    </xf>
    <xf numFmtId="0" fontId="22" fillId="5" borderId="42" xfId="1" applyFont="1" applyFill="1" applyBorder="1" applyAlignment="1">
      <alignment horizontal="center"/>
    </xf>
    <xf numFmtId="49" fontId="22" fillId="5" borderId="25" xfId="1" applyNumberFormat="1" applyFont="1" applyFill="1" applyBorder="1" applyAlignment="1">
      <alignment horizontal="center"/>
    </xf>
    <xf numFmtId="49" fontId="22" fillId="5" borderId="26" xfId="1" applyNumberFormat="1" applyFont="1" applyFill="1" applyBorder="1" applyAlignment="1">
      <alignment horizontal="center"/>
    </xf>
    <xf numFmtId="0" fontId="11" fillId="0" borderId="0" xfId="0" applyFont="1" applyFill="1" applyAlignment="1">
      <alignment horizontal="left" wrapText="1"/>
    </xf>
    <xf numFmtId="0" fontId="19" fillId="0" borderId="0" xfId="0" applyFont="1" applyFill="1" applyAlignment="1">
      <alignment horizontal="left" wrapText="1"/>
    </xf>
    <xf numFmtId="0" fontId="22" fillId="5" borderId="22" xfId="28" applyFont="1" applyFill="1" applyBorder="1" applyAlignment="1">
      <alignment horizontal="center"/>
    </xf>
    <xf numFmtId="0" fontId="52" fillId="5" borderId="22" xfId="28" applyFont="1" applyFill="1" applyBorder="1" applyAlignment="1"/>
    <xf numFmtId="49" fontId="22" fillId="5" borderId="22" xfId="28" applyNumberFormat="1" applyFont="1" applyFill="1" applyBorder="1" applyAlignment="1">
      <alignment horizontal="center"/>
    </xf>
    <xf numFmtId="0" fontId="52" fillId="5" borderId="22" xfId="28" applyFont="1" applyFill="1" applyBorder="1" applyAlignment="1">
      <alignment horizontal="center"/>
    </xf>
    <xf numFmtId="0" fontId="44" fillId="0" borderId="25" xfId="28" applyFont="1" applyFill="1" applyBorder="1" applyAlignment="1">
      <alignment horizontal="center"/>
    </xf>
    <xf numFmtId="0" fontId="44" fillId="0" borderId="42" xfId="28" applyFont="1" applyFill="1" applyBorder="1" applyAlignment="1">
      <alignment horizontal="center"/>
    </xf>
    <xf numFmtId="0" fontId="44" fillId="0" borderId="26" xfId="28" applyFont="1" applyFill="1" applyBorder="1" applyAlignment="1">
      <alignment horizontal="center"/>
    </xf>
    <xf numFmtId="0" fontId="44" fillId="6" borderId="27" xfId="28" applyFont="1" applyFill="1" applyBorder="1" applyAlignment="1">
      <alignment horizontal="center" vertical="center"/>
    </xf>
    <xf numFmtId="0" fontId="44" fillId="6" borderId="43" xfId="28" applyFont="1" applyFill="1" applyBorder="1" applyAlignment="1">
      <alignment horizontal="center" vertical="center"/>
    </xf>
    <xf numFmtId="0" fontId="44" fillId="6" borderId="31" xfId="28" applyFont="1" applyFill="1" applyBorder="1" applyAlignment="1">
      <alignment horizontal="center" vertical="center"/>
    </xf>
    <xf numFmtId="0" fontId="44" fillId="0" borderId="22" xfId="28" applyFont="1" applyFill="1" applyBorder="1" applyAlignment="1">
      <alignment horizontal="center"/>
    </xf>
    <xf numFmtId="0" fontId="22" fillId="5" borderId="22" xfId="28" applyFont="1" applyFill="1" applyBorder="1" applyAlignment="1">
      <alignment horizontal="center" vertical="center"/>
    </xf>
    <xf numFmtId="49" fontId="22" fillId="5" borderId="22" xfId="28" applyNumberFormat="1" applyFont="1" applyFill="1" applyBorder="1" applyAlignment="1">
      <alignment horizontal="center" vertical="center"/>
    </xf>
    <xf numFmtId="0" fontId="44" fillId="0" borderId="27" xfId="28" applyFont="1" applyFill="1" applyBorder="1" applyAlignment="1">
      <alignment horizontal="center"/>
    </xf>
    <xf numFmtId="171" fontId="33" fillId="0" borderId="25" xfId="28" applyNumberFormat="1" applyFont="1" applyFill="1" applyBorder="1" applyAlignment="1">
      <alignment horizontal="center"/>
    </xf>
    <xf numFmtId="171" fontId="33" fillId="0" borderId="42" xfId="28" applyNumberFormat="1" applyFont="1" applyFill="1" applyBorder="1" applyAlignment="1">
      <alignment horizontal="center"/>
    </xf>
    <xf numFmtId="171" fontId="33" fillId="0" borderId="26" xfId="28" applyNumberFormat="1" applyFont="1" applyFill="1" applyBorder="1" applyAlignment="1">
      <alignment horizontal="center"/>
    </xf>
    <xf numFmtId="0" fontId="11" fillId="0" borderId="0" xfId="25" applyFont="1" applyFill="1" applyAlignment="1">
      <alignment horizontal="left" wrapText="1"/>
    </xf>
    <xf numFmtId="0" fontId="19" fillId="0" borderId="0" xfId="25" applyFont="1" applyFill="1" applyAlignment="1">
      <alignment horizontal="left" wrapText="1"/>
    </xf>
    <xf numFmtId="170" fontId="44" fillId="6" borderId="22" xfId="28" applyNumberFormat="1" applyFont="1" applyFill="1" applyBorder="1" applyAlignment="1">
      <alignment horizontal="center" vertical="center"/>
    </xf>
    <xf numFmtId="170" fontId="22" fillId="0" borderId="25" xfId="28" applyNumberFormat="1" applyFont="1" applyFill="1" applyBorder="1" applyAlignment="1">
      <alignment horizontal="center"/>
    </xf>
    <xf numFmtId="170" fontId="22" fillId="0" borderId="42" xfId="28" applyNumberFormat="1" applyFont="1" applyFill="1" applyBorder="1" applyAlignment="1">
      <alignment horizontal="center"/>
    </xf>
    <xf numFmtId="170" fontId="22" fillId="0" borderId="28" xfId="28" applyNumberFormat="1" applyFont="1" applyFill="1" applyBorder="1" applyAlignment="1">
      <alignment horizontal="center"/>
    </xf>
    <xf numFmtId="0" fontId="44" fillId="0" borderId="29" xfId="28" applyFont="1" applyFill="1" applyBorder="1" applyAlignment="1">
      <alignment horizontal="center"/>
    </xf>
    <xf numFmtId="0" fontId="44" fillId="0" borderId="30" xfId="28" applyFont="1" applyFill="1" applyBorder="1" applyAlignment="1">
      <alignment horizontal="center"/>
    </xf>
    <xf numFmtId="170" fontId="44" fillId="0" borderId="29" xfId="25" applyNumberFormat="1" applyFont="1" applyFill="1" applyBorder="1" applyAlignment="1">
      <alignment horizontal="center"/>
    </xf>
    <xf numFmtId="170" fontId="44" fillId="0" borderId="30" xfId="25" applyNumberFormat="1" applyFont="1" applyFill="1" applyBorder="1" applyAlignment="1">
      <alignment horizontal="center"/>
    </xf>
    <xf numFmtId="0" fontId="22" fillId="5" borderId="25" xfId="25" applyFont="1" applyFill="1" applyBorder="1" applyAlignment="1">
      <alignment horizontal="center"/>
    </xf>
    <xf numFmtId="0" fontId="22" fillId="5" borderId="42" xfId="25" applyFont="1" applyFill="1" applyBorder="1" applyAlignment="1">
      <alignment horizontal="center"/>
    </xf>
    <xf numFmtId="0" fontId="22" fillId="5" borderId="26" xfId="25" applyFont="1" applyFill="1" applyBorder="1" applyAlignment="1">
      <alignment horizontal="center"/>
    </xf>
    <xf numFmtId="168" fontId="22" fillId="5" borderId="25" xfId="25" applyNumberFormat="1" applyFont="1" applyFill="1" applyBorder="1" applyAlignment="1">
      <alignment horizontal="center"/>
    </xf>
    <xf numFmtId="168" fontId="22" fillId="5" borderId="26" xfId="25" applyNumberFormat="1" applyFont="1" applyFill="1" applyBorder="1" applyAlignment="1">
      <alignment horizontal="center"/>
    </xf>
    <xf numFmtId="0" fontId="54" fillId="6" borderId="27" xfId="25" applyFont="1" applyFill="1" applyBorder="1" applyAlignment="1">
      <alignment horizontal="center" vertical="center"/>
    </xf>
    <xf numFmtId="0" fontId="54" fillId="6" borderId="43" xfId="25" applyFont="1" applyFill="1" applyBorder="1" applyAlignment="1">
      <alignment horizontal="center" vertical="center"/>
    </xf>
    <xf numFmtId="0" fontId="54" fillId="6" borderId="31" xfId="25" applyFont="1" applyFill="1" applyBorder="1" applyAlignment="1">
      <alignment horizontal="center" vertical="center"/>
    </xf>
    <xf numFmtId="0" fontId="54" fillId="0" borderId="25" xfId="25" applyFont="1" applyFill="1" applyBorder="1" applyAlignment="1">
      <alignment horizontal="center"/>
    </xf>
    <xf numFmtId="0" fontId="54" fillId="0" borderId="42" xfId="25" applyFont="1" applyFill="1" applyBorder="1" applyAlignment="1">
      <alignment horizontal="center"/>
    </xf>
    <xf numFmtId="0" fontId="54" fillId="0" borderId="26" xfId="25" applyFont="1" applyFill="1" applyBorder="1" applyAlignment="1">
      <alignment horizontal="center"/>
    </xf>
    <xf numFmtId="0" fontId="22" fillId="5" borderId="22" xfId="25" applyFont="1" applyFill="1" applyBorder="1" applyAlignment="1">
      <alignment horizontal="center"/>
    </xf>
    <xf numFmtId="0" fontId="22" fillId="0" borderId="25" xfId="25" applyFont="1" applyFill="1" applyBorder="1" applyAlignment="1">
      <alignment horizontal="center"/>
    </xf>
    <xf numFmtId="0" fontId="22" fillId="0" borderId="28" xfId="25" applyFont="1" applyFill="1" applyBorder="1" applyAlignment="1">
      <alignment horizontal="center"/>
    </xf>
    <xf numFmtId="0" fontId="23" fillId="0" borderId="29" xfId="25" applyFont="1" applyBorder="1" applyAlignment="1">
      <alignment horizontal="center"/>
    </xf>
    <xf numFmtId="0" fontId="23" fillId="0" borderId="30" xfId="25" applyFont="1" applyBorder="1" applyAlignment="1">
      <alignment horizontal="center"/>
    </xf>
    <xf numFmtId="0" fontId="34" fillId="0" borderId="0" xfId="0" applyFont="1" applyAlignment="1">
      <alignment vertical="center" wrapText="1"/>
    </xf>
    <xf numFmtId="0" fontId="78" fillId="0" borderId="0" xfId="1" applyFont="1" applyFill="1" applyAlignment="1">
      <alignment horizontal="left"/>
    </xf>
    <xf numFmtId="0" fontId="74" fillId="0" borderId="0" xfId="1" applyFont="1" applyAlignment="1">
      <alignment horizontal="left" wrapText="1"/>
    </xf>
    <xf numFmtId="0" fontId="74" fillId="0" borderId="0" xfId="1" quotePrefix="1" applyFont="1" applyAlignment="1">
      <alignment horizontal="left" wrapText="1"/>
    </xf>
    <xf numFmtId="49" fontId="28" fillId="0" borderId="0" xfId="1" applyNumberFormat="1" applyFont="1" applyFill="1" applyBorder="1" applyAlignment="1">
      <alignment horizontal="left" wrapText="1"/>
    </xf>
    <xf numFmtId="0" fontId="19" fillId="0" borderId="0" xfId="1" applyFont="1" applyFill="1" applyAlignment="1">
      <alignment horizontal="left" wrapText="1"/>
    </xf>
    <xf numFmtId="0" fontId="98" fillId="0" borderId="0" xfId="2" applyFont="1" applyFill="1" applyBorder="1" applyAlignment="1" applyProtection="1">
      <alignment horizontal="left" vertical="top" wrapText="1" readingOrder="1"/>
      <protection locked="0"/>
    </xf>
    <xf numFmtId="0" fontId="98" fillId="0" borderId="0" xfId="2" applyFont="1" applyFill="1" applyAlignment="1" applyProtection="1">
      <alignment horizontal="left" wrapText="1"/>
    </xf>
    <xf numFmtId="0" fontId="19" fillId="0" borderId="0" xfId="3" applyFont="1" applyAlignment="1">
      <alignment horizontal="left" wrapText="1"/>
    </xf>
    <xf numFmtId="0" fontId="36" fillId="0" borderId="0" xfId="0" applyFont="1" applyAlignment="1">
      <alignment horizontal="left" vertical="center" wrapText="1"/>
    </xf>
    <xf numFmtId="0" fontId="22" fillId="5" borderId="25" xfId="3" applyFont="1" applyFill="1" applyBorder="1" applyAlignment="1">
      <alignment horizontal="center" vertical="center"/>
    </xf>
    <xf numFmtId="0" fontId="22" fillId="5" borderId="42" xfId="3" applyFont="1" applyFill="1" applyBorder="1" applyAlignment="1">
      <alignment horizontal="center" vertical="center"/>
    </xf>
    <xf numFmtId="0" fontId="22" fillId="5" borderId="45" xfId="3" applyFont="1" applyFill="1" applyBorder="1" applyAlignment="1">
      <alignment horizontal="center" vertical="center"/>
    </xf>
    <xf numFmtId="0" fontId="22" fillId="5" borderId="68" xfId="3" applyFont="1" applyFill="1" applyBorder="1" applyAlignment="1">
      <alignment horizontal="center" vertical="center"/>
    </xf>
    <xf numFmtId="0" fontId="22" fillId="5" borderId="28" xfId="3" applyFont="1" applyFill="1" applyBorder="1" applyAlignment="1">
      <alignment horizontal="center" vertical="center" wrapText="1"/>
    </xf>
    <xf numFmtId="0" fontId="22" fillId="5" borderId="0" xfId="3" applyFont="1" applyFill="1" applyBorder="1" applyAlignment="1">
      <alignment horizontal="center" vertical="center" wrapText="1"/>
    </xf>
    <xf numFmtId="0" fontId="22" fillId="5" borderId="45" xfId="3" applyFont="1" applyFill="1" applyBorder="1" applyAlignment="1">
      <alignment horizontal="center" vertical="center" wrapText="1"/>
    </xf>
    <xf numFmtId="0" fontId="22" fillId="5" borderId="67" xfId="3" applyFont="1" applyFill="1" applyBorder="1" applyAlignment="1">
      <alignment horizontal="center" vertical="center" wrapText="1"/>
    </xf>
    <xf numFmtId="0" fontId="22" fillId="5" borderId="0" xfId="3" applyFont="1" applyFill="1" applyAlignment="1">
      <alignment horizontal="center" vertical="center"/>
    </xf>
    <xf numFmtId="0" fontId="22" fillId="5" borderId="54" xfId="3" applyFont="1" applyFill="1" applyBorder="1" applyAlignment="1">
      <alignment horizontal="center" vertical="center"/>
    </xf>
    <xf numFmtId="0" fontId="22" fillId="5" borderId="0" xfId="3" applyFont="1" applyFill="1" applyAlignment="1">
      <alignment horizontal="center" vertical="center" wrapText="1"/>
    </xf>
    <xf numFmtId="0" fontId="52" fillId="10" borderId="27" xfId="93" applyFont="1" applyFill="1" applyBorder="1" applyAlignment="1">
      <alignment horizontal="center" vertical="center" wrapText="1"/>
    </xf>
    <xf numFmtId="0" fontId="52" fillId="10" borderId="43" xfId="93" applyFont="1" applyFill="1" applyBorder="1" applyAlignment="1">
      <alignment horizontal="center" vertical="center" wrapText="1"/>
    </xf>
    <xf numFmtId="0" fontId="52" fillId="10" borderId="31" xfId="93" applyFont="1" applyFill="1" applyBorder="1" applyAlignment="1">
      <alignment horizontal="center" vertical="center" wrapText="1"/>
    </xf>
    <xf numFmtId="0" fontId="22" fillId="10" borderId="27" xfId="93" applyFont="1" applyFill="1" applyBorder="1" applyAlignment="1">
      <alignment horizontal="center" vertical="center" wrapText="1"/>
    </xf>
    <xf numFmtId="0" fontId="22" fillId="10" borderId="43" xfId="93" applyFont="1" applyFill="1" applyBorder="1" applyAlignment="1">
      <alignment horizontal="center" vertical="center" wrapText="1"/>
    </xf>
    <xf numFmtId="0" fontId="22" fillId="10" borderId="31" xfId="93" applyFont="1" applyFill="1" applyBorder="1" applyAlignment="1">
      <alignment horizontal="center" vertical="center" wrapText="1"/>
    </xf>
    <xf numFmtId="0" fontId="52" fillId="10" borderId="27" xfId="93" applyFont="1" applyFill="1" applyBorder="1" applyAlignment="1">
      <alignment horizontal="center" vertical="center"/>
    </xf>
    <xf numFmtId="0" fontId="52" fillId="10" borderId="43" xfId="93" applyFont="1" applyFill="1" applyBorder="1" applyAlignment="1">
      <alignment horizontal="center" vertical="center"/>
    </xf>
    <xf numFmtId="0" fontId="52" fillId="10" borderId="31" xfId="93" applyFont="1" applyFill="1" applyBorder="1" applyAlignment="1">
      <alignment horizontal="center" vertical="center"/>
    </xf>
    <xf numFmtId="0" fontId="46" fillId="7" borderId="0" xfId="0" applyFont="1" applyFill="1" applyBorder="1" applyAlignment="1" applyProtection="1">
      <alignment horizontal="center" vertical="top" wrapText="1" readingOrder="1"/>
      <protection locked="0"/>
    </xf>
    <xf numFmtId="0" fontId="0" fillId="0" borderId="48" xfId="0" applyFont="1" applyBorder="1" applyAlignment="1" applyProtection="1">
      <alignment vertical="top" wrapText="1"/>
      <protection locked="0"/>
    </xf>
    <xf numFmtId="0" fontId="27" fillId="0" borderId="0" xfId="0" applyFont="1" applyBorder="1" applyAlignment="1" applyProtection="1">
      <alignment horizontal="left" vertical="top" wrapText="1" readingOrder="1"/>
      <protection locked="0"/>
    </xf>
    <xf numFmtId="0" fontId="0" fillId="0" borderId="0" xfId="0" applyFont="1" applyBorder="1"/>
    <xf numFmtId="0" fontId="46" fillId="7" borderId="37" xfId="0" applyFont="1" applyFill="1" applyBorder="1" applyAlignment="1" applyProtection="1">
      <alignment horizontal="center" vertical="top" wrapText="1" readingOrder="1"/>
      <protection locked="0"/>
    </xf>
    <xf numFmtId="0" fontId="0" fillId="0" borderId="37" xfId="0" applyFont="1" applyBorder="1" applyAlignment="1" applyProtection="1">
      <alignment vertical="top" wrapText="1"/>
      <protection locked="0"/>
    </xf>
    <xf numFmtId="0" fontId="46" fillId="7" borderId="37" xfId="0" applyFont="1" applyFill="1" applyBorder="1" applyAlignment="1" applyProtection="1">
      <alignment vertical="top" wrapText="1" readingOrder="1"/>
      <protection locked="0"/>
    </xf>
    <xf numFmtId="0" fontId="0" fillId="0" borderId="46" xfId="0" applyFont="1" applyBorder="1" applyAlignment="1" applyProtection="1">
      <alignment vertical="top" wrapText="1"/>
      <protection locked="0"/>
    </xf>
    <xf numFmtId="3" fontId="27" fillId="0" borderId="0" xfId="0" applyNumberFormat="1" applyFont="1" applyBorder="1" applyAlignment="1" applyProtection="1">
      <alignment horizontal="left" vertical="top" wrapText="1" readingOrder="1"/>
      <protection locked="0"/>
    </xf>
    <xf numFmtId="3" fontId="0" fillId="0" borderId="0" xfId="0" applyNumberFormat="1" applyFont="1" applyBorder="1" applyAlignment="1">
      <alignment horizontal="left"/>
    </xf>
    <xf numFmtId="0" fontId="43" fillId="0" borderId="0" xfId="0" applyFont="1" applyBorder="1" applyAlignment="1" applyProtection="1">
      <alignment vertical="top" wrapText="1" readingOrder="1"/>
      <protection locked="0"/>
    </xf>
    <xf numFmtId="0" fontId="22" fillId="10" borderId="32" xfId="0" applyFont="1" applyFill="1" applyBorder="1" applyAlignment="1">
      <alignment horizontal="center"/>
    </xf>
    <xf numFmtId="0" fontId="22" fillId="10" borderId="32" xfId="0" applyFont="1" applyFill="1" applyBorder="1" applyAlignment="1">
      <alignment horizontal="center" vertical="center"/>
    </xf>
    <xf numFmtId="3" fontId="22" fillId="10" borderId="32" xfId="0" applyNumberFormat="1" applyFont="1" applyFill="1" applyBorder="1" applyAlignment="1">
      <alignment horizontal="center" vertical="center"/>
    </xf>
    <xf numFmtId="0" fontId="34" fillId="0" borderId="0" xfId="0" applyFont="1" applyFill="1" applyAlignment="1">
      <alignment horizontal="left" wrapText="1"/>
    </xf>
    <xf numFmtId="0" fontId="34" fillId="0" borderId="0" xfId="0" applyFont="1" applyFill="1" applyAlignment="1">
      <alignment horizontal="left" vertical="center" wrapText="1"/>
    </xf>
    <xf numFmtId="0" fontId="34" fillId="0" borderId="0" xfId="0" applyFont="1" applyBorder="1" applyAlignment="1">
      <alignment horizontal="left" vertical="center" wrapText="1"/>
    </xf>
    <xf numFmtId="0" fontId="98" fillId="0" borderId="0" xfId="2" applyFont="1" applyBorder="1" applyAlignment="1" applyProtection="1">
      <alignment horizontal="left" wrapText="1"/>
    </xf>
    <xf numFmtId="0" fontId="19" fillId="0" borderId="0" xfId="84" applyFont="1" applyFill="1" applyAlignment="1">
      <alignment horizontal="left"/>
    </xf>
    <xf numFmtId="0" fontId="61" fillId="0" borderId="0" xfId="84" applyFont="1" applyFill="1" applyAlignment="1">
      <alignment horizontal="left"/>
    </xf>
    <xf numFmtId="0" fontId="59" fillId="0" borderId="0" xfId="84" applyFont="1" applyFill="1" applyBorder="1" applyAlignment="1">
      <alignment horizontal="left" vertical="center"/>
    </xf>
    <xf numFmtId="0" fontId="22" fillId="10" borderId="32" xfId="0" applyFont="1" applyFill="1" applyBorder="1" applyAlignment="1">
      <alignment horizontal="center" wrapText="1"/>
    </xf>
    <xf numFmtId="0" fontId="22" fillId="10" borderId="36" xfId="0" applyFont="1" applyFill="1" applyBorder="1" applyAlignment="1">
      <alignment horizontal="center" wrapText="1"/>
    </xf>
    <xf numFmtId="0" fontId="22" fillId="10" borderId="34" xfId="0" applyFont="1" applyFill="1" applyBorder="1" applyAlignment="1">
      <alignment horizontal="center" wrapText="1"/>
    </xf>
    <xf numFmtId="0" fontId="22" fillId="10" borderId="51" xfId="0" applyFont="1" applyFill="1" applyBorder="1" applyAlignment="1">
      <alignment horizontal="center"/>
    </xf>
    <xf numFmtId="0" fontId="22" fillId="10" borderId="35" xfId="0" applyFont="1" applyFill="1" applyBorder="1" applyAlignment="1">
      <alignment horizontal="center"/>
    </xf>
    <xf numFmtId="0" fontId="28" fillId="0" borderId="36" xfId="0" applyFont="1" applyFill="1" applyBorder="1" applyAlignment="1">
      <alignment horizontal="center"/>
    </xf>
    <xf numFmtId="0" fontId="28" fillId="0" borderId="33" xfId="0" applyFont="1" applyFill="1" applyBorder="1" applyAlignment="1">
      <alignment horizontal="center"/>
    </xf>
    <xf numFmtId="0" fontId="28" fillId="0" borderId="34" xfId="0" applyFont="1" applyFill="1" applyBorder="1" applyAlignment="1">
      <alignment horizontal="center"/>
    </xf>
    <xf numFmtId="49" fontId="22" fillId="10" borderId="0" xfId="0" applyNumberFormat="1" applyFont="1" applyFill="1" applyBorder="1" applyAlignment="1">
      <alignment horizontal="center" wrapText="1"/>
    </xf>
    <xf numFmtId="49" fontId="22" fillId="10" borderId="38" xfId="0" applyNumberFormat="1" applyFont="1" applyFill="1" applyBorder="1" applyAlignment="1">
      <alignment horizontal="center" wrapText="1"/>
    </xf>
    <xf numFmtId="0" fontId="22" fillId="10" borderId="33" xfId="0" applyFont="1" applyFill="1" applyBorder="1" applyAlignment="1">
      <alignment horizontal="center" wrapText="1"/>
    </xf>
    <xf numFmtId="0" fontId="22" fillId="10" borderId="38" xfId="0" applyFont="1" applyFill="1" applyBorder="1" applyAlignment="1">
      <alignment horizontal="center" wrapText="1"/>
    </xf>
    <xf numFmtId="0" fontId="110" fillId="0" borderId="0" xfId="0" applyFont="1" applyAlignment="1">
      <alignment horizontal="left" vertical="center" wrapText="1"/>
    </xf>
    <xf numFmtId="0" fontId="59" fillId="0" borderId="0" xfId="84" applyFont="1" applyAlignment="1">
      <alignment horizontal="left"/>
    </xf>
    <xf numFmtId="0" fontId="22" fillId="10" borderId="36" xfId="0" applyFont="1" applyFill="1" applyBorder="1" applyAlignment="1">
      <alignment horizontal="center"/>
    </xf>
    <xf numFmtId="0" fontId="22" fillId="10" borderId="33" xfId="0" applyFont="1" applyFill="1" applyBorder="1" applyAlignment="1">
      <alignment horizontal="center"/>
    </xf>
    <xf numFmtId="0" fontId="22" fillId="10" borderId="34" xfId="0" applyFont="1" applyFill="1" applyBorder="1" applyAlignment="1">
      <alignment horizontal="center"/>
    </xf>
    <xf numFmtId="0" fontId="22" fillId="10" borderId="32" xfId="102" applyFont="1" applyFill="1" applyBorder="1" applyAlignment="1">
      <alignment horizontal="center"/>
    </xf>
    <xf numFmtId="0" fontId="78" fillId="0" borderId="38" xfId="102" applyFont="1" applyBorder="1" applyAlignment="1">
      <alignment horizontal="left"/>
    </xf>
    <xf numFmtId="0" fontId="78" fillId="0" borderId="0" xfId="102" applyFont="1" applyBorder="1" applyAlignment="1">
      <alignment horizontal="left"/>
    </xf>
    <xf numFmtId="0" fontId="22" fillId="10" borderId="32" xfId="102" applyFont="1" applyFill="1" applyBorder="1" applyAlignment="1">
      <alignment horizontal="center" wrapText="1"/>
    </xf>
    <xf numFmtId="0" fontId="22" fillId="10" borderId="36" xfId="102" applyFont="1" applyFill="1" applyBorder="1" applyAlignment="1">
      <alignment horizontal="center"/>
    </xf>
    <xf numFmtId="0" fontId="22" fillId="10" borderId="33" xfId="102" applyFont="1" applyFill="1" applyBorder="1" applyAlignment="1">
      <alignment horizontal="center"/>
    </xf>
    <xf numFmtId="0" fontId="22" fillId="10" borderId="34" xfId="102" applyFont="1" applyFill="1" applyBorder="1" applyAlignment="1">
      <alignment horizontal="center"/>
    </xf>
    <xf numFmtId="0" fontId="78" fillId="0" borderId="0" xfId="102" applyFont="1" applyBorder="1" applyAlignment="1">
      <alignment horizontal="left" wrapText="1"/>
    </xf>
    <xf numFmtId="167" fontId="28" fillId="0" borderId="51" xfId="102" applyNumberFormat="1" applyFont="1" applyFill="1" applyBorder="1" applyAlignment="1">
      <alignment horizontal="center"/>
    </xf>
    <xf numFmtId="167" fontId="28" fillId="0" borderId="52" xfId="102" applyNumberFormat="1" applyFont="1" applyFill="1" applyBorder="1" applyAlignment="1">
      <alignment horizontal="center"/>
    </xf>
    <xf numFmtId="167" fontId="28" fillId="0" borderId="35" xfId="102" applyNumberFormat="1" applyFont="1" applyFill="1" applyBorder="1" applyAlignment="1">
      <alignment horizontal="center"/>
    </xf>
    <xf numFmtId="0" fontId="44" fillId="10" borderId="51" xfId="102" applyFont="1" applyFill="1" applyBorder="1" applyAlignment="1">
      <alignment horizontal="center"/>
    </xf>
    <xf numFmtId="0" fontId="44" fillId="10" borderId="52" xfId="102" applyFont="1" applyFill="1" applyBorder="1" applyAlignment="1">
      <alignment horizontal="center"/>
    </xf>
    <xf numFmtId="0" fontId="44" fillId="10" borderId="35" xfId="102" applyFont="1" applyFill="1" applyBorder="1" applyAlignment="1">
      <alignment horizontal="center"/>
    </xf>
    <xf numFmtId="167" fontId="22" fillId="10" borderId="32" xfId="102" applyNumberFormat="1" applyFont="1" applyFill="1" applyBorder="1" applyAlignment="1">
      <alignment horizontal="center"/>
    </xf>
    <xf numFmtId="0" fontId="22" fillId="10" borderId="32" xfId="103" applyFont="1" applyFill="1" applyBorder="1" applyAlignment="1">
      <alignment horizontal="center" vertical="center" wrapText="1"/>
    </xf>
    <xf numFmtId="0" fontId="28" fillId="0" borderId="36" xfId="103" applyFont="1" applyFill="1" applyBorder="1" applyAlignment="1">
      <alignment horizontal="center"/>
    </xf>
    <xf numFmtId="0" fontId="28" fillId="0" borderId="33" xfId="103" applyFont="1" applyFill="1" applyBorder="1" applyAlignment="1">
      <alignment horizontal="center"/>
    </xf>
    <xf numFmtId="0" fontId="28" fillId="0" borderId="34" xfId="103" applyFont="1" applyFill="1" applyBorder="1" applyAlignment="1">
      <alignment horizontal="center"/>
    </xf>
    <xf numFmtId="0" fontId="22" fillId="10" borderId="51" xfId="103" applyFont="1" applyFill="1" applyBorder="1" applyAlignment="1">
      <alignment horizontal="center" vertical="center" wrapText="1"/>
    </xf>
    <xf numFmtId="0" fontId="22" fillId="10" borderId="35" xfId="103" applyFont="1" applyFill="1" applyBorder="1" applyAlignment="1">
      <alignment horizontal="center" vertical="center" wrapText="1"/>
    </xf>
    <xf numFmtId="0" fontId="22" fillId="10" borderId="36" xfId="103" applyFont="1" applyFill="1" applyBorder="1" applyAlignment="1">
      <alignment horizontal="center"/>
    </xf>
    <xf numFmtId="0" fontId="22" fillId="10" borderId="34" xfId="103" applyFont="1" applyFill="1" applyBorder="1" applyAlignment="1">
      <alignment horizontal="center"/>
    </xf>
    <xf numFmtId="0" fontId="28" fillId="0" borderId="32" xfId="103" applyFont="1" applyFill="1" applyBorder="1" applyAlignment="1">
      <alignment horizontal="center"/>
    </xf>
    <xf numFmtId="167" fontId="28" fillId="0" borderId="32" xfId="103" applyNumberFormat="1" applyFont="1" applyFill="1" applyBorder="1" applyAlignment="1">
      <alignment horizontal="center"/>
    </xf>
    <xf numFmtId="0" fontId="78" fillId="0" borderId="0" xfId="103" applyFont="1" applyBorder="1" applyAlignment="1">
      <alignment horizontal="left" wrapText="1"/>
    </xf>
    <xf numFmtId="167" fontId="78" fillId="0" borderId="0" xfId="103" applyNumberFormat="1" applyFont="1" applyBorder="1" applyAlignment="1">
      <alignment horizontal="left" wrapText="1"/>
    </xf>
    <xf numFmtId="0" fontId="22" fillId="10" borderId="52" xfId="103" applyFont="1" applyFill="1" applyBorder="1" applyAlignment="1">
      <alignment horizontal="center" wrapText="1"/>
    </xf>
    <xf numFmtId="0" fontId="22" fillId="10" borderId="35" xfId="103" applyFont="1" applyFill="1" applyBorder="1" applyAlignment="1">
      <alignment horizontal="center" wrapText="1"/>
    </xf>
    <xf numFmtId="0" fontId="22" fillId="10" borderId="36" xfId="103" applyFont="1" applyFill="1" applyBorder="1" applyAlignment="1">
      <alignment horizontal="center" wrapText="1"/>
    </xf>
    <xf numFmtId="167" fontId="22" fillId="10" borderId="34" xfId="103" applyNumberFormat="1" applyFont="1" applyFill="1" applyBorder="1" applyAlignment="1">
      <alignment horizontal="center" wrapText="1"/>
    </xf>
    <xf numFmtId="0" fontId="22" fillId="10" borderId="32" xfId="103" applyFont="1" applyFill="1" applyBorder="1" applyAlignment="1">
      <alignment horizontal="center" wrapText="1"/>
    </xf>
    <xf numFmtId="167" fontId="22" fillId="10" borderId="32" xfId="103" applyNumberFormat="1" applyFont="1" applyFill="1" applyBorder="1" applyAlignment="1">
      <alignment horizontal="center" wrapText="1"/>
    </xf>
    <xf numFmtId="0" fontId="22" fillId="10" borderId="0" xfId="103" applyFont="1" applyFill="1" applyAlignment="1">
      <alignment horizontal="center" wrapText="1"/>
    </xf>
    <xf numFmtId="167" fontId="22" fillId="10" borderId="0" xfId="103" applyNumberFormat="1" applyFont="1" applyFill="1" applyAlignment="1">
      <alignment horizontal="center" wrapText="1"/>
    </xf>
    <xf numFmtId="0" fontId="28" fillId="0" borderId="36" xfId="103" applyFont="1" applyBorder="1" applyAlignment="1">
      <alignment horizontal="center"/>
    </xf>
    <xf numFmtId="167" fontId="28" fillId="0" borderId="33" xfId="103" applyNumberFormat="1" applyFont="1" applyBorder="1" applyAlignment="1">
      <alignment horizontal="center"/>
    </xf>
    <xf numFmtId="0" fontId="28" fillId="0" borderId="33" xfId="103" applyFont="1" applyBorder="1" applyAlignment="1">
      <alignment horizontal="center"/>
    </xf>
    <xf numFmtId="167" fontId="28" fillId="0" borderId="34" xfId="103" applyNumberFormat="1" applyFont="1" applyBorder="1" applyAlignment="1">
      <alignment horizontal="center"/>
    </xf>
    <xf numFmtId="0" fontId="78" fillId="0" borderId="0" xfId="103" applyFont="1" applyAlignment="1">
      <alignment horizontal="left"/>
    </xf>
    <xf numFmtId="167" fontId="78" fillId="0" borderId="0" xfId="103" applyNumberFormat="1" applyFont="1" applyAlignment="1">
      <alignment horizontal="left"/>
    </xf>
    <xf numFmtId="0" fontId="78" fillId="0" borderId="0" xfId="103" applyFont="1" applyAlignment="1">
      <alignment horizontal="left" wrapText="1"/>
    </xf>
    <xf numFmtId="0" fontId="22" fillId="10" borderId="51" xfId="103" applyFont="1" applyFill="1" applyBorder="1" applyAlignment="1">
      <alignment horizontal="center" wrapText="1"/>
    </xf>
    <xf numFmtId="0" fontId="22" fillId="10" borderId="33" xfId="103" applyFont="1" applyFill="1" applyBorder="1" applyAlignment="1">
      <alignment horizontal="center"/>
    </xf>
    <xf numFmtId="0" fontId="22" fillId="10" borderId="32" xfId="103" applyFont="1" applyFill="1" applyBorder="1" applyAlignment="1">
      <alignment horizontal="center"/>
    </xf>
    <xf numFmtId="0" fontId="28" fillId="0" borderId="0" xfId="103" applyFont="1" applyBorder="1" applyAlignment="1">
      <alignment horizontal="left" wrapText="1"/>
    </xf>
    <xf numFmtId="0" fontId="22" fillId="10" borderId="38" xfId="103" applyFont="1" applyFill="1" applyBorder="1" applyAlignment="1">
      <alignment horizontal="center" wrapText="1"/>
    </xf>
    <xf numFmtId="0" fontId="22" fillId="10" borderId="0" xfId="103" applyFont="1" applyFill="1" applyAlignment="1">
      <alignment horizontal="center" vertical="top"/>
    </xf>
    <xf numFmtId="0" fontId="22" fillId="10" borderId="0" xfId="103" applyFont="1" applyFill="1" applyBorder="1" applyAlignment="1">
      <alignment horizontal="center" wrapText="1"/>
    </xf>
    <xf numFmtId="169" fontId="33" fillId="0" borderId="61" xfId="64" applyNumberFormat="1" applyFont="1" applyFill="1" applyBorder="1" applyAlignment="1">
      <alignment horizontal="center" vertical="center" wrapText="1"/>
    </xf>
    <xf numFmtId="169" fontId="33" fillId="0" borderId="0" xfId="64" applyNumberFormat="1" applyFont="1" applyFill="1" applyBorder="1" applyAlignment="1">
      <alignment horizontal="center" vertical="center" wrapText="1"/>
    </xf>
    <xf numFmtId="0" fontId="65" fillId="0" borderId="0" xfId="64" applyFont="1" applyBorder="1" applyAlignment="1">
      <alignment horizontal="left"/>
    </xf>
    <xf numFmtId="0" fontId="68" fillId="0" borderId="0" xfId="64" applyFont="1" applyBorder="1" applyAlignment="1">
      <alignment horizontal="left"/>
    </xf>
    <xf numFmtId="2" fontId="22" fillId="12" borderId="55" xfId="64" applyNumberFormat="1" applyFont="1" applyFill="1" applyBorder="1" applyAlignment="1">
      <alignment horizontal="center" vertical="center" wrapText="1"/>
    </xf>
    <xf numFmtId="2" fontId="22" fillId="12" borderId="56" xfId="64" applyNumberFormat="1" applyFont="1" applyFill="1" applyBorder="1" applyAlignment="1">
      <alignment horizontal="center" vertical="center" wrapText="1"/>
    </xf>
    <xf numFmtId="2" fontId="22" fillId="12" borderId="57" xfId="64" applyNumberFormat="1" applyFont="1" applyFill="1" applyBorder="1" applyAlignment="1">
      <alignment horizontal="center" vertical="center" wrapText="1"/>
    </xf>
    <xf numFmtId="2" fontId="22" fillId="12" borderId="53" xfId="64" applyNumberFormat="1" applyFont="1" applyFill="1" applyBorder="1" applyAlignment="1">
      <alignment horizontal="center" vertical="center"/>
    </xf>
    <xf numFmtId="2" fontId="22" fillId="12" borderId="53" xfId="64" applyNumberFormat="1" applyFont="1" applyFill="1" applyBorder="1" applyAlignment="1">
      <alignment horizontal="center" vertical="center" wrapText="1"/>
    </xf>
    <xf numFmtId="1" fontId="22" fillId="12" borderId="53" xfId="64" applyNumberFormat="1" applyFont="1" applyFill="1" applyBorder="1" applyAlignment="1">
      <alignment horizontal="center" vertical="center" wrapText="1"/>
    </xf>
    <xf numFmtId="169" fontId="33" fillId="0" borderId="0" xfId="62" applyNumberFormat="1" applyFont="1" applyFill="1" applyBorder="1" applyAlignment="1">
      <alignment horizontal="center" vertical="center" wrapText="1"/>
    </xf>
    <xf numFmtId="0" fontId="65" fillId="0" borderId="0" xfId="62" applyFont="1" applyBorder="1" applyAlignment="1">
      <alignment horizontal="left"/>
    </xf>
    <xf numFmtId="0" fontId="68" fillId="0" borderId="0" xfId="62" applyFont="1" applyBorder="1" applyAlignment="1">
      <alignment horizontal="left"/>
    </xf>
    <xf numFmtId="0" fontId="22" fillId="12" borderId="53" xfId="6" applyFont="1" applyFill="1" applyBorder="1" applyAlignment="1">
      <alignment horizontal="center" vertical="center" wrapText="1"/>
    </xf>
    <xf numFmtId="0" fontId="22" fillId="12" borderId="59" xfId="6" applyFont="1" applyFill="1" applyBorder="1" applyAlignment="1">
      <alignment horizontal="center" vertical="center" wrapText="1"/>
    </xf>
    <xf numFmtId="2" fontId="22" fillId="0" borderId="0" xfId="62" applyNumberFormat="1" applyFont="1" applyFill="1" applyBorder="1" applyAlignment="1">
      <alignment horizontal="center" vertical="center" wrapText="1"/>
    </xf>
    <xf numFmtId="169" fontId="33" fillId="0" borderId="80" xfId="62" applyNumberFormat="1" applyFont="1" applyFill="1" applyBorder="1" applyAlignment="1">
      <alignment horizontal="center" vertical="center" wrapText="1"/>
    </xf>
    <xf numFmtId="0" fontId="22" fillId="22" borderId="54" xfId="62" applyFont="1" applyFill="1" applyBorder="1" applyAlignment="1">
      <alignment horizontal="center"/>
    </xf>
    <xf numFmtId="0" fontId="23" fillId="22" borderId="54" xfId="62" applyFont="1" applyFill="1" applyBorder="1" applyAlignment="1">
      <alignment horizontal="center"/>
    </xf>
    <xf numFmtId="0" fontId="19" fillId="0" borderId="0" xfId="6" applyFont="1" applyAlignment="1">
      <alignment horizontal="left" vertical="center"/>
    </xf>
    <xf numFmtId="0" fontId="65" fillId="0" borderId="0" xfId="86" applyFont="1" applyAlignment="1">
      <alignment horizontal="left" vertical="center"/>
    </xf>
    <xf numFmtId="0" fontId="28" fillId="0" borderId="0" xfId="107" applyFont="1" applyAlignment="1">
      <alignment horizontal="left"/>
    </xf>
    <xf numFmtId="0" fontId="65" fillId="0" borderId="0" xfId="86" applyFont="1" applyFill="1" applyAlignment="1">
      <alignment horizontal="left" vertical="center" wrapText="1"/>
    </xf>
    <xf numFmtId="0" fontId="23" fillId="0" borderId="0" xfId="107" applyFont="1" applyAlignment="1">
      <alignment horizontal="left"/>
    </xf>
    <xf numFmtId="0" fontId="22" fillId="12" borderId="0" xfId="107" applyFont="1" applyFill="1" applyBorder="1" applyAlignment="1">
      <alignment horizontal="center" vertical="center" wrapText="1"/>
    </xf>
    <xf numFmtId="0" fontId="131" fillId="0" borderId="0" xfId="6" applyFont="1" applyFill="1" applyBorder="1" applyAlignment="1">
      <alignment horizontal="left" wrapText="1"/>
    </xf>
    <xf numFmtId="0" fontId="145" fillId="12" borderId="0" xfId="107" applyFont="1" applyFill="1" applyBorder="1" applyAlignment="1">
      <alignment horizontal="center"/>
    </xf>
    <xf numFmtId="0" fontId="65" fillId="0" borderId="0" xfId="6" applyFont="1" applyBorder="1" applyAlignment="1">
      <alignment horizontal="left" wrapText="1"/>
    </xf>
    <xf numFmtId="0" fontId="36" fillId="0" borderId="0" xfId="107" applyFont="1" applyFill="1" applyAlignment="1">
      <alignment horizontal="left"/>
    </xf>
    <xf numFmtId="0" fontId="36" fillId="0" borderId="0" xfId="107" applyFont="1" applyAlignment="1">
      <alignment horizontal="left"/>
    </xf>
    <xf numFmtId="0" fontId="22" fillId="0" borderId="64" xfId="6" applyFont="1" applyFill="1" applyBorder="1" applyAlignment="1">
      <alignment horizontal="center"/>
    </xf>
    <xf numFmtId="0" fontId="22" fillId="0" borderId="65" xfId="6" applyFont="1" applyFill="1" applyBorder="1" applyAlignment="1">
      <alignment horizontal="center"/>
    </xf>
    <xf numFmtId="0" fontId="22" fillId="0" borderId="66" xfId="6" applyFont="1" applyFill="1" applyBorder="1" applyAlignment="1">
      <alignment horizontal="center"/>
    </xf>
    <xf numFmtId="0" fontId="23" fillId="0" borderId="58" xfId="6" applyFont="1" applyFill="1" applyBorder="1" applyAlignment="1">
      <alignment horizontal="center"/>
    </xf>
    <xf numFmtId="0" fontId="23" fillId="0" borderId="54" xfId="6" applyFont="1" applyFill="1" applyBorder="1" applyAlignment="1">
      <alignment horizontal="center"/>
    </xf>
    <xf numFmtId="0" fontId="23" fillId="0" borderId="63" xfId="6" applyFont="1" applyFill="1" applyBorder="1" applyAlignment="1">
      <alignment horizontal="center"/>
    </xf>
    <xf numFmtId="0" fontId="22" fillId="12" borderId="55" xfId="6" applyFont="1" applyFill="1" applyBorder="1" applyAlignment="1">
      <alignment horizontal="center" vertical="center" wrapText="1"/>
    </xf>
    <xf numFmtId="0" fontId="22" fillId="12" borderId="57" xfId="6" applyFont="1" applyFill="1" applyBorder="1" applyAlignment="1">
      <alignment horizontal="center" vertical="center" wrapText="1"/>
    </xf>
    <xf numFmtId="0" fontId="22" fillId="12" borderId="59" xfId="6" applyFont="1" applyFill="1" applyBorder="1" applyAlignment="1">
      <alignment horizontal="center" vertical="top" wrapText="1"/>
    </xf>
    <xf numFmtId="0" fontId="22" fillId="12" borderId="60" xfId="6" applyFont="1" applyFill="1" applyBorder="1" applyAlignment="1">
      <alignment horizontal="center" vertical="top" wrapText="1"/>
    </xf>
    <xf numFmtId="0" fontId="145" fillId="5" borderId="0" xfId="107" applyFont="1" applyFill="1" applyAlignment="1">
      <alignment horizontal="center" vertical="center"/>
    </xf>
    <xf numFmtId="0" fontId="22" fillId="5" borderId="0" xfId="107" applyFont="1" applyFill="1" applyBorder="1" applyAlignment="1">
      <alignment horizontal="center" vertical="center"/>
    </xf>
    <xf numFmtId="0" fontId="22" fillId="5" borderId="0" xfId="107" applyFont="1" applyFill="1" applyBorder="1" applyAlignment="1">
      <alignment horizontal="center" vertical="center" wrapText="1"/>
    </xf>
    <xf numFmtId="0" fontId="80" fillId="0" borderId="0" xfId="6" applyFont="1" applyAlignment="1">
      <alignment horizontal="left" vertical="center"/>
    </xf>
    <xf numFmtId="0" fontId="46" fillId="10" borderId="59" xfId="109" applyFont="1" applyFill="1" applyBorder="1" applyAlignment="1">
      <alignment horizontal="center" vertical="center" wrapText="1"/>
    </xf>
    <xf numFmtId="0" fontId="46" fillId="10" borderId="62" xfId="109" applyFont="1" applyFill="1" applyBorder="1" applyAlignment="1">
      <alignment horizontal="center" vertical="center" wrapText="1"/>
    </xf>
  </cellXfs>
  <cellStyles count="110">
    <cellStyle name="Hyperlink" xfId="2" builtinId="8"/>
    <cellStyle name="Hyperlink 2" xfId="4"/>
    <cellStyle name="Hyperlink 2 2" xfId="5"/>
    <cellStyle name="Normal" xfId="0" builtinId="0"/>
    <cellStyle name="Normal 10" xfId="6"/>
    <cellStyle name="Normal 10 11" xfId="109"/>
    <cellStyle name="Normal 10 2" xfId="7"/>
    <cellStyle name="Normal 10 2 2" xfId="8"/>
    <cellStyle name="Normal 10 2 2 2" xfId="9"/>
    <cellStyle name="Normal 10 2 2 3" xfId="105"/>
    <cellStyle name="Normal 10 2 3" xfId="10"/>
    <cellStyle name="Normal 10 2 4" xfId="11"/>
    <cellStyle name="Normal 10 2 5" xfId="12"/>
    <cellStyle name="Normal 10 2 6" xfId="85"/>
    <cellStyle name="Normal 10 3" xfId="13"/>
    <cellStyle name="Normal 10 3 2" xfId="14"/>
    <cellStyle name="Normal 10 4" xfId="15"/>
    <cellStyle name="Normal 10 5" xfId="16"/>
    <cellStyle name="Normal 10 6" xfId="17"/>
    <cellStyle name="Normal 10 7" xfId="86"/>
    <cellStyle name="Normal 10 9" xfId="108"/>
    <cellStyle name="Normal 11" xfId="3"/>
    <cellStyle name="Normal 11 2" xfId="18"/>
    <cellStyle name="Normal 11 3" xfId="19"/>
    <cellStyle name="Normal 11 4" xfId="20"/>
    <cellStyle name="Normal 12" xfId="21"/>
    <cellStyle name="Normal 12 2" xfId="22"/>
    <cellStyle name="Normal 12 3" xfId="23"/>
    <cellStyle name="Normal 12 4" xfId="87"/>
    <cellStyle name="Normal 13" xfId="24"/>
    <cellStyle name="Normal 13 2" xfId="25"/>
    <cellStyle name="Normal 13 2 2" xfId="93"/>
    <cellStyle name="Normal 13 2 3" xfId="95"/>
    <cellStyle name="Normal 13 3" xfId="98"/>
    <cellStyle name="Normal 14" xfId="26"/>
    <cellStyle name="Normal 14 2" xfId="96"/>
    <cellStyle name="Normal 15" xfId="27"/>
    <cellStyle name="Normal 16" xfId="84"/>
    <cellStyle name="Normal 16 2" xfId="103"/>
    <cellStyle name="Normal 16 3" xfId="107"/>
    <cellStyle name="Normal 17" xfId="88"/>
    <cellStyle name="Normal 18" xfId="94"/>
    <cellStyle name="Normal 19" xfId="101"/>
    <cellStyle name="Normal 2" xfId="1"/>
    <cellStyle name="Normal 2 2" xfId="28"/>
    <cellStyle name="Normal 2 2 2" xfId="29"/>
    <cellStyle name="Normal 2 2 2 2" xfId="30"/>
    <cellStyle name="Normal 2 2 3" xfId="31"/>
    <cellStyle name="Normal 2 3" xfId="32"/>
    <cellStyle name="Normal 2 3 2" xfId="33"/>
    <cellStyle name="Normal 2 3 2 2" xfId="34"/>
    <cellStyle name="Normal 2 3 2 2 2" xfId="35"/>
    <cellStyle name="Normal 2 3 2 3" xfId="36"/>
    <cellStyle name="Normal 2 3 2 4" xfId="37"/>
    <cellStyle name="Normal 2 3 2 5" xfId="38"/>
    <cellStyle name="Normal 2 3 2 6" xfId="89"/>
    <cellStyle name="Normal 2 3 3" xfId="39"/>
    <cellStyle name="Normal 2 3 3 2" xfId="40"/>
    <cellStyle name="Normal 2 3 4" xfId="41"/>
    <cellStyle name="Normal 2 3 5" xfId="42"/>
    <cellStyle name="Normal 2 3 6" xfId="43"/>
    <cellStyle name="Normal 2 3 7" xfId="90"/>
    <cellStyle name="Normal 2 4" xfId="44"/>
    <cellStyle name="Normal 2 4 2" xfId="45"/>
    <cellStyle name="Normal 2 4 2 2" xfId="46"/>
    <cellStyle name="Normal 2 4 3" xfId="47"/>
    <cellStyle name="Normal 2 4 4" xfId="48"/>
    <cellStyle name="Normal 2 4 5" xfId="49"/>
    <cellStyle name="Normal 2 4 6" xfId="91"/>
    <cellStyle name="Normal 2 5" xfId="50"/>
    <cellStyle name="Normal 2 5 2" xfId="51"/>
    <cellStyle name="Normal 2 6" xfId="52"/>
    <cellStyle name="Normal 2 7" xfId="53"/>
    <cellStyle name="Normal 2 8" xfId="54"/>
    <cellStyle name="Normal 20" xfId="102"/>
    <cellStyle name="Normal 21" xfId="104"/>
    <cellStyle name="Normal 3" xfId="55"/>
    <cellStyle name="Normal 3 2" xfId="56"/>
    <cellStyle name="Normal 3 2 2" xfId="57"/>
    <cellStyle name="Normal 3 3" xfId="58"/>
    <cellStyle name="Normal 3 4" xfId="59"/>
    <cellStyle name="Normal 3 4 2" xfId="99"/>
    <cellStyle name="Normal 3 5" xfId="60"/>
    <cellStyle name="Normal 3 5 2" xfId="100"/>
    <cellStyle name="Normal 3 6" xfId="61"/>
    <cellStyle name="Normal 4" xfId="62"/>
    <cellStyle name="Normal 4 2" xfId="63"/>
    <cellStyle name="Normal 4 3" xfId="64"/>
    <cellStyle name="Normal 4 4" xfId="92"/>
    <cellStyle name="Normal 5" xfId="65"/>
    <cellStyle name="Normal 5 2" xfId="66"/>
    <cellStyle name="Normal 5 2 2" xfId="67"/>
    <cellStyle name="Normal 5 3" xfId="68"/>
    <cellStyle name="Normal 6" xfId="69"/>
    <cellStyle name="Normal 6 2" xfId="70"/>
    <cellStyle name="Normal 6 2 2" xfId="71"/>
    <cellStyle name="Normal 6 3" xfId="72"/>
    <cellStyle name="Normal 7" xfId="73"/>
    <cellStyle name="Normal 7 2" xfId="74"/>
    <cellStyle name="Normal 7 2 2" xfId="75"/>
    <cellStyle name="Normal 7 3" xfId="76"/>
    <cellStyle name="Normal 8" xfId="77"/>
    <cellStyle name="Normal 8 2" xfId="78"/>
    <cellStyle name="Normal 8 2 2" xfId="79"/>
    <cellStyle name="Normal 8 3" xfId="80"/>
    <cellStyle name="Normal 9" xfId="81"/>
    <cellStyle name="Normal 9 2" xfId="82"/>
    <cellStyle name="Percent 2" xfId="83"/>
    <cellStyle name="Percent 3" xfId="97"/>
    <cellStyle name="Percent 4" xfId="10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365F91"/>
      <rgbColor rgb="00FFFFFF"/>
      <rgbColor rgb="00DBE5F1"/>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65F9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2.xml"/><Relationship Id="rId14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8.xml"/><Relationship Id="rId155"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externalLink" Target="externalLinks/externalLink3.xml"/><Relationship Id="rId153"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externalLink" Target="externalLinks/externalLink1.xml"/><Relationship Id="rId148" Type="http://schemas.openxmlformats.org/officeDocument/2006/relationships/externalLink" Target="externalLinks/externalLink6.xml"/><Relationship Id="rId151" Type="http://schemas.openxmlformats.org/officeDocument/2006/relationships/externalLink" Target="externalLinks/externalLink9.xml"/><Relationship Id="rId15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[4]Sheet1!$B$1</c:f>
              <c:strCache>
                <c:ptCount val="1"/>
                <c:pt idx="0">
                  <c:v>(%)</c:v>
                </c:pt>
              </c:strCache>
            </c:strRef>
          </c:tx>
          <c:spPr>
            <a:solidFill>
              <a:srgbClr val="365F91"/>
            </a:solidFill>
            <a:ln>
              <a:noFill/>
            </a:ln>
            <a:effectLst/>
          </c:spPr>
          <c:invertIfNegative val="0"/>
          <c:cat>
            <c:strRef>
              <c:f>[4]Sheet1!$A$2:$A$7</c:f>
              <c:strCache>
                <c:ptCount val="6"/>
                <c:pt idx="0">
                  <c:v>PICU</c:v>
                </c:pt>
                <c:pt idx="1">
                  <c:v>Centralised transport service (PIC)</c:v>
                </c:pt>
                <c:pt idx="2">
                  <c:v>Transport team from neonates</c:v>
                </c:pt>
                <c:pt idx="3">
                  <c:v>Other specialist team</c:v>
                </c:pt>
                <c:pt idx="4">
                  <c:v>Other non-specialist team</c:v>
                </c:pt>
                <c:pt idx="5">
                  <c:v>Unknown</c:v>
                </c:pt>
              </c:strCache>
            </c:strRef>
          </c:cat>
          <c:val>
            <c:numRef>
              <c:f>[4]Sheet1!$B$2:$B$7</c:f>
              <c:numCache>
                <c:formatCode>General</c:formatCode>
                <c:ptCount val="6"/>
                <c:pt idx="0">
                  <c:v>7.9</c:v>
                </c:pt>
                <c:pt idx="1">
                  <c:v>75.8</c:v>
                </c:pt>
                <c:pt idx="2">
                  <c:v>3.4</c:v>
                </c:pt>
                <c:pt idx="3">
                  <c:v>4.3</c:v>
                </c:pt>
                <c:pt idx="4">
                  <c:v>7.5</c:v>
                </c:pt>
                <c:pt idx="5">
                  <c:v>1</c:v>
                </c:pt>
              </c:numCache>
            </c:numRef>
          </c:val>
        </c:ser>
        <c:dLbls>
          <c:showLegendKey val="0"/>
          <c:showVal val="0"/>
          <c:showCatName val="0"/>
          <c:showSerName val="0"/>
          <c:showPercent val="0"/>
          <c:showBubbleSize val="0"/>
        </c:dLbls>
        <c:gapWidth val="100"/>
        <c:overlap val="-27"/>
        <c:axId val="272109616"/>
        <c:axId val="390228760"/>
      </c:barChart>
      <c:catAx>
        <c:axId val="2721096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Transport Team Type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228760"/>
        <c:crosses val="autoZero"/>
        <c:auto val="1"/>
        <c:lblAlgn val="ctr"/>
        <c:lblOffset val="100"/>
        <c:noMultiLvlLbl val="0"/>
      </c:catAx>
      <c:valAx>
        <c:axId val="390228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Retrievals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21096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[5]Sheet1!$B$1</c:f>
              <c:strCache>
                <c:ptCount val="1"/>
                <c:pt idx="0">
                  <c:v>%</c:v>
                </c:pt>
              </c:strCache>
            </c:strRef>
          </c:tx>
          <c:spPr>
            <a:solidFill>
              <a:srgbClr val="365F91"/>
            </a:solidFill>
            <a:ln>
              <a:noFill/>
            </a:ln>
            <a:effectLst/>
          </c:spPr>
          <c:invertIfNegative val="0"/>
          <c:cat>
            <c:strRef>
              <c:f>[5]Sheet1!$A$2:$A$15</c:f>
              <c:strCache>
                <c:ptCount val="14"/>
                <c:pt idx="0">
                  <c:v>Blood / lymphatic</c:v>
                </c:pt>
                <c:pt idx="1">
                  <c:v>Body wall and cavities</c:v>
                </c:pt>
                <c:pt idx="2">
                  <c:v>Cardiovascular</c:v>
                </c:pt>
                <c:pt idx="3">
                  <c:v>Endocrine / metabolic</c:v>
                </c:pt>
                <c:pt idx="4">
                  <c:v>Gastrointestinal</c:v>
                </c:pt>
                <c:pt idx="5">
                  <c:v>Infection</c:v>
                </c:pt>
                <c:pt idx="6">
                  <c:v>Multisystem</c:v>
                </c:pt>
                <c:pt idx="7">
                  <c:v>Musculoskeletal</c:v>
                </c:pt>
                <c:pt idx="8">
                  <c:v>Neurological</c:v>
                </c:pt>
                <c:pt idx="9">
                  <c:v>Oncology</c:v>
                </c:pt>
                <c:pt idx="10">
                  <c:v>Respiratory</c:v>
                </c:pt>
                <c:pt idx="11">
                  <c:v>Trauma</c:v>
                </c:pt>
                <c:pt idx="12">
                  <c:v>Other</c:v>
                </c:pt>
                <c:pt idx="13">
                  <c:v>Unknown</c:v>
                </c:pt>
              </c:strCache>
            </c:strRef>
          </c:cat>
          <c:val>
            <c:numRef>
              <c:f>[5]Sheet1!$B$2:$B$15</c:f>
              <c:numCache>
                <c:formatCode>General</c:formatCode>
                <c:ptCount val="14"/>
                <c:pt idx="0">
                  <c:v>1.7</c:v>
                </c:pt>
                <c:pt idx="1">
                  <c:v>1</c:v>
                </c:pt>
                <c:pt idx="2">
                  <c:v>12.5</c:v>
                </c:pt>
                <c:pt idx="3">
                  <c:v>4.3</c:v>
                </c:pt>
                <c:pt idx="4">
                  <c:v>8.1</c:v>
                </c:pt>
                <c:pt idx="5">
                  <c:v>6.3</c:v>
                </c:pt>
                <c:pt idx="6">
                  <c:v>0.3</c:v>
                </c:pt>
                <c:pt idx="7">
                  <c:v>0.6</c:v>
                </c:pt>
                <c:pt idx="8">
                  <c:v>24.3</c:v>
                </c:pt>
                <c:pt idx="9">
                  <c:v>5.0999999999999996</c:v>
                </c:pt>
                <c:pt idx="10">
                  <c:v>21.6</c:v>
                </c:pt>
                <c:pt idx="11">
                  <c:v>7.3</c:v>
                </c:pt>
                <c:pt idx="12">
                  <c:v>6.8</c:v>
                </c:pt>
                <c:pt idx="13">
                  <c:v>0.1</c:v>
                </c:pt>
              </c:numCache>
            </c:numRef>
          </c:val>
        </c:ser>
        <c:dLbls>
          <c:showLegendKey val="0"/>
          <c:showVal val="0"/>
          <c:showCatName val="0"/>
          <c:showSerName val="0"/>
          <c:showPercent val="0"/>
          <c:showBubbleSize val="0"/>
        </c:dLbls>
        <c:gapWidth val="100"/>
        <c:overlap val="-27"/>
        <c:axId val="390229544"/>
        <c:axId val="390229936"/>
      </c:barChart>
      <c:catAx>
        <c:axId val="3902295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Diagnostic</a:t>
                </a:r>
                <a:r>
                  <a:rPr lang="en-GB" baseline="0"/>
                  <a:t> Group</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229936"/>
        <c:crosses val="autoZero"/>
        <c:auto val="1"/>
        <c:lblAlgn val="ctr"/>
        <c:lblOffset val="100"/>
        <c:noMultiLvlLbl val="0"/>
      </c:catAx>
      <c:valAx>
        <c:axId val="390229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Retrievals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229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[6]Sheet1!$B$1</c:f>
              <c:strCache>
                <c:ptCount val="1"/>
                <c:pt idx="0">
                  <c:v>%</c:v>
                </c:pt>
              </c:strCache>
            </c:strRef>
          </c:tx>
          <c:spPr>
            <a:solidFill>
              <a:srgbClr val="365F91"/>
            </a:solidFill>
            <a:ln>
              <a:noFill/>
            </a:ln>
            <a:effectLst/>
          </c:spPr>
          <c:invertIfNegative val="0"/>
          <c:cat>
            <c:strRef>
              <c:f>[6]Sheet1!$A$2:$A$15</c:f>
              <c:strCache>
                <c:ptCount val="14"/>
                <c:pt idx="0">
                  <c:v>Blood / lymphatic</c:v>
                </c:pt>
                <c:pt idx="1">
                  <c:v>Body wall and cavities</c:v>
                </c:pt>
                <c:pt idx="2">
                  <c:v>Cardiovascular</c:v>
                </c:pt>
                <c:pt idx="3">
                  <c:v>Endocrine / metabolic</c:v>
                </c:pt>
                <c:pt idx="4">
                  <c:v>Gastrointestinal</c:v>
                </c:pt>
                <c:pt idx="5">
                  <c:v>Infection</c:v>
                </c:pt>
                <c:pt idx="6">
                  <c:v>Multisystem</c:v>
                </c:pt>
                <c:pt idx="7">
                  <c:v>Musculoskeletal</c:v>
                </c:pt>
                <c:pt idx="8">
                  <c:v>Neurological</c:v>
                </c:pt>
                <c:pt idx="9">
                  <c:v>Oncology</c:v>
                </c:pt>
                <c:pt idx="10">
                  <c:v>Respiratory</c:v>
                </c:pt>
                <c:pt idx="11">
                  <c:v>Trauma</c:v>
                </c:pt>
                <c:pt idx="12">
                  <c:v>Other</c:v>
                </c:pt>
                <c:pt idx="13">
                  <c:v>Unknown</c:v>
                </c:pt>
              </c:strCache>
            </c:strRef>
          </c:cat>
          <c:val>
            <c:numRef>
              <c:f>[6]Sheet1!$B$2:$B$15</c:f>
              <c:numCache>
                <c:formatCode>General</c:formatCode>
                <c:ptCount val="14"/>
                <c:pt idx="0">
                  <c:v>0.7</c:v>
                </c:pt>
                <c:pt idx="1">
                  <c:v>2.4</c:v>
                </c:pt>
                <c:pt idx="2">
                  <c:v>17.8</c:v>
                </c:pt>
                <c:pt idx="3">
                  <c:v>3.2</c:v>
                </c:pt>
                <c:pt idx="4">
                  <c:v>6</c:v>
                </c:pt>
                <c:pt idx="5">
                  <c:v>8.4</c:v>
                </c:pt>
                <c:pt idx="6">
                  <c:v>0.2</c:v>
                </c:pt>
                <c:pt idx="7">
                  <c:v>0.4</c:v>
                </c:pt>
                <c:pt idx="8">
                  <c:v>14.7</c:v>
                </c:pt>
                <c:pt idx="9">
                  <c:v>1</c:v>
                </c:pt>
                <c:pt idx="10">
                  <c:v>40</c:v>
                </c:pt>
                <c:pt idx="11">
                  <c:v>1.5</c:v>
                </c:pt>
                <c:pt idx="12">
                  <c:v>3.4</c:v>
                </c:pt>
                <c:pt idx="13">
                  <c:v>0.3</c:v>
                </c:pt>
              </c:numCache>
            </c:numRef>
          </c:val>
        </c:ser>
        <c:dLbls>
          <c:showLegendKey val="0"/>
          <c:showVal val="0"/>
          <c:showCatName val="0"/>
          <c:showSerName val="0"/>
          <c:showPercent val="0"/>
          <c:showBubbleSize val="0"/>
        </c:dLbls>
        <c:gapWidth val="100"/>
        <c:overlap val="-27"/>
        <c:axId val="390230720"/>
        <c:axId val="390231112"/>
      </c:barChart>
      <c:catAx>
        <c:axId val="3902307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Diagnostic Group</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231112"/>
        <c:crosses val="autoZero"/>
        <c:auto val="1"/>
        <c:lblAlgn val="ctr"/>
        <c:lblOffset val="100"/>
        <c:noMultiLvlLbl val="0"/>
      </c:catAx>
      <c:valAx>
        <c:axId val="390231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Retrievals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230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7078927349559E-2"/>
          <c:y val="0.1104559877776472"/>
          <c:w val="0.88334508262339739"/>
          <c:h val="0.74713048928585424"/>
        </c:manualLayout>
      </c:layout>
      <c:barChart>
        <c:barDir val="bar"/>
        <c:grouping val="percentStacked"/>
        <c:varyColors val="0"/>
        <c:ser>
          <c:idx val="0"/>
          <c:order val="0"/>
          <c:tx>
            <c:strRef>
              <c:f>[7]Sheet1!$O$1</c:f>
              <c:strCache>
                <c:ptCount val="1"/>
                <c:pt idx="0">
                  <c:v>PICU</c:v>
                </c:pt>
              </c:strCache>
            </c:strRef>
          </c:tx>
          <c:spPr>
            <a:solidFill>
              <a:srgbClr val="365F91"/>
            </a:solidFill>
            <a:ln>
              <a:noFill/>
            </a:ln>
            <a:effectLst/>
          </c:spPr>
          <c:invertIfNegative val="0"/>
          <c:cat>
            <c:strRef>
              <c:f>[7]Sheet1!$N$2:$N$32</c:f>
              <c:strCache>
                <c:ptCount val="31"/>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c:v>
                </c:pt>
                <c:pt idx="23">
                  <c:v>Y</c:v>
                </c:pt>
                <c:pt idx="24">
                  <c:v>Z</c:v>
                </c:pt>
                <c:pt idx="25">
                  <c:v>ZA</c:v>
                </c:pt>
                <c:pt idx="26">
                  <c:v>ZB</c:v>
                </c:pt>
                <c:pt idx="27">
                  <c:v>ZC</c:v>
                </c:pt>
                <c:pt idx="28">
                  <c:v>ZD</c:v>
                </c:pt>
                <c:pt idx="29">
                  <c:v>ZE</c:v>
                </c:pt>
                <c:pt idx="30">
                  <c:v>ZF</c:v>
                </c:pt>
              </c:strCache>
            </c:strRef>
          </c:cat>
          <c:val>
            <c:numRef>
              <c:f>[7]Sheet1!$O$2:$O$32</c:f>
              <c:numCache>
                <c:formatCode>General</c:formatCode>
                <c:ptCount val="31"/>
                <c:pt idx="0">
                  <c:v>3</c:v>
                </c:pt>
                <c:pt idx="1">
                  <c:v>75</c:v>
                </c:pt>
                <c:pt idx="2">
                  <c:v>2</c:v>
                </c:pt>
                <c:pt idx="3">
                  <c:v>33</c:v>
                </c:pt>
                <c:pt idx="4">
                  <c:v>33</c:v>
                </c:pt>
                <c:pt idx="5">
                  <c:v>4</c:v>
                </c:pt>
                <c:pt idx="6">
                  <c:v>58</c:v>
                </c:pt>
                <c:pt idx="7">
                  <c:v>1</c:v>
                </c:pt>
                <c:pt idx="8">
                  <c:v>30</c:v>
                </c:pt>
                <c:pt idx="9">
                  <c:v>97</c:v>
                </c:pt>
                <c:pt idx="10">
                  <c:v>0</c:v>
                </c:pt>
                <c:pt idx="11">
                  <c:v>179</c:v>
                </c:pt>
                <c:pt idx="12">
                  <c:v>16</c:v>
                </c:pt>
                <c:pt idx="13">
                  <c:v>0</c:v>
                </c:pt>
                <c:pt idx="14">
                  <c:v>15</c:v>
                </c:pt>
                <c:pt idx="15">
                  <c:v>3</c:v>
                </c:pt>
                <c:pt idx="16">
                  <c:v>4</c:v>
                </c:pt>
                <c:pt idx="17">
                  <c:v>24</c:v>
                </c:pt>
                <c:pt idx="18">
                  <c:v>0</c:v>
                </c:pt>
                <c:pt idx="19">
                  <c:v>1</c:v>
                </c:pt>
                <c:pt idx="20">
                  <c:v>6</c:v>
                </c:pt>
                <c:pt idx="21">
                  <c:v>207</c:v>
                </c:pt>
                <c:pt idx="22">
                  <c:v>133</c:v>
                </c:pt>
                <c:pt idx="23">
                  <c:v>0</c:v>
                </c:pt>
                <c:pt idx="24">
                  <c:v>8</c:v>
                </c:pt>
                <c:pt idx="25">
                  <c:v>76</c:v>
                </c:pt>
                <c:pt idx="26">
                  <c:v>6</c:v>
                </c:pt>
                <c:pt idx="27">
                  <c:v>0</c:v>
                </c:pt>
                <c:pt idx="28">
                  <c:v>0</c:v>
                </c:pt>
                <c:pt idx="29">
                  <c:v>1</c:v>
                </c:pt>
                <c:pt idx="30">
                  <c:v>3</c:v>
                </c:pt>
              </c:numCache>
            </c:numRef>
          </c:val>
        </c:ser>
        <c:ser>
          <c:idx val="1"/>
          <c:order val="1"/>
          <c:tx>
            <c:strRef>
              <c:f>[7]Sheet1!$P$1</c:f>
              <c:strCache>
                <c:ptCount val="1"/>
                <c:pt idx="0">
                  <c:v>Centralised transport service (PIC)</c:v>
                </c:pt>
              </c:strCache>
            </c:strRef>
          </c:tx>
          <c:spPr>
            <a:solidFill>
              <a:srgbClr val="4F81BD"/>
            </a:solidFill>
            <a:ln>
              <a:noFill/>
            </a:ln>
            <a:effectLst/>
          </c:spPr>
          <c:invertIfNegative val="0"/>
          <c:cat>
            <c:strRef>
              <c:f>[7]Sheet1!$N$2:$N$32</c:f>
              <c:strCache>
                <c:ptCount val="31"/>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c:v>
                </c:pt>
                <c:pt idx="23">
                  <c:v>Y</c:v>
                </c:pt>
                <c:pt idx="24">
                  <c:v>Z</c:v>
                </c:pt>
                <c:pt idx="25">
                  <c:v>ZA</c:v>
                </c:pt>
                <c:pt idx="26">
                  <c:v>ZB</c:v>
                </c:pt>
                <c:pt idx="27">
                  <c:v>ZC</c:v>
                </c:pt>
                <c:pt idx="28">
                  <c:v>ZD</c:v>
                </c:pt>
                <c:pt idx="29">
                  <c:v>ZE</c:v>
                </c:pt>
                <c:pt idx="30">
                  <c:v>ZF</c:v>
                </c:pt>
              </c:strCache>
            </c:strRef>
          </c:cat>
          <c:val>
            <c:numRef>
              <c:f>[7]Sheet1!$P$2:$P$32</c:f>
              <c:numCache>
                <c:formatCode>General</c:formatCode>
                <c:ptCount val="31"/>
                <c:pt idx="0">
                  <c:v>273</c:v>
                </c:pt>
                <c:pt idx="1">
                  <c:v>200</c:v>
                </c:pt>
                <c:pt idx="2">
                  <c:v>448</c:v>
                </c:pt>
                <c:pt idx="3">
                  <c:v>912</c:v>
                </c:pt>
                <c:pt idx="4">
                  <c:v>239</c:v>
                </c:pt>
                <c:pt idx="5">
                  <c:v>878</c:v>
                </c:pt>
                <c:pt idx="6">
                  <c:v>139</c:v>
                </c:pt>
                <c:pt idx="7">
                  <c:v>330</c:v>
                </c:pt>
                <c:pt idx="8">
                  <c:v>51</c:v>
                </c:pt>
                <c:pt idx="9">
                  <c:v>288</c:v>
                </c:pt>
                <c:pt idx="10">
                  <c:v>356</c:v>
                </c:pt>
                <c:pt idx="11">
                  <c:v>54</c:v>
                </c:pt>
                <c:pt idx="12">
                  <c:v>272</c:v>
                </c:pt>
                <c:pt idx="13">
                  <c:v>418</c:v>
                </c:pt>
                <c:pt idx="14">
                  <c:v>481</c:v>
                </c:pt>
                <c:pt idx="15">
                  <c:v>356</c:v>
                </c:pt>
                <c:pt idx="16">
                  <c:v>579</c:v>
                </c:pt>
                <c:pt idx="17">
                  <c:v>13</c:v>
                </c:pt>
                <c:pt idx="18">
                  <c:v>446</c:v>
                </c:pt>
                <c:pt idx="19">
                  <c:v>415</c:v>
                </c:pt>
                <c:pt idx="20">
                  <c:v>502</c:v>
                </c:pt>
                <c:pt idx="21">
                  <c:v>169</c:v>
                </c:pt>
                <c:pt idx="22">
                  <c:v>178</c:v>
                </c:pt>
                <c:pt idx="23">
                  <c:v>249</c:v>
                </c:pt>
                <c:pt idx="24">
                  <c:v>298</c:v>
                </c:pt>
                <c:pt idx="25">
                  <c:v>212</c:v>
                </c:pt>
                <c:pt idx="26">
                  <c:v>363</c:v>
                </c:pt>
                <c:pt idx="27">
                  <c:v>377</c:v>
                </c:pt>
                <c:pt idx="28">
                  <c:v>221</c:v>
                </c:pt>
                <c:pt idx="29">
                  <c:v>0</c:v>
                </c:pt>
                <c:pt idx="30">
                  <c:v>0</c:v>
                </c:pt>
              </c:numCache>
            </c:numRef>
          </c:val>
        </c:ser>
        <c:ser>
          <c:idx val="2"/>
          <c:order val="2"/>
          <c:tx>
            <c:strRef>
              <c:f>[7]Sheet1!$Q$1</c:f>
              <c:strCache>
                <c:ptCount val="1"/>
                <c:pt idx="0">
                  <c:v>Transport team from neonates</c:v>
                </c:pt>
              </c:strCache>
            </c:strRef>
          </c:tx>
          <c:spPr>
            <a:solidFill>
              <a:srgbClr val="6F99CB"/>
            </a:solidFill>
            <a:ln>
              <a:noFill/>
            </a:ln>
            <a:effectLst/>
          </c:spPr>
          <c:invertIfNegative val="0"/>
          <c:dPt>
            <c:idx val="30"/>
            <c:invertIfNegative val="0"/>
            <c:bubble3D val="0"/>
            <c:spPr>
              <a:solidFill>
                <a:srgbClr val="6F99CB"/>
              </a:solidFill>
              <a:ln>
                <a:noFill/>
              </a:ln>
              <a:effectLst/>
            </c:spPr>
          </c:dPt>
          <c:cat>
            <c:strRef>
              <c:f>[7]Sheet1!$N$2:$N$32</c:f>
              <c:strCache>
                <c:ptCount val="31"/>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c:v>
                </c:pt>
                <c:pt idx="23">
                  <c:v>Y</c:v>
                </c:pt>
                <c:pt idx="24">
                  <c:v>Z</c:v>
                </c:pt>
                <c:pt idx="25">
                  <c:v>ZA</c:v>
                </c:pt>
                <c:pt idx="26">
                  <c:v>ZB</c:v>
                </c:pt>
                <c:pt idx="27">
                  <c:v>ZC</c:v>
                </c:pt>
                <c:pt idx="28">
                  <c:v>ZD</c:v>
                </c:pt>
                <c:pt idx="29">
                  <c:v>ZE</c:v>
                </c:pt>
                <c:pt idx="30">
                  <c:v>ZF</c:v>
                </c:pt>
              </c:strCache>
            </c:strRef>
          </c:cat>
          <c:val>
            <c:numRef>
              <c:f>[7]Sheet1!$Q$2:$Q$32</c:f>
              <c:numCache>
                <c:formatCode>General</c:formatCode>
                <c:ptCount val="31"/>
                <c:pt idx="0">
                  <c:v>4</c:v>
                </c:pt>
                <c:pt idx="1">
                  <c:v>3</c:v>
                </c:pt>
                <c:pt idx="2">
                  <c:v>8</c:v>
                </c:pt>
                <c:pt idx="3">
                  <c:v>31</c:v>
                </c:pt>
                <c:pt idx="4">
                  <c:v>3</c:v>
                </c:pt>
                <c:pt idx="5">
                  <c:v>6</c:v>
                </c:pt>
                <c:pt idx="6">
                  <c:v>9</c:v>
                </c:pt>
                <c:pt idx="7">
                  <c:v>0</c:v>
                </c:pt>
                <c:pt idx="8">
                  <c:v>42</c:v>
                </c:pt>
                <c:pt idx="9">
                  <c:v>15</c:v>
                </c:pt>
                <c:pt idx="10">
                  <c:v>1</c:v>
                </c:pt>
                <c:pt idx="11">
                  <c:v>0</c:v>
                </c:pt>
                <c:pt idx="12">
                  <c:v>3</c:v>
                </c:pt>
                <c:pt idx="13">
                  <c:v>1</c:v>
                </c:pt>
                <c:pt idx="14">
                  <c:v>85</c:v>
                </c:pt>
                <c:pt idx="15">
                  <c:v>0</c:v>
                </c:pt>
                <c:pt idx="16">
                  <c:v>90</c:v>
                </c:pt>
                <c:pt idx="17">
                  <c:v>0</c:v>
                </c:pt>
                <c:pt idx="18">
                  <c:v>0</c:v>
                </c:pt>
                <c:pt idx="19">
                  <c:v>2</c:v>
                </c:pt>
                <c:pt idx="20">
                  <c:v>11</c:v>
                </c:pt>
                <c:pt idx="21">
                  <c:v>45</c:v>
                </c:pt>
                <c:pt idx="22">
                  <c:v>58</c:v>
                </c:pt>
                <c:pt idx="23">
                  <c:v>1</c:v>
                </c:pt>
                <c:pt idx="24">
                  <c:v>1</c:v>
                </c:pt>
                <c:pt idx="25">
                  <c:v>19</c:v>
                </c:pt>
                <c:pt idx="26">
                  <c:v>0</c:v>
                </c:pt>
                <c:pt idx="27">
                  <c:v>1</c:v>
                </c:pt>
                <c:pt idx="28">
                  <c:v>1</c:v>
                </c:pt>
                <c:pt idx="29">
                  <c:v>0</c:v>
                </c:pt>
                <c:pt idx="30">
                  <c:v>1</c:v>
                </c:pt>
              </c:numCache>
            </c:numRef>
          </c:val>
        </c:ser>
        <c:ser>
          <c:idx val="3"/>
          <c:order val="3"/>
          <c:tx>
            <c:strRef>
              <c:f>[7]Sheet1!$R$1</c:f>
              <c:strCache>
                <c:ptCount val="1"/>
                <c:pt idx="0">
                  <c:v>Other specialist team</c:v>
                </c:pt>
              </c:strCache>
            </c:strRef>
          </c:tx>
          <c:spPr>
            <a:solidFill>
              <a:srgbClr val="95B3D7"/>
            </a:solidFill>
            <a:ln>
              <a:noFill/>
            </a:ln>
            <a:effectLst/>
          </c:spPr>
          <c:invertIfNegative val="0"/>
          <c:cat>
            <c:strRef>
              <c:f>[7]Sheet1!$N$2:$N$32</c:f>
              <c:strCache>
                <c:ptCount val="31"/>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c:v>
                </c:pt>
                <c:pt idx="23">
                  <c:v>Y</c:v>
                </c:pt>
                <c:pt idx="24">
                  <c:v>Z</c:v>
                </c:pt>
                <c:pt idx="25">
                  <c:v>ZA</c:v>
                </c:pt>
                <c:pt idx="26">
                  <c:v>ZB</c:v>
                </c:pt>
                <c:pt idx="27">
                  <c:v>ZC</c:v>
                </c:pt>
                <c:pt idx="28">
                  <c:v>ZD</c:v>
                </c:pt>
                <c:pt idx="29">
                  <c:v>ZE</c:v>
                </c:pt>
                <c:pt idx="30">
                  <c:v>ZF</c:v>
                </c:pt>
              </c:strCache>
            </c:strRef>
          </c:cat>
          <c:val>
            <c:numRef>
              <c:f>[7]Sheet1!$R$2:$R$32</c:f>
              <c:numCache>
                <c:formatCode>General</c:formatCode>
                <c:ptCount val="31"/>
                <c:pt idx="0">
                  <c:v>12</c:v>
                </c:pt>
                <c:pt idx="1">
                  <c:v>27</c:v>
                </c:pt>
                <c:pt idx="2">
                  <c:v>6</c:v>
                </c:pt>
                <c:pt idx="3">
                  <c:v>17</c:v>
                </c:pt>
                <c:pt idx="4">
                  <c:v>6</c:v>
                </c:pt>
                <c:pt idx="5">
                  <c:v>25</c:v>
                </c:pt>
                <c:pt idx="6">
                  <c:v>107</c:v>
                </c:pt>
                <c:pt idx="7">
                  <c:v>7</c:v>
                </c:pt>
                <c:pt idx="8">
                  <c:v>1</c:v>
                </c:pt>
                <c:pt idx="9">
                  <c:v>8</c:v>
                </c:pt>
                <c:pt idx="10">
                  <c:v>2</c:v>
                </c:pt>
                <c:pt idx="11">
                  <c:v>2</c:v>
                </c:pt>
                <c:pt idx="12">
                  <c:v>3</c:v>
                </c:pt>
                <c:pt idx="13">
                  <c:v>4</c:v>
                </c:pt>
                <c:pt idx="14">
                  <c:v>22</c:v>
                </c:pt>
                <c:pt idx="15">
                  <c:v>2</c:v>
                </c:pt>
                <c:pt idx="16">
                  <c:v>1</c:v>
                </c:pt>
                <c:pt idx="17">
                  <c:v>5</c:v>
                </c:pt>
                <c:pt idx="18">
                  <c:v>3</c:v>
                </c:pt>
                <c:pt idx="19">
                  <c:v>6</c:v>
                </c:pt>
                <c:pt idx="20">
                  <c:v>37</c:v>
                </c:pt>
                <c:pt idx="21">
                  <c:v>2</c:v>
                </c:pt>
                <c:pt idx="22">
                  <c:v>14</c:v>
                </c:pt>
                <c:pt idx="23">
                  <c:v>0</c:v>
                </c:pt>
                <c:pt idx="24">
                  <c:v>8</c:v>
                </c:pt>
                <c:pt idx="25">
                  <c:v>15</c:v>
                </c:pt>
                <c:pt idx="26">
                  <c:v>44</c:v>
                </c:pt>
                <c:pt idx="27">
                  <c:v>104</c:v>
                </c:pt>
                <c:pt idx="28">
                  <c:v>2</c:v>
                </c:pt>
                <c:pt idx="29">
                  <c:v>44</c:v>
                </c:pt>
                <c:pt idx="30">
                  <c:v>16</c:v>
                </c:pt>
              </c:numCache>
            </c:numRef>
          </c:val>
        </c:ser>
        <c:ser>
          <c:idx val="4"/>
          <c:order val="4"/>
          <c:tx>
            <c:strRef>
              <c:f>[7]Sheet1!$S$1</c:f>
              <c:strCache>
                <c:ptCount val="1"/>
                <c:pt idx="0">
                  <c:v>Other non-specialist team</c:v>
                </c:pt>
              </c:strCache>
            </c:strRef>
          </c:tx>
          <c:spPr>
            <a:solidFill>
              <a:srgbClr val="DBE5F1"/>
            </a:solidFill>
            <a:ln>
              <a:noFill/>
            </a:ln>
            <a:effectLst/>
          </c:spPr>
          <c:invertIfNegative val="0"/>
          <c:cat>
            <c:strRef>
              <c:f>[7]Sheet1!$N$2:$N$32</c:f>
              <c:strCache>
                <c:ptCount val="31"/>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c:v>
                </c:pt>
                <c:pt idx="23">
                  <c:v>Y</c:v>
                </c:pt>
                <c:pt idx="24">
                  <c:v>Z</c:v>
                </c:pt>
                <c:pt idx="25">
                  <c:v>ZA</c:v>
                </c:pt>
                <c:pt idx="26">
                  <c:v>ZB</c:v>
                </c:pt>
                <c:pt idx="27">
                  <c:v>ZC</c:v>
                </c:pt>
                <c:pt idx="28">
                  <c:v>ZD</c:v>
                </c:pt>
                <c:pt idx="29">
                  <c:v>ZE</c:v>
                </c:pt>
                <c:pt idx="30">
                  <c:v>ZF</c:v>
                </c:pt>
              </c:strCache>
            </c:strRef>
          </c:cat>
          <c:val>
            <c:numRef>
              <c:f>[7]Sheet1!$S$2:$S$32</c:f>
              <c:numCache>
                <c:formatCode>General</c:formatCode>
                <c:ptCount val="31"/>
                <c:pt idx="0">
                  <c:v>48</c:v>
                </c:pt>
                <c:pt idx="1">
                  <c:v>19</c:v>
                </c:pt>
                <c:pt idx="2">
                  <c:v>17</c:v>
                </c:pt>
                <c:pt idx="3">
                  <c:v>109</c:v>
                </c:pt>
                <c:pt idx="4">
                  <c:v>42</c:v>
                </c:pt>
                <c:pt idx="5">
                  <c:v>29</c:v>
                </c:pt>
                <c:pt idx="6">
                  <c:v>45</c:v>
                </c:pt>
                <c:pt idx="7">
                  <c:v>1</c:v>
                </c:pt>
                <c:pt idx="8">
                  <c:v>4</c:v>
                </c:pt>
                <c:pt idx="9">
                  <c:v>6</c:v>
                </c:pt>
                <c:pt idx="10">
                  <c:v>2</c:v>
                </c:pt>
                <c:pt idx="11">
                  <c:v>50</c:v>
                </c:pt>
                <c:pt idx="12">
                  <c:v>111</c:v>
                </c:pt>
                <c:pt idx="13">
                  <c:v>2</c:v>
                </c:pt>
                <c:pt idx="14">
                  <c:v>36</c:v>
                </c:pt>
                <c:pt idx="15">
                  <c:v>7</c:v>
                </c:pt>
                <c:pt idx="16">
                  <c:v>55</c:v>
                </c:pt>
                <c:pt idx="17">
                  <c:v>0</c:v>
                </c:pt>
                <c:pt idx="18">
                  <c:v>24</c:v>
                </c:pt>
                <c:pt idx="19">
                  <c:v>4</c:v>
                </c:pt>
                <c:pt idx="20">
                  <c:v>25</c:v>
                </c:pt>
                <c:pt idx="21">
                  <c:v>18</c:v>
                </c:pt>
                <c:pt idx="22">
                  <c:v>20</c:v>
                </c:pt>
                <c:pt idx="23">
                  <c:v>12</c:v>
                </c:pt>
                <c:pt idx="24">
                  <c:v>14</c:v>
                </c:pt>
                <c:pt idx="25">
                  <c:v>2</c:v>
                </c:pt>
                <c:pt idx="26">
                  <c:v>25</c:v>
                </c:pt>
                <c:pt idx="27">
                  <c:v>56</c:v>
                </c:pt>
                <c:pt idx="28">
                  <c:v>170</c:v>
                </c:pt>
                <c:pt idx="29">
                  <c:v>6</c:v>
                </c:pt>
                <c:pt idx="30">
                  <c:v>3</c:v>
                </c:pt>
              </c:numCache>
            </c:numRef>
          </c:val>
        </c:ser>
        <c:ser>
          <c:idx val="5"/>
          <c:order val="5"/>
          <c:tx>
            <c:strRef>
              <c:f>[7]Sheet1!$T$1</c:f>
              <c:strCache>
                <c:ptCount val="1"/>
                <c:pt idx="0">
                  <c:v>Unknown</c:v>
                </c:pt>
              </c:strCache>
            </c:strRef>
          </c:tx>
          <c:spPr>
            <a:solidFill>
              <a:srgbClr val="28486E"/>
            </a:solidFill>
            <a:ln>
              <a:noFill/>
            </a:ln>
            <a:effectLst/>
          </c:spPr>
          <c:invertIfNegative val="0"/>
          <c:cat>
            <c:strRef>
              <c:f>[7]Sheet1!$N$2:$N$32</c:f>
              <c:strCache>
                <c:ptCount val="31"/>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c:v>
                </c:pt>
                <c:pt idx="23">
                  <c:v>Y</c:v>
                </c:pt>
                <c:pt idx="24">
                  <c:v>Z</c:v>
                </c:pt>
                <c:pt idx="25">
                  <c:v>ZA</c:v>
                </c:pt>
                <c:pt idx="26">
                  <c:v>ZB</c:v>
                </c:pt>
                <c:pt idx="27">
                  <c:v>ZC</c:v>
                </c:pt>
                <c:pt idx="28">
                  <c:v>ZD</c:v>
                </c:pt>
                <c:pt idx="29">
                  <c:v>ZE</c:v>
                </c:pt>
                <c:pt idx="30">
                  <c:v>ZF</c:v>
                </c:pt>
              </c:strCache>
            </c:strRef>
          </c:cat>
          <c:val>
            <c:numRef>
              <c:f>[7]Sheet1!$T$2:$T$32</c:f>
              <c:numCache>
                <c:formatCode>General</c:formatCode>
                <c:ptCount val="31"/>
                <c:pt idx="0">
                  <c:v>8</c:v>
                </c:pt>
                <c:pt idx="1">
                  <c:v>0</c:v>
                </c:pt>
                <c:pt idx="2">
                  <c:v>0</c:v>
                </c:pt>
                <c:pt idx="3">
                  <c:v>36</c:v>
                </c:pt>
                <c:pt idx="4">
                  <c:v>11</c:v>
                </c:pt>
                <c:pt idx="5">
                  <c:v>6</c:v>
                </c:pt>
                <c:pt idx="6">
                  <c:v>0</c:v>
                </c:pt>
                <c:pt idx="7">
                  <c:v>0</c:v>
                </c:pt>
                <c:pt idx="8">
                  <c:v>0</c:v>
                </c:pt>
                <c:pt idx="9">
                  <c:v>1</c:v>
                </c:pt>
                <c:pt idx="10">
                  <c:v>0</c:v>
                </c:pt>
                <c:pt idx="11">
                  <c:v>2</c:v>
                </c:pt>
                <c:pt idx="12">
                  <c:v>0</c:v>
                </c:pt>
                <c:pt idx="13">
                  <c:v>0</c:v>
                </c:pt>
                <c:pt idx="14">
                  <c:v>3</c:v>
                </c:pt>
                <c:pt idx="15">
                  <c:v>4</c:v>
                </c:pt>
                <c:pt idx="16">
                  <c:v>0</c:v>
                </c:pt>
                <c:pt idx="17">
                  <c:v>0</c:v>
                </c:pt>
                <c:pt idx="18">
                  <c:v>1</c:v>
                </c:pt>
                <c:pt idx="19">
                  <c:v>0</c:v>
                </c:pt>
                <c:pt idx="20">
                  <c:v>0</c:v>
                </c:pt>
                <c:pt idx="21">
                  <c:v>0</c:v>
                </c:pt>
                <c:pt idx="22">
                  <c:v>17</c:v>
                </c:pt>
                <c:pt idx="23">
                  <c:v>0</c:v>
                </c:pt>
                <c:pt idx="24">
                  <c:v>2</c:v>
                </c:pt>
                <c:pt idx="25">
                  <c:v>11</c:v>
                </c:pt>
                <c:pt idx="26">
                  <c:v>0</c:v>
                </c:pt>
                <c:pt idx="27">
                  <c:v>16</c:v>
                </c:pt>
                <c:pt idx="28">
                  <c:v>0</c:v>
                </c:pt>
                <c:pt idx="29">
                  <c:v>0</c:v>
                </c:pt>
                <c:pt idx="30">
                  <c:v>16</c:v>
                </c:pt>
              </c:numCache>
            </c:numRef>
          </c:val>
        </c:ser>
        <c:dLbls>
          <c:showLegendKey val="0"/>
          <c:showVal val="0"/>
          <c:showCatName val="0"/>
          <c:showSerName val="0"/>
          <c:showPercent val="0"/>
          <c:showBubbleSize val="0"/>
        </c:dLbls>
        <c:gapWidth val="100"/>
        <c:overlap val="100"/>
        <c:axId val="276695640"/>
        <c:axId val="276696032"/>
      </c:barChart>
      <c:catAx>
        <c:axId val="2766956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6696032"/>
        <c:crosses val="autoZero"/>
        <c:auto val="1"/>
        <c:lblAlgn val="ctr"/>
        <c:lblOffset val="100"/>
        <c:noMultiLvlLbl val="0"/>
      </c:catAx>
      <c:valAx>
        <c:axId val="276696032"/>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Retrievals</a:t>
                </a:r>
                <a:r>
                  <a:rPr lang="en-GB" baseline="0"/>
                  <a:t> (%)</a:t>
                </a:r>
                <a:endParaRPr lang="en-GB"/>
              </a:p>
            </c:rich>
          </c:tx>
          <c:layout>
            <c:manualLayout>
              <c:xMode val="edge"/>
              <c:yMode val="edge"/>
              <c:x val="0.45698891583923784"/>
              <c:y val="0.8629486426137031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6695640"/>
        <c:crosses val="autoZero"/>
        <c:crossBetween val="between"/>
      </c:valAx>
      <c:spPr>
        <a:noFill/>
        <a:ln>
          <a:noFill/>
        </a:ln>
        <a:effectLst/>
      </c:spPr>
    </c:plotArea>
    <c:legend>
      <c:legendPos val="b"/>
      <c:layout>
        <c:manualLayout>
          <c:xMode val="edge"/>
          <c:yMode val="edge"/>
          <c:x val="9.3691626938134718E-4"/>
          <c:y val="0.90705598290598288"/>
          <c:w val="0.98173196483975167"/>
          <c:h val="8.02244682101304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[8]Sheet1!$B$1</c:f>
              <c:strCache>
                <c:ptCount val="1"/>
                <c:pt idx="0">
                  <c:v>Male</c:v>
                </c:pt>
              </c:strCache>
            </c:strRef>
          </c:tx>
          <c:spPr>
            <a:solidFill>
              <a:srgbClr val="365F91"/>
            </a:solidFill>
            <a:ln>
              <a:noFill/>
            </a:ln>
            <a:effectLst/>
          </c:spPr>
          <c:invertIfNegative val="0"/>
          <c:cat>
            <c:strRef>
              <c:f>[8]Sheet1!$A$2:$A$18</c:f>
              <c:strCach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Unknown</c:v>
                </c:pt>
              </c:strCache>
            </c:strRef>
          </c:cat>
          <c:val>
            <c:numRef>
              <c:f>[8]Sheet1!$B$2:$B$18</c:f>
              <c:numCache>
                <c:formatCode>General</c:formatCode>
                <c:ptCount val="17"/>
                <c:pt idx="0">
                  <c:v>132951</c:v>
                </c:pt>
                <c:pt idx="1">
                  <c:v>22103</c:v>
                </c:pt>
                <c:pt idx="2">
                  <c:v>11570</c:v>
                </c:pt>
                <c:pt idx="3">
                  <c:v>9485</c:v>
                </c:pt>
                <c:pt idx="4">
                  <c:v>7390</c:v>
                </c:pt>
                <c:pt idx="5">
                  <c:v>6768</c:v>
                </c:pt>
                <c:pt idx="6">
                  <c:v>5665</c:v>
                </c:pt>
                <c:pt idx="7">
                  <c:v>4598</c:v>
                </c:pt>
                <c:pt idx="8">
                  <c:v>3748</c:v>
                </c:pt>
                <c:pt idx="9">
                  <c:v>4555</c:v>
                </c:pt>
                <c:pt idx="10">
                  <c:v>4160</c:v>
                </c:pt>
                <c:pt idx="11">
                  <c:v>4329</c:v>
                </c:pt>
                <c:pt idx="12">
                  <c:v>3624</c:v>
                </c:pt>
                <c:pt idx="13">
                  <c:v>3929</c:v>
                </c:pt>
                <c:pt idx="14">
                  <c:v>4280</c:v>
                </c:pt>
                <c:pt idx="15">
                  <c:v>4295</c:v>
                </c:pt>
                <c:pt idx="16">
                  <c:v>8</c:v>
                </c:pt>
              </c:numCache>
            </c:numRef>
          </c:val>
        </c:ser>
        <c:ser>
          <c:idx val="1"/>
          <c:order val="1"/>
          <c:tx>
            <c:strRef>
              <c:f>[8]Sheet1!$C$1</c:f>
              <c:strCache>
                <c:ptCount val="1"/>
                <c:pt idx="0">
                  <c:v>Female</c:v>
                </c:pt>
              </c:strCache>
            </c:strRef>
          </c:tx>
          <c:spPr>
            <a:solidFill>
              <a:srgbClr val="95B3D7"/>
            </a:solidFill>
            <a:ln>
              <a:noFill/>
            </a:ln>
            <a:effectLst/>
          </c:spPr>
          <c:invertIfNegative val="0"/>
          <c:cat>
            <c:strRef>
              <c:f>[8]Sheet1!$A$2:$A$18</c:f>
              <c:strCach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Unknown</c:v>
                </c:pt>
              </c:strCache>
            </c:strRef>
          </c:cat>
          <c:val>
            <c:numRef>
              <c:f>[8]Sheet1!$C$2:$C$18</c:f>
              <c:numCache>
                <c:formatCode>General</c:formatCode>
                <c:ptCount val="17"/>
                <c:pt idx="0">
                  <c:v>95580</c:v>
                </c:pt>
                <c:pt idx="1">
                  <c:v>17943</c:v>
                </c:pt>
                <c:pt idx="2">
                  <c:v>10251</c:v>
                </c:pt>
                <c:pt idx="3">
                  <c:v>8356</c:v>
                </c:pt>
                <c:pt idx="4">
                  <c:v>6634</c:v>
                </c:pt>
                <c:pt idx="5">
                  <c:v>4383</c:v>
                </c:pt>
                <c:pt idx="6">
                  <c:v>4395</c:v>
                </c:pt>
                <c:pt idx="7">
                  <c:v>3732</c:v>
                </c:pt>
                <c:pt idx="8">
                  <c:v>3129</c:v>
                </c:pt>
                <c:pt idx="9">
                  <c:v>3247</c:v>
                </c:pt>
                <c:pt idx="10">
                  <c:v>2823</c:v>
                </c:pt>
                <c:pt idx="11">
                  <c:v>3429</c:v>
                </c:pt>
                <c:pt idx="12">
                  <c:v>3484</c:v>
                </c:pt>
                <c:pt idx="13">
                  <c:v>5877</c:v>
                </c:pt>
                <c:pt idx="14">
                  <c:v>5301</c:v>
                </c:pt>
                <c:pt idx="15">
                  <c:v>4113</c:v>
                </c:pt>
                <c:pt idx="16">
                  <c:v>8</c:v>
                </c:pt>
              </c:numCache>
            </c:numRef>
          </c:val>
        </c:ser>
        <c:dLbls>
          <c:showLegendKey val="0"/>
          <c:showVal val="0"/>
          <c:showCatName val="0"/>
          <c:showSerName val="0"/>
          <c:showPercent val="0"/>
          <c:showBubbleSize val="0"/>
        </c:dLbls>
        <c:gapWidth val="219"/>
        <c:overlap val="-27"/>
        <c:axId val="276697600"/>
        <c:axId val="276697992"/>
      </c:barChart>
      <c:catAx>
        <c:axId val="27669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6697992"/>
        <c:crosses val="autoZero"/>
        <c:auto val="1"/>
        <c:lblAlgn val="ctr"/>
        <c:lblOffset val="100"/>
        <c:tickLblSkip val="1"/>
        <c:noMultiLvlLbl val="0"/>
      </c:catAx>
      <c:valAx>
        <c:axId val="276697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669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tockChart>
        <c:ser>
          <c:idx val="0"/>
          <c:order val="0"/>
          <c:spPr>
            <a:ln w="19050" cap="rnd">
              <a:noFill/>
              <a:round/>
            </a:ln>
            <a:effectLst/>
          </c:spPr>
          <c:marker>
            <c:symbol val="none"/>
          </c:marker>
          <c:cat>
            <c:strRef>
              <c:f>[9]Sheet1!$D$2:$D$9</c:f>
              <c:strCache>
                <c:ptCount val="8"/>
                <c:pt idx="0">
                  <c:v>Republic of Ireland</c:v>
                </c:pt>
                <c:pt idx="1">
                  <c:v> Wales</c:v>
                </c:pt>
                <c:pt idx="2">
                  <c:v>South of England</c:v>
                </c:pt>
                <c:pt idx="3">
                  <c:v>Midlands and East of England</c:v>
                </c:pt>
                <c:pt idx="4">
                  <c:v> North of England</c:v>
                </c:pt>
                <c:pt idx="5">
                  <c:v>Northen Ireland</c:v>
                </c:pt>
                <c:pt idx="6">
                  <c:v>Scotland</c:v>
                </c:pt>
                <c:pt idx="7">
                  <c:v>London</c:v>
                </c:pt>
              </c:strCache>
            </c:strRef>
          </c:cat>
          <c:val>
            <c:numRef>
              <c:f>[9]Sheet1!$A$2:$A$9</c:f>
              <c:numCache>
                <c:formatCode>General</c:formatCode>
                <c:ptCount val="8"/>
                <c:pt idx="0">
                  <c:v>3.92</c:v>
                </c:pt>
                <c:pt idx="1">
                  <c:v>5.6840000000000002</c:v>
                </c:pt>
                <c:pt idx="2">
                  <c:v>2.548</c:v>
                </c:pt>
                <c:pt idx="3">
                  <c:v>2.548</c:v>
                </c:pt>
                <c:pt idx="4">
                  <c:v>2.548</c:v>
                </c:pt>
                <c:pt idx="5">
                  <c:v>8.0359999999999996</c:v>
                </c:pt>
                <c:pt idx="6">
                  <c:v>4.9000000000000004</c:v>
                </c:pt>
                <c:pt idx="7">
                  <c:v>3.3319999999999999</c:v>
                </c:pt>
              </c:numCache>
            </c:numRef>
          </c:val>
          <c:smooth val="0"/>
        </c:ser>
        <c:ser>
          <c:idx val="1"/>
          <c:order val="1"/>
          <c:spPr>
            <a:ln w="19050" cap="rnd">
              <a:noFill/>
              <a:round/>
            </a:ln>
            <a:effectLst/>
          </c:spPr>
          <c:marker>
            <c:symbol val="none"/>
          </c:marker>
          <c:cat>
            <c:strRef>
              <c:f>[9]Sheet1!$D$2:$D$9</c:f>
              <c:strCache>
                <c:ptCount val="8"/>
                <c:pt idx="0">
                  <c:v>Republic of Ireland</c:v>
                </c:pt>
                <c:pt idx="1">
                  <c:v> Wales</c:v>
                </c:pt>
                <c:pt idx="2">
                  <c:v>South of England</c:v>
                </c:pt>
                <c:pt idx="3">
                  <c:v>Midlands and East of England</c:v>
                </c:pt>
                <c:pt idx="4">
                  <c:v> North of England</c:v>
                </c:pt>
                <c:pt idx="5">
                  <c:v>Northen Ireland</c:v>
                </c:pt>
                <c:pt idx="6">
                  <c:v>Scotland</c:v>
                </c:pt>
                <c:pt idx="7">
                  <c:v>London</c:v>
                </c:pt>
              </c:strCache>
            </c:strRef>
          </c:cat>
          <c:val>
            <c:numRef>
              <c:f>[9]Sheet1!$B$2:$B$9</c:f>
              <c:numCache>
                <c:formatCode>General</c:formatCode>
                <c:ptCount val="8"/>
                <c:pt idx="0">
                  <c:v>3.92</c:v>
                </c:pt>
                <c:pt idx="1">
                  <c:v>5.6840000000000002</c:v>
                </c:pt>
                <c:pt idx="2">
                  <c:v>2.548</c:v>
                </c:pt>
                <c:pt idx="3">
                  <c:v>2.548</c:v>
                </c:pt>
                <c:pt idx="4">
                  <c:v>2.548</c:v>
                </c:pt>
                <c:pt idx="5">
                  <c:v>8.0359999999999996</c:v>
                </c:pt>
                <c:pt idx="6">
                  <c:v>4.9000000000000004</c:v>
                </c:pt>
                <c:pt idx="7">
                  <c:v>3.3319999999999999</c:v>
                </c:pt>
              </c:numCache>
            </c:numRef>
          </c:val>
          <c:smooth val="0"/>
        </c:ser>
        <c:ser>
          <c:idx val="2"/>
          <c:order val="2"/>
          <c:spPr>
            <a:ln w="19050" cap="rnd">
              <a:noFill/>
              <a:round/>
            </a:ln>
            <a:effectLst/>
          </c:spPr>
          <c:marker>
            <c:symbol val="circle"/>
            <c:size val="5"/>
            <c:spPr>
              <a:solidFill>
                <a:srgbClr val="365F91"/>
              </a:solidFill>
              <a:ln w="9525">
                <a:solidFill>
                  <a:srgbClr val="365F91"/>
                </a:solidFill>
              </a:ln>
              <a:effectLst/>
            </c:spPr>
          </c:marker>
          <c:errBars>
            <c:errDir val="y"/>
            <c:errBarType val="both"/>
            <c:errValType val="cust"/>
            <c:noEndCap val="0"/>
            <c:plus>
              <c:numRef>
                <c:f>[9]Sheet1!$A$2:$A$9</c:f>
                <c:numCache>
                  <c:formatCode>General</c:formatCode>
                  <c:ptCount val="8"/>
                  <c:pt idx="0">
                    <c:v>3.92</c:v>
                  </c:pt>
                  <c:pt idx="1">
                    <c:v>5.6840000000000002</c:v>
                  </c:pt>
                  <c:pt idx="2">
                    <c:v>2.548</c:v>
                  </c:pt>
                  <c:pt idx="3">
                    <c:v>2.548</c:v>
                  </c:pt>
                  <c:pt idx="4">
                    <c:v>2.548</c:v>
                  </c:pt>
                  <c:pt idx="5">
                    <c:v>8.0359999999999996</c:v>
                  </c:pt>
                  <c:pt idx="6">
                    <c:v>4.9000000000000004</c:v>
                  </c:pt>
                  <c:pt idx="7">
                    <c:v>3.3319999999999999</c:v>
                  </c:pt>
                </c:numCache>
              </c:numRef>
            </c:plus>
            <c:minus>
              <c:numRef>
                <c:f>[9]Sheet1!$B$2:$B$9</c:f>
                <c:numCache>
                  <c:formatCode>General</c:formatCode>
                  <c:ptCount val="8"/>
                  <c:pt idx="0">
                    <c:v>3.92</c:v>
                  </c:pt>
                  <c:pt idx="1">
                    <c:v>5.6840000000000002</c:v>
                  </c:pt>
                  <c:pt idx="2">
                    <c:v>2.548</c:v>
                  </c:pt>
                  <c:pt idx="3">
                    <c:v>2.548</c:v>
                  </c:pt>
                  <c:pt idx="4">
                    <c:v>2.548</c:v>
                  </c:pt>
                  <c:pt idx="5">
                    <c:v>8.0359999999999996</c:v>
                  </c:pt>
                  <c:pt idx="6">
                    <c:v>4.9000000000000004</c:v>
                  </c:pt>
                  <c:pt idx="7">
                    <c:v>3.3319999999999999</c:v>
                  </c:pt>
                </c:numCache>
              </c:numRef>
            </c:minus>
            <c:spPr>
              <a:noFill/>
              <a:ln w="9525" cap="flat" cmpd="sng" algn="ctr">
                <a:solidFill>
                  <a:schemeClr val="tx1">
                    <a:lumMod val="65000"/>
                    <a:lumOff val="35000"/>
                  </a:schemeClr>
                </a:solidFill>
                <a:round/>
              </a:ln>
              <a:effectLst/>
            </c:spPr>
          </c:errBars>
          <c:cat>
            <c:strRef>
              <c:f>[9]Sheet1!$D$2:$D$9</c:f>
              <c:strCache>
                <c:ptCount val="8"/>
                <c:pt idx="0">
                  <c:v>Republic of Ireland</c:v>
                </c:pt>
                <c:pt idx="1">
                  <c:v> Wales</c:v>
                </c:pt>
                <c:pt idx="2">
                  <c:v>South of England</c:v>
                </c:pt>
                <c:pt idx="3">
                  <c:v>Midlands and East of England</c:v>
                </c:pt>
                <c:pt idx="4">
                  <c:v> North of England</c:v>
                </c:pt>
                <c:pt idx="5">
                  <c:v>Northen Ireland</c:v>
                </c:pt>
                <c:pt idx="6">
                  <c:v>Scotland</c:v>
                </c:pt>
                <c:pt idx="7">
                  <c:v>London</c:v>
                </c:pt>
              </c:strCache>
            </c:strRef>
          </c:cat>
          <c:val>
            <c:numRef>
              <c:f>[9]Sheet1!$C$2:$C$9</c:f>
              <c:numCache>
                <c:formatCode>General</c:formatCode>
                <c:ptCount val="8"/>
                <c:pt idx="0">
                  <c:v>132.4</c:v>
                </c:pt>
                <c:pt idx="1">
                  <c:v>131.69999999999999</c:v>
                </c:pt>
                <c:pt idx="2">
                  <c:v>133</c:v>
                </c:pt>
                <c:pt idx="3">
                  <c:v>154</c:v>
                </c:pt>
                <c:pt idx="4">
                  <c:v>137.19999999999999</c:v>
                </c:pt>
                <c:pt idx="5">
                  <c:v>193.5</c:v>
                </c:pt>
                <c:pt idx="6">
                  <c:v>162.69999999999999</c:v>
                </c:pt>
                <c:pt idx="7">
                  <c:v>164</c:v>
                </c:pt>
              </c:numCache>
            </c:numRef>
          </c:val>
          <c:smooth val="0"/>
        </c:ser>
        <c:dLbls>
          <c:showLegendKey val="0"/>
          <c:showVal val="0"/>
          <c:showCatName val="0"/>
          <c:showSerName val="0"/>
          <c:showPercent val="0"/>
          <c:showBubbleSize val="0"/>
        </c:dLbls>
        <c:axId val="272107656"/>
        <c:axId val="390232288"/>
      </c:stockChart>
      <c:catAx>
        <c:axId val="272107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232288"/>
        <c:crosses val="autoZero"/>
        <c:auto val="1"/>
        <c:lblAlgn val="ctr"/>
        <c:lblOffset val="100"/>
        <c:noMultiLvlLbl val="0"/>
      </c:catAx>
      <c:valAx>
        <c:axId val="390232288"/>
        <c:scaling>
          <c:orientation val="minMax"/>
          <c:min val="1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Prevalence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2107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8.x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_rels/drawing29.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emf"/></Relationships>
</file>

<file path=xl/drawings/_rels/drawing31.x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drawing32.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png"/><Relationship Id="rId1" Type="http://schemas.openxmlformats.org/officeDocument/2006/relationships/image" Target="../media/image4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5.emf"/></Relationships>
</file>

<file path=xl/drawings/_rels/drawing42.xml.rels><?xml version="1.0" encoding="UTF-8" standalone="yes"?>
<Relationships xmlns="http://schemas.openxmlformats.org/package/2006/relationships"><Relationship Id="rId1" Type="http://schemas.openxmlformats.org/officeDocument/2006/relationships/image" Target="../media/image46.emf"/></Relationships>
</file>

<file path=xl/drawings/_rels/drawing43.xml.rels><?xml version="1.0" encoding="UTF-8" standalone="yes"?>
<Relationships xmlns="http://schemas.openxmlformats.org/package/2006/relationships"><Relationship Id="rId1" Type="http://schemas.openxmlformats.org/officeDocument/2006/relationships/image" Target="../media/image47.emf"/></Relationships>
</file>

<file path=xl/drawings/_rels/drawing45.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9.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0.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 Id="rId4" Type="http://schemas.openxmlformats.org/officeDocument/2006/relationships/image" Target="../media/image5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6.png"/><Relationship Id="rId4" Type="http://schemas.openxmlformats.org/officeDocument/2006/relationships/image" Target="../media/image59.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2.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61.png"/></Relationships>
</file>

<file path=xl/drawings/_rels/drawing53.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66.png"/><Relationship Id="rId7" Type="http://schemas.openxmlformats.org/officeDocument/2006/relationships/image" Target="../media/image70.png"/><Relationship Id="rId12" Type="http://schemas.openxmlformats.org/officeDocument/2006/relationships/image" Target="../media/image75.png"/><Relationship Id="rId2" Type="http://schemas.openxmlformats.org/officeDocument/2006/relationships/image" Target="../media/image65.png"/><Relationship Id="rId1" Type="http://schemas.openxmlformats.org/officeDocument/2006/relationships/image" Target="../media/image64.png"/><Relationship Id="rId6" Type="http://schemas.openxmlformats.org/officeDocument/2006/relationships/image" Target="../media/image69.png"/><Relationship Id="rId11" Type="http://schemas.openxmlformats.org/officeDocument/2006/relationships/image" Target="../media/image74.png"/><Relationship Id="rId5" Type="http://schemas.openxmlformats.org/officeDocument/2006/relationships/image" Target="../media/image68.png"/><Relationship Id="rId10" Type="http://schemas.openxmlformats.org/officeDocument/2006/relationships/image" Target="../media/image73.png"/><Relationship Id="rId4" Type="http://schemas.openxmlformats.org/officeDocument/2006/relationships/image" Target="../media/image67.png"/><Relationship Id="rId9" Type="http://schemas.openxmlformats.org/officeDocument/2006/relationships/image" Target="../media/image7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76.emf"/></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4</xdr:col>
      <xdr:colOff>209550</xdr:colOff>
      <xdr:row>41</xdr:row>
      <xdr:rowOff>19050</xdr:rowOff>
    </xdr:from>
    <xdr:ext cx="184731" cy="264560"/>
    <xdr:sp macro="" textlink="">
      <xdr:nvSpPr>
        <xdr:cNvPr id="26" name="TextBox 25"/>
        <xdr:cNvSpPr txBox="1"/>
      </xdr:nvSpPr>
      <xdr:spPr>
        <a:xfrm>
          <a:off x="2647950" y="67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0</xdr:colOff>
      <xdr:row>0</xdr:row>
      <xdr:rowOff>38100</xdr:rowOff>
    </xdr:from>
    <xdr:to>
      <xdr:col>13</xdr:col>
      <xdr:colOff>419100</xdr:colOff>
      <xdr:row>64</xdr:row>
      <xdr:rowOff>114300</xdr:rowOff>
    </xdr:to>
    <xdr:pic>
      <xdr:nvPicPr>
        <xdr:cNvPr id="5" name="Picture 4"/>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203"/>
        <a:stretch/>
      </xdr:blipFill>
      <xdr:spPr bwMode="auto">
        <a:xfrm>
          <a:off x="0" y="38100"/>
          <a:ext cx="8343900" cy="1054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113</xdr:row>
      <xdr:rowOff>66675</xdr:rowOff>
    </xdr:from>
    <xdr:to>
      <xdr:col>10</xdr:col>
      <xdr:colOff>371475</xdr:colOff>
      <xdr:row>142</xdr:row>
      <xdr:rowOff>123825</xdr:rowOff>
    </xdr:to>
    <xdr:pic>
      <xdr:nvPicPr>
        <xdr:cNvPr id="2" name="Picture 0"/>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52" b="9486"/>
        <a:stretch/>
      </xdr:blipFill>
      <xdr:spPr>
        <a:xfrm>
          <a:off x="0" y="18659475"/>
          <a:ext cx="5943600" cy="4267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114</xdr:row>
      <xdr:rowOff>0</xdr:rowOff>
    </xdr:from>
    <xdr:to>
      <xdr:col>15</xdr:col>
      <xdr:colOff>409575</xdr:colOff>
      <xdr:row>164</xdr:row>
      <xdr:rowOff>152400</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8678525"/>
          <a:ext cx="9744075" cy="8248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10</xdr:col>
      <xdr:colOff>428625</xdr:colOff>
      <xdr:row>51</xdr:row>
      <xdr:rowOff>85725</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52875"/>
          <a:ext cx="6838950" cy="42957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10</xdr:col>
      <xdr:colOff>352425</xdr:colOff>
      <xdr:row>51</xdr:row>
      <xdr:rowOff>85725</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52875"/>
          <a:ext cx="6819900" cy="4295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17</xdr:row>
      <xdr:rowOff>152399</xdr:rowOff>
    </xdr:from>
    <xdr:to>
      <xdr:col>10</xdr:col>
      <xdr:colOff>469050</xdr:colOff>
      <xdr:row>47</xdr:row>
      <xdr:rowOff>117524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26</xdr:row>
      <xdr:rowOff>47625</xdr:rowOff>
    </xdr:from>
    <xdr:to>
      <xdr:col>9</xdr:col>
      <xdr:colOff>57750</xdr:colOff>
      <xdr:row>55</xdr:row>
      <xdr:rowOff>31800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25</xdr:row>
      <xdr:rowOff>66675</xdr:rowOff>
    </xdr:from>
    <xdr:to>
      <xdr:col>7</xdr:col>
      <xdr:colOff>314925</xdr:colOff>
      <xdr:row>54</xdr:row>
      <xdr:rowOff>50850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77</xdr:row>
      <xdr:rowOff>0</xdr:rowOff>
    </xdr:from>
    <xdr:to>
      <xdr:col>14</xdr:col>
      <xdr:colOff>352425</xdr:colOff>
      <xdr:row>122</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6510086</xdr:colOff>
      <xdr:row>57</xdr:row>
      <xdr:rowOff>94125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00100"/>
          <a:ext cx="6510086" cy="900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61661</xdr:colOff>
      <xdr:row>57</xdr:row>
      <xdr:rowOff>94125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09625"/>
          <a:ext cx="6510086" cy="9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11</xdr:col>
      <xdr:colOff>9525</xdr:colOff>
      <xdr:row>48</xdr:row>
      <xdr:rowOff>85725</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38600"/>
          <a:ext cx="5715000" cy="36480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26</xdr:row>
      <xdr:rowOff>0</xdr:rowOff>
    </xdr:from>
    <xdr:to>
      <xdr:col>10</xdr:col>
      <xdr:colOff>390524</xdr:colOff>
      <xdr:row>62</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352425</xdr:colOff>
      <xdr:row>39</xdr:row>
      <xdr:rowOff>114300</xdr:rowOff>
    </xdr:from>
    <xdr:to>
      <xdr:col>6</xdr:col>
      <xdr:colOff>257175</xdr:colOff>
      <xdr:row>40</xdr:row>
      <xdr:rowOff>66675</xdr:rowOff>
    </xdr:to>
    <xdr:sp macro="" textlink="">
      <xdr:nvSpPr>
        <xdr:cNvPr id="2" name="Rectangle 1"/>
        <xdr:cNvSpPr/>
      </xdr:nvSpPr>
      <xdr:spPr>
        <a:xfrm>
          <a:off x="3600450" y="7029450"/>
          <a:ext cx="1162050"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352426</xdr:colOff>
      <xdr:row>22</xdr:row>
      <xdr:rowOff>66675</xdr:rowOff>
    </xdr:from>
    <xdr:to>
      <xdr:col>12</xdr:col>
      <xdr:colOff>171451</xdr:colOff>
      <xdr:row>46</xdr:row>
      <xdr:rowOff>115192</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1" y="3581400"/>
          <a:ext cx="5391150" cy="3934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396240</xdr:colOff>
      <xdr:row>32</xdr:row>
      <xdr:rowOff>38100</xdr:rowOff>
    </xdr:from>
    <xdr:to>
      <xdr:col>5</xdr:col>
      <xdr:colOff>868680</xdr:colOff>
      <xdr:row>33</xdr:row>
      <xdr:rowOff>53340</xdr:rowOff>
    </xdr:to>
    <xdr:sp macro="" textlink="">
      <xdr:nvSpPr>
        <xdr:cNvPr id="9" name="Rectangle 8"/>
        <xdr:cNvSpPr/>
      </xdr:nvSpPr>
      <xdr:spPr>
        <a:xfrm>
          <a:off x="3162300" y="5920740"/>
          <a:ext cx="1524000" cy="190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205740</xdr:colOff>
      <xdr:row>67</xdr:row>
      <xdr:rowOff>99060</xdr:rowOff>
    </xdr:from>
    <xdr:to>
      <xdr:col>5</xdr:col>
      <xdr:colOff>624840</xdr:colOff>
      <xdr:row>68</xdr:row>
      <xdr:rowOff>121920</xdr:rowOff>
    </xdr:to>
    <xdr:sp macro="" textlink="">
      <xdr:nvSpPr>
        <xdr:cNvPr id="10" name="Rectangle 9"/>
        <xdr:cNvSpPr/>
      </xdr:nvSpPr>
      <xdr:spPr>
        <a:xfrm>
          <a:off x="2971800" y="12260580"/>
          <a:ext cx="1470660" cy="19812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182880</xdr:colOff>
      <xdr:row>100</xdr:row>
      <xdr:rowOff>106680</xdr:rowOff>
    </xdr:from>
    <xdr:to>
      <xdr:col>5</xdr:col>
      <xdr:colOff>853440</xdr:colOff>
      <xdr:row>102</xdr:row>
      <xdr:rowOff>83820</xdr:rowOff>
    </xdr:to>
    <xdr:sp macro="" textlink="">
      <xdr:nvSpPr>
        <xdr:cNvPr id="11" name="Rectangle 10"/>
        <xdr:cNvSpPr/>
      </xdr:nvSpPr>
      <xdr:spPr>
        <a:xfrm>
          <a:off x="2948940" y="18021300"/>
          <a:ext cx="1722120" cy="32766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xdr:col>
      <xdr:colOff>57150</xdr:colOff>
      <xdr:row>8</xdr:row>
      <xdr:rowOff>142875</xdr:rowOff>
    </xdr:from>
    <xdr:to>
      <xdr:col>11</xdr:col>
      <xdr:colOff>522714</xdr:colOff>
      <xdr:row>35</xdr:row>
      <xdr:rowOff>90900</xdr:rowOff>
    </xdr:to>
    <xdr:pic>
      <xdr:nvPicPr>
        <xdr:cNvPr id="12" name="Picture 1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64"/>
        <a:stretch/>
      </xdr:blipFill>
      <xdr:spPr bwMode="auto">
        <a:xfrm>
          <a:off x="2752725" y="1476375"/>
          <a:ext cx="5656689"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45</xdr:row>
      <xdr:rowOff>9525</xdr:rowOff>
    </xdr:from>
    <xdr:to>
      <xdr:col>11</xdr:col>
      <xdr:colOff>495300</xdr:colOff>
      <xdr:row>71</xdr:row>
      <xdr:rowOff>119475</xdr:rowOff>
    </xdr:to>
    <xdr:pic>
      <xdr:nvPicPr>
        <xdr:cNvPr id="13" name="Picture 12"/>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551" r="1327"/>
        <a:stretch/>
      </xdr:blipFill>
      <xdr:spPr bwMode="auto">
        <a:xfrm>
          <a:off x="2790825" y="7334250"/>
          <a:ext cx="5591175"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209550</xdr:colOff>
      <xdr:row>78</xdr:row>
      <xdr:rowOff>19050</xdr:rowOff>
    </xdr:from>
    <xdr:to>
      <xdr:col>12</xdr:col>
      <xdr:colOff>85992</xdr:colOff>
      <xdr:row>104</xdr:row>
      <xdr:rowOff>129000</xdr:rowOff>
    </xdr:to>
    <xdr:pic>
      <xdr:nvPicPr>
        <xdr:cNvPr id="14" name="Picture 1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095"/>
        <a:stretch/>
      </xdr:blipFill>
      <xdr:spPr bwMode="auto">
        <a:xfrm>
          <a:off x="2905125" y="12687300"/>
          <a:ext cx="5677167"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4</xdr:col>
      <xdr:colOff>266700</xdr:colOff>
      <xdr:row>38</xdr:row>
      <xdr:rowOff>137160</xdr:rowOff>
    </xdr:from>
    <xdr:to>
      <xdr:col>6</xdr:col>
      <xdr:colOff>419100</xdr:colOff>
      <xdr:row>39</xdr:row>
      <xdr:rowOff>152400</xdr:rowOff>
    </xdr:to>
    <xdr:sp macro="" textlink="">
      <xdr:nvSpPr>
        <xdr:cNvPr id="4" name="Rectangle 3"/>
        <xdr:cNvSpPr/>
      </xdr:nvSpPr>
      <xdr:spPr>
        <a:xfrm>
          <a:off x="3619500" y="7018020"/>
          <a:ext cx="1417320" cy="190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552450</xdr:colOff>
      <xdr:row>20</xdr:row>
      <xdr:rowOff>114300</xdr:rowOff>
    </xdr:from>
    <xdr:to>
      <xdr:col>13</xdr:col>
      <xdr:colOff>104775</xdr:colOff>
      <xdr:row>43</xdr:row>
      <xdr:rowOff>66675</xdr:rowOff>
    </xdr:to>
    <xdr:pic>
      <xdr:nvPicPr>
        <xdr:cNvPr id="5" name="Picture 4"/>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23" t="1712" b="1932"/>
        <a:stretch/>
      </xdr:blipFill>
      <xdr:spPr bwMode="auto">
        <a:xfrm>
          <a:off x="3200400" y="3305175"/>
          <a:ext cx="527685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4</xdr:col>
      <xdr:colOff>237067</xdr:colOff>
      <xdr:row>33</xdr:row>
      <xdr:rowOff>25400</xdr:rowOff>
    </xdr:from>
    <xdr:to>
      <xdr:col>6</xdr:col>
      <xdr:colOff>67733</xdr:colOff>
      <xdr:row>34</xdr:row>
      <xdr:rowOff>152400</xdr:rowOff>
    </xdr:to>
    <xdr:sp macro="" textlink="">
      <xdr:nvSpPr>
        <xdr:cNvPr id="7" name="Rectangle 6"/>
        <xdr:cNvSpPr/>
      </xdr:nvSpPr>
      <xdr:spPr>
        <a:xfrm>
          <a:off x="3708400" y="6138333"/>
          <a:ext cx="1752600" cy="3048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296334</xdr:colOff>
      <xdr:row>68</xdr:row>
      <xdr:rowOff>67733</xdr:rowOff>
    </xdr:from>
    <xdr:to>
      <xdr:col>5</xdr:col>
      <xdr:colOff>1278466</xdr:colOff>
      <xdr:row>70</xdr:row>
      <xdr:rowOff>8466</xdr:rowOff>
    </xdr:to>
    <xdr:sp macro="" textlink="">
      <xdr:nvSpPr>
        <xdr:cNvPr id="8" name="Rectangle 7"/>
        <xdr:cNvSpPr/>
      </xdr:nvSpPr>
      <xdr:spPr>
        <a:xfrm>
          <a:off x="3767667" y="12547600"/>
          <a:ext cx="1608666" cy="296333"/>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84667</xdr:colOff>
      <xdr:row>104</xdr:row>
      <xdr:rowOff>0</xdr:rowOff>
    </xdr:from>
    <xdr:to>
      <xdr:col>5</xdr:col>
      <xdr:colOff>1219200</xdr:colOff>
      <xdr:row>105</xdr:row>
      <xdr:rowOff>160867</xdr:rowOff>
    </xdr:to>
    <xdr:sp macro="" textlink="">
      <xdr:nvSpPr>
        <xdr:cNvPr id="9" name="Rectangle 8"/>
        <xdr:cNvSpPr/>
      </xdr:nvSpPr>
      <xdr:spPr>
        <a:xfrm>
          <a:off x="3556000" y="18846800"/>
          <a:ext cx="1761067" cy="33866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xdr:col>
      <xdr:colOff>133350</xdr:colOff>
      <xdr:row>7</xdr:row>
      <xdr:rowOff>104775</xdr:rowOff>
    </xdr:from>
    <xdr:to>
      <xdr:col>12</xdr:col>
      <xdr:colOff>276225</xdr:colOff>
      <xdr:row>33</xdr:row>
      <xdr:rowOff>9525</xdr:rowOff>
    </xdr:to>
    <xdr:pic>
      <xdr:nvPicPr>
        <xdr:cNvPr id="13" name="Picture 1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59" t="2426" r="1731" b="2325"/>
        <a:stretch/>
      </xdr:blipFill>
      <xdr:spPr bwMode="auto">
        <a:xfrm>
          <a:off x="3505200" y="1276350"/>
          <a:ext cx="5667375" cy="411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104775</xdr:colOff>
      <xdr:row>43</xdr:row>
      <xdr:rowOff>85725</xdr:rowOff>
    </xdr:from>
    <xdr:to>
      <xdr:col>12</xdr:col>
      <xdr:colOff>276225</xdr:colOff>
      <xdr:row>69</xdr:row>
      <xdr:rowOff>38100</xdr:rowOff>
    </xdr:to>
    <xdr:pic>
      <xdr:nvPicPr>
        <xdr:cNvPr id="14" name="Picture 1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75" t="1983" r="1731" b="1664"/>
        <a:stretch/>
      </xdr:blipFill>
      <xdr:spPr bwMode="auto">
        <a:xfrm>
          <a:off x="3476625" y="7086600"/>
          <a:ext cx="5695950" cy="416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77</xdr:row>
      <xdr:rowOff>76200</xdr:rowOff>
    </xdr:from>
    <xdr:to>
      <xdr:col>12</xdr:col>
      <xdr:colOff>247650</xdr:colOff>
      <xdr:row>103</xdr:row>
      <xdr:rowOff>9525</xdr:rowOff>
    </xdr:to>
    <xdr:pic>
      <xdr:nvPicPr>
        <xdr:cNvPr id="16" name="Picture 15"/>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97" t="2426" r="1732" b="1663"/>
        <a:stretch/>
      </xdr:blipFill>
      <xdr:spPr bwMode="auto">
        <a:xfrm>
          <a:off x="3467100" y="12582525"/>
          <a:ext cx="5676900" cy="414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57150</xdr:colOff>
      <xdr:row>2</xdr:row>
      <xdr:rowOff>38100</xdr:rowOff>
    </xdr:from>
    <xdr:to>
      <xdr:col>12</xdr:col>
      <xdr:colOff>152400</xdr:colOff>
      <xdr:row>37</xdr:row>
      <xdr:rowOff>0</xdr:rowOff>
    </xdr:to>
    <xdr:pic>
      <xdr:nvPicPr>
        <xdr:cNvPr id="2" name="Picture 1"/>
        <xdr:cNvPicPr>
          <a:picLocks noChangeAspect="1"/>
        </xdr:cNvPicPr>
      </xdr:nvPicPr>
      <xdr:blipFill rotWithShape="1">
        <a:blip xmlns:r="http://schemas.openxmlformats.org/officeDocument/2006/relationships" r:embed="rId1"/>
        <a:srcRect l="756" t="664" r="1296" b="1316"/>
        <a:stretch/>
      </xdr:blipFill>
      <xdr:spPr>
        <a:xfrm>
          <a:off x="57150" y="314325"/>
          <a:ext cx="7410450" cy="5629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219074</xdr:rowOff>
    </xdr:from>
    <xdr:to>
      <xdr:col>9</xdr:col>
      <xdr:colOff>416501</xdr:colOff>
      <xdr:row>28</xdr:row>
      <xdr:rowOff>52799</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19074"/>
          <a:ext cx="5902901"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104775</xdr:colOff>
      <xdr:row>2</xdr:row>
      <xdr:rowOff>95251</xdr:rowOff>
    </xdr:from>
    <xdr:to>
      <xdr:col>0</xdr:col>
      <xdr:colOff>5048251</xdr:colOff>
      <xdr:row>24</xdr:row>
      <xdr:rowOff>95251</xdr:rowOff>
    </xdr:to>
    <xdr:pic>
      <xdr:nvPicPr>
        <xdr:cNvPr id="4" name="Picture 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48" t="2545" r="1302" b="2290"/>
        <a:stretch/>
      </xdr:blipFill>
      <xdr:spPr bwMode="auto">
        <a:xfrm>
          <a:off x="104775" y="581026"/>
          <a:ext cx="4943476" cy="356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95250</xdr:colOff>
      <xdr:row>40</xdr:row>
      <xdr:rowOff>19050</xdr:rowOff>
    </xdr:from>
    <xdr:to>
      <xdr:col>7</xdr:col>
      <xdr:colOff>142875</xdr:colOff>
      <xdr:row>62</xdr:row>
      <xdr:rowOff>133350</xdr:rowOff>
    </xdr:to>
    <xdr:pic>
      <xdr:nvPicPr>
        <xdr:cNvPr id="4" name="Picture 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62" t="2799" r="1862" b="2290"/>
        <a:stretch/>
      </xdr:blipFill>
      <xdr:spPr bwMode="auto">
        <a:xfrm>
          <a:off x="95250" y="6858000"/>
          <a:ext cx="4924425" cy="35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76199</xdr:colOff>
      <xdr:row>66</xdr:row>
      <xdr:rowOff>95251</xdr:rowOff>
    </xdr:from>
    <xdr:to>
      <xdr:col>7</xdr:col>
      <xdr:colOff>133350</xdr:colOff>
      <xdr:row>88</xdr:row>
      <xdr:rowOff>114301</xdr:rowOff>
    </xdr:to>
    <xdr:pic>
      <xdr:nvPicPr>
        <xdr:cNvPr id="6" name="Picture 5"/>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90" t="2544" r="2049" b="1781"/>
        <a:stretch/>
      </xdr:blipFill>
      <xdr:spPr bwMode="auto">
        <a:xfrm>
          <a:off x="76199" y="11191876"/>
          <a:ext cx="4933951"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41</xdr:row>
      <xdr:rowOff>66675</xdr:rowOff>
    </xdr:from>
    <xdr:to>
      <xdr:col>7</xdr:col>
      <xdr:colOff>247651</xdr:colOff>
      <xdr:row>63</xdr:row>
      <xdr:rowOff>95250</xdr:rowOff>
    </xdr:to>
    <xdr:pic>
      <xdr:nvPicPr>
        <xdr:cNvPr id="4" name="Picture 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76" t="1781" r="1676" b="2290"/>
        <a:stretch/>
      </xdr:blipFill>
      <xdr:spPr bwMode="auto">
        <a:xfrm>
          <a:off x="85725" y="6867525"/>
          <a:ext cx="4943476" cy="359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66</xdr:row>
      <xdr:rowOff>85725</xdr:rowOff>
    </xdr:from>
    <xdr:to>
      <xdr:col>7</xdr:col>
      <xdr:colOff>238125</xdr:colOff>
      <xdr:row>88</xdr:row>
      <xdr:rowOff>114300</xdr:rowOff>
    </xdr:to>
    <xdr:pic>
      <xdr:nvPicPr>
        <xdr:cNvPr id="7" name="Picture 6"/>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49" t="2290" r="1862" b="1781"/>
        <a:stretch/>
      </xdr:blipFill>
      <xdr:spPr bwMode="auto">
        <a:xfrm>
          <a:off x="104775" y="11125200"/>
          <a:ext cx="4914900" cy="359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11</xdr:col>
      <xdr:colOff>9525</xdr:colOff>
      <xdr:row>50</xdr:row>
      <xdr:rowOff>133350</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71850"/>
          <a:ext cx="5715000" cy="46672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41</xdr:row>
      <xdr:rowOff>66675</xdr:rowOff>
    </xdr:from>
    <xdr:to>
      <xdr:col>7</xdr:col>
      <xdr:colOff>400051</xdr:colOff>
      <xdr:row>63</xdr:row>
      <xdr:rowOff>104775</xdr:rowOff>
    </xdr:to>
    <xdr:pic>
      <xdr:nvPicPr>
        <xdr:cNvPr id="6" name="Picture 5"/>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76" t="1781" r="1303" b="2035"/>
        <a:stretch/>
      </xdr:blipFill>
      <xdr:spPr bwMode="auto">
        <a:xfrm>
          <a:off x="85725" y="6858000"/>
          <a:ext cx="4962526"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68</xdr:row>
      <xdr:rowOff>95250</xdr:rowOff>
    </xdr:from>
    <xdr:to>
      <xdr:col>7</xdr:col>
      <xdr:colOff>352426</xdr:colOff>
      <xdr:row>90</xdr:row>
      <xdr:rowOff>104775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90" t="2545" r="2235" b="2035"/>
        <a:stretch/>
      </xdr:blipFill>
      <xdr:spPr bwMode="auto">
        <a:xfrm>
          <a:off x="76200" y="11449050"/>
          <a:ext cx="4924426" cy="357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104774</xdr:colOff>
      <xdr:row>41</xdr:row>
      <xdr:rowOff>114301</xdr:rowOff>
    </xdr:from>
    <xdr:to>
      <xdr:col>7</xdr:col>
      <xdr:colOff>333375</xdr:colOff>
      <xdr:row>63</xdr:row>
      <xdr:rowOff>133351</xdr:rowOff>
    </xdr:to>
    <xdr:pic>
      <xdr:nvPicPr>
        <xdr:cNvPr id="5" name="Picture 4"/>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63" t="2544" r="1676" b="1781"/>
        <a:stretch/>
      </xdr:blipFill>
      <xdr:spPr bwMode="auto">
        <a:xfrm>
          <a:off x="104774" y="6858001"/>
          <a:ext cx="4933951"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114299</xdr:colOff>
      <xdr:row>68</xdr:row>
      <xdr:rowOff>104775</xdr:rowOff>
    </xdr:from>
    <xdr:to>
      <xdr:col>7</xdr:col>
      <xdr:colOff>361950</xdr:colOff>
      <xdr:row>90</xdr:row>
      <xdr:rowOff>133350</xdr:rowOff>
    </xdr:to>
    <xdr:pic>
      <xdr:nvPicPr>
        <xdr:cNvPr id="7" name="Picture 6"/>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62" t="2036" r="1302" b="2036"/>
        <a:stretch/>
      </xdr:blipFill>
      <xdr:spPr bwMode="auto">
        <a:xfrm>
          <a:off x="114299" y="11553825"/>
          <a:ext cx="4953001" cy="359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152400</xdr:colOff>
      <xdr:row>1</xdr:row>
      <xdr:rowOff>28575</xdr:rowOff>
    </xdr:from>
    <xdr:to>
      <xdr:col>1</xdr:col>
      <xdr:colOff>71186</xdr:colOff>
      <xdr:row>51</xdr:row>
      <xdr:rowOff>27450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771525"/>
          <a:ext cx="6510086" cy="900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6510086</xdr:colOff>
      <xdr:row>58</xdr:row>
      <xdr:rowOff>110000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62000"/>
          <a:ext cx="6510086" cy="900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109286</xdr:colOff>
      <xdr:row>57</xdr:row>
      <xdr:rowOff>94125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90575"/>
          <a:ext cx="6510086" cy="900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76200</xdr:colOff>
      <xdr:row>2</xdr:row>
      <xdr:rowOff>158915</xdr:rowOff>
    </xdr:from>
    <xdr:to>
      <xdr:col>1</xdr:col>
      <xdr:colOff>0</xdr:colOff>
      <xdr:row>23</xdr:row>
      <xdr:rowOff>123825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76200</xdr:colOff>
      <xdr:row>2</xdr:row>
      <xdr:rowOff>47624</xdr:rowOff>
    </xdr:from>
    <xdr:to>
      <xdr:col>13</xdr:col>
      <xdr:colOff>390525</xdr:colOff>
      <xdr:row>41</xdr:row>
      <xdr:rowOff>9524</xdr:rowOff>
    </xdr:to>
    <xdr:pic>
      <xdr:nvPicPr>
        <xdr:cNvPr id="2" name="Picture 1"/>
        <xdr:cNvPicPr>
          <a:picLocks noChangeAspect="1"/>
        </xdr:cNvPicPr>
      </xdr:nvPicPr>
      <xdr:blipFill rotWithShape="1">
        <a:blip xmlns:r="http://schemas.openxmlformats.org/officeDocument/2006/relationships" r:embed="rId1"/>
        <a:srcRect l="892" t="737" r="2714" b="2132"/>
        <a:stretch/>
      </xdr:blipFill>
      <xdr:spPr>
        <a:xfrm>
          <a:off x="76200" y="323849"/>
          <a:ext cx="8239125" cy="6276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66674</xdr:colOff>
      <xdr:row>2</xdr:row>
      <xdr:rowOff>66675</xdr:rowOff>
    </xdr:from>
    <xdr:to>
      <xdr:col>11</xdr:col>
      <xdr:colOff>38099</xdr:colOff>
      <xdr:row>30</xdr:row>
      <xdr:rowOff>66675</xdr:rowOff>
    </xdr:to>
    <xdr:pic>
      <xdr:nvPicPr>
        <xdr:cNvPr id="2" name="Picture 1"/>
        <xdr:cNvPicPr>
          <a:picLocks noChangeAspect="1"/>
        </xdr:cNvPicPr>
      </xdr:nvPicPr>
      <xdr:blipFill rotWithShape="1">
        <a:blip xmlns:r="http://schemas.openxmlformats.org/officeDocument/2006/relationships" r:embed="rId1"/>
        <a:srcRect l="1254" t="715" r="1059" b="1429"/>
        <a:stretch/>
      </xdr:blipFill>
      <xdr:spPr>
        <a:xfrm>
          <a:off x="66674" y="333375"/>
          <a:ext cx="6844665" cy="524256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2</xdr:col>
      <xdr:colOff>1104900</xdr:colOff>
      <xdr:row>32</xdr:row>
      <xdr:rowOff>95250</xdr:rowOff>
    </xdr:to>
    <xdr:pic>
      <xdr:nvPicPr>
        <xdr:cNvPr id="2" name="Picture 1"/>
        <xdr:cNvPicPr>
          <a:picLocks noChangeAspect="1"/>
        </xdr:cNvPicPr>
      </xdr:nvPicPr>
      <xdr:blipFill rotWithShape="1">
        <a:blip xmlns:r="http://schemas.openxmlformats.org/officeDocument/2006/relationships" r:embed="rId1"/>
        <a:srcRect l="1449" t="1378" r="972" b="2180"/>
        <a:stretch/>
      </xdr:blipFill>
      <xdr:spPr>
        <a:xfrm>
          <a:off x="0" y="1971675"/>
          <a:ext cx="5133975" cy="33337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161925</xdr:colOff>
      <xdr:row>2</xdr:row>
      <xdr:rowOff>38100</xdr:rowOff>
    </xdr:from>
    <xdr:to>
      <xdr:col>10</xdr:col>
      <xdr:colOff>85725</xdr:colOff>
      <xdr:row>40</xdr:row>
      <xdr:rowOff>19050</xdr:rowOff>
    </xdr:to>
    <xdr:pic>
      <xdr:nvPicPr>
        <xdr:cNvPr id="2" name="Picture 1"/>
        <xdr:cNvPicPr>
          <a:picLocks noChangeAspect="1"/>
        </xdr:cNvPicPr>
      </xdr:nvPicPr>
      <xdr:blipFill rotWithShape="1">
        <a:blip xmlns:r="http://schemas.openxmlformats.org/officeDocument/2006/relationships" r:embed="rId1"/>
        <a:srcRect l="1080" t="760" r="1349" b="1268"/>
        <a:stretch/>
      </xdr:blipFill>
      <xdr:spPr>
        <a:xfrm>
          <a:off x="161925" y="314325"/>
          <a:ext cx="6019800" cy="6134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11</xdr:col>
      <xdr:colOff>0</xdr:colOff>
      <xdr:row>87</xdr:row>
      <xdr:rowOff>123825</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667750"/>
          <a:ext cx="6877050" cy="53149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160020</xdr:colOff>
      <xdr:row>2</xdr:row>
      <xdr:rowOff>91440</xdr:rowOff>
    </xdr:from>
    <xdr:to>
      <xdr:col>3</xdr:col>
      <xdr:colOff>213730</xdr:colOff>
      <xdr:row>2</xdr:row>
      <xdr:rowOff>115826</xdr:rowOff>
    </xdr:to>
    <xdr:pic>
      <xdr:nvPicPr>
        <xdr:cNvPr id="6" name="Picture 5"/>
        <xdr:cNvPicPr>
          <a:picLocks noChangeAspect="1"/>
        </xdr:cNvPicPr>
      </xdr:nvPicPr>
      <xdr:blipFill>
        <a:blip xmlns:r="http://schemas.openxmlformats.org/officeDocument/2006/relationships" r:embed="rId1"/>
        <a:stretch>
          <a:fillRect/>
        </a:stretch>
      </xdr:blipFill>
      <xdr:spPr>
        <a:xfrm>
          <a:off x="1158240" y="480060"/>
          <a:ext cx="1335140" cy="24386"/>
        </a:xfrm>
        <a:prstGeom prst="rect">
          <a:avLst/>
        </a:prstGeom>
      </xdr:spPr>
    </xdr:pic>
    <xdr:clientData/>
  </xdr:twoCellAnchor>
  <xdr:twoCellAnchor editAs="oneCell">
    <xdr:from>
      <xdr:col>4</xdr:col>
      <xdr:colOff>350520</xdr:colOff>
      <xdr:row>2</xdr:row>
      <xdr:rowOff>91440</xdr:rowOff>
    </xdr:from>
    <xdr:to>
      <xdr:col>6</xdr:col>
      <xdr:colOff>229605</xdr:colOff>
      <xdr:row>2</xdr:row>
      <xdr:rowOff>115826</xdr:rowOff>
    </xdr:to>
    <xdr:pic>
      <xdr:nvPicPr>
        <xdr:cNvPr id="8" name="Picture 7"/>
        <xdr:cNvPicPr>
          <a:picLocks noChangeAspect="1"/>
        </xdr:cNvPicPr>
      </xdr:nvPicPr>
      <xdr:blipFill>
        <a:blip xmlns:r="http://schemas.openxmlformats.org/officeDocument/2006/relationships" r:embed="rId2"/>
        <a:stretch>
          <a:fillRect/>
        </a:stretch>
      </xdr:blipFill>
      <xdr:spPr>
        <a:xfrm>
          <a:off x="3223260" y="480060"/>
          <a:ext cx="1335140" cy="24386"/>
        </a:xfrm>
        <a:prstGeom prst="rect">
          <a:avLst/>
        </a:prstGeom>
      </xdr:spPr>
    </xdr:pic>
    <xdr:clientData/>
  </xdr:twoCellAnchor>
  <xdr:twoCellAnchor editAs="oneCell">
    <xdr:from>
      <xdr:col>10</xdr:col>
      <xdr:colOff>441960</xdr:colOff>
      <xdr:row>2</xdr:row>
      <xdr:rowOff>91440</xdr:rowOff>
    </xdr:from>
    <xdr:to>
      <xdr:col>12</xdr:col>
      <xdr:colOff>321045</xdr:colOff>
      <xdr:row>2</xdr:row>
      <xdr:rowOff>115826</xdr:rowOff>
    </xdr:to>
    <xdr:pic>
      <xdr:nvPicPr>
        <xdr:cNvPr id="11" name="Picture 10"/>
        <xdr:cNvPicPr>
          <a:picLocks noChangeAspect="1"/>
        </xdr:cNvPicPr>
      </xdr:nvPicPr>
      <xdr:blipFill>
        <a:blip xmlns:r="http://schemas.openxmlformats.org/officeDocument/2006/relationships" r:embed="rId2"/>
        <a:stretch>
          <a:fillRect/>
        </a:stretch>
      </xdr:blipFill>
      <xdr:spPr>
        <a:xfrm>
          <a:off x="7063740" y="480060"/>
          <a:ext cx="1335140" cy="24386"/>
        </a:xfrm>
        <a:prstGeom prst="rect">
          <a:avLst/>
        </a:prstGeom>
      </xdr:spPr>
    </xdr:pic>
    <xdr:clientData/>
  </xdr:twoCellAnchor>
  <xdr:twoCellAnchor>
    <xdr:from>
      <xdr:col>8</xdr:col>
      <xdr:colOff>15240</xdr:colOff>
      <xdr:row>2</xdr:row>
      <xdr:rowOff>106680</xdr:rowOff>
    </xdr:from>
    <xdr:to>
      <xdr:col>9</xdr:col>
      <xdr:colOff>175260</xdr:colOff>
      <xdr:row>2</xdr:row>
      <xdr:rowOff>114300</xdr:rowOff>
    </xdr:to>
    <xdr:cxnSp macro="">
      <xdr:nvCxnSpPr>
        <xdr:cNvPr id="13" name="Straight Connector 12"/>
        <xdr:cNvCxnSpPr/>
      </xdr:nvCxnSpPr>
      <xdr:spPr>
        <a:xfrm flipV="1">
          <a:off x="5387340" y="495300"/>
          <a:ext cx="784860" cy="762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57150</xdr:colOff>
      <xdr:row>42</xdr:row>
      <xdr:rowOff>38100</xdr:rowOff>
    </xdr:from>
    <xdr:to>
      <xdr:col>12</xdr:col>
      <xdr:colOff>88900</xdr:colOff>
      <xdr:row>65</xdr:row>
      <xdr:rowOff>123825</xdr:rowOff>
    </xdr:to>
    <xdr:pic>
      <xdr:nvPicPr>
        <xdr:cNvPr id="2" name="Picture 1"/>
        <xdr:cNvPicPr>
          <a:picLocks noChangeAspect="1"/>
        </xdr:cNvPicPr>
      </xdr:nvPicPr>
      <xdr:blipFill rotWithShape="1">
        <a:blip xmlns:r="http://schemas.openxmlformats.org/officeDocument/2006/relationships" r:embed="rId3"/>
        <a:srcRect l="662" t="977" r="596" b="1367"/>
        <a:stretch/>
      </xdr:blipFill>
      <xdr:spPr>
        <a:xfrm>
          <a:off x="57150" y="6791325"/>
          <a:ext cx="8524875" cy="3810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114299</xdr:colOff>
      <xdr:row>72</xdr:row>
      <xdr:rowOff>114299</xdr:rowOff>
    </xdr:from>
    <xdr:to>
      <xdr:col>9</xdr:col>
      <xdr:colOff>19050</xdr:colOff>
      <xdr:row>93</xdr:row>
      <xdr:rowOff>95250</xdr:rowOff>
    </xdr:to>
    <xdr:pic>
      <xdr:nvPicPr>
        <xdr:cNvPr id="4" name="Picture 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35" t="3053" r="2420" b="2290"/>
        <a:stretch/>
      </xdr:blipFill>
      <xdr:spPr bwMode="auto">
        <a:xfrm>
          <a:off x="114299" y="12106274"/>
          <a:ext cx="4876801" cy="3543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104775</xdr:colOff>
      <xdr:row>73</xdr:row>
      <xdr:rowOff>104775</xdr:rowOff>
    </xdr:from>
    <xdr:to>
      <xdr:col>8</xdr:col>
      <xdr:colOff>561975</xdr:colOff>
      <xdr:row>95</xdr:row>
      <xdr:rowOff>57150</xdr:rowOff>
    </xdr:to>
    <xdr:pic>
      <xdr:nvPicPr>
        <xdr:cNvPr id="2" name="Picture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48" t="2799" r="1489" b="3308"/>
        <a:stretch/>
      </xdr:blipFill>
      <xdr:spPr bwMode="auto">
        <a:xfrm>
          <a:off x="104775" y="12058650"/>
          <a:ext cx="4933950"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95249</xdr:colOff>
      <xdr:row>73</xdr:row>
      <xdr:rowOff>85725</xdr:rowOff>
    </xdr:from>
    <xdr:to>
      <xdr:col>8</xdr:col>
      <xdr:colOff>552450</xdr:colOff>
      <xdr:row>95</xdr:row>
      <xdr:rowOff>114300</xdr:rowOff>
    </xdr:to>
    <xdr:pic>
      <xdr:nvPicPr>
        <xdr:cNvPr id="2" name="Picture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63" t="2290" r="2420" b="1781"/>
        <a:stretch/>
      </xdr:blipFill>
      <xdr:spPr bwMode="auto">
        <a:xfrm>
          <a:off x="95249" y="11991975"/>
          <a:ext cx="4895851" cy="359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0</xdr:col>
      <xdr:colOff>438150</xdr:colOff>
      <xdr:row>20</xdr:row>
      <xdr:rowOff>0</xdr:rowOff>
    </xdr:from>
    <xdr:ext cx="184731" cy="264560"/>
    <xdr:sp macro="" textlink="">
      <xdr:nvSpPr>
        <xdr:cNvPr id="4" name="TextBox 3"/>
        <xdr:cNvSpPr txBox="1"/>
      </xdr:nvSpPr>
      <xdr:spPr>
        <a:xfrm>
          <a:off x="438150" y="2956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438150</xdr:colOff>
      <xdr:row>20</xdr:row>
      <xdr:rowOff>0</xdr:rowOff>
    </xdr:from>
    <xdr:ext cx="184731" cy="264560"/>
    <xdr:sp macro="" textlink="">
      <xdr:nvSpPr>
        <xdr:cNvPr id="5" name="TextBox 4"/>
        <xdr:cNvSpPr txBox="1"/>
      </xdr:nvSpPr>
      <xdr:spPr>
        <a:xfrm>
          <a:off x="438150" y="2956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276225</xdr:colOff>
      <xdr:row>41</xdr:row>
      <xdr:rowOff>0</xdr:rowOff>
    </xdr:from>
    <xdr:ext cx="184731" cy="264560"/>
    <xdr:sp macro="" textlink="">
      <xdr:nvSpPr>
        <xdr:cNvPr id="10" name="TextBox 9"/>
        <xdr:cNvSpPr txBox="1"/>
      </xdr:nvSpPr>
      <xdr:spPr>
        <a:xfrm>
          <a:off x="276225" y="138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0</xdr:col>
      <xdr:colOff>361950</xdr:colOff>
      <xdr:row>32</xdr:row>
      <xdr:rowOff>152400</xdr:rowOff>
    </xdr:from>
    <xdr:ext cx="184731" cy="264560"/>
    <xdr:sp macro="" textlink="">
      <xdr:nvSpPr>
        <xdr:cNvPr id="2" name="TextBox 1"/>
        <xdr:cNvSpPr txBox="1"/>
      </xdr:nvSpPr>
      <xdr:spPr>
        <a:xfrm>
          <a:off x="361950"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32</xdr:row>
      <xdr:rowOff>152400</xdr:rowOff>
    </xdr:from>
    <xdr:ext cx="184731" cy="264560"/>
    <xdr:sp macro="" textlink="">
      <xdr:nvSpPr>
        <xdr:cNvPr id="3" name="TextBox 2"/>
        <xdr:cNvSpPr txBox="1"/>
      </xdr:nvSpPr>
      <xdr:spPr>
        <a:xfrm>
          <a:off x="361950"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37</xdr:row>
      <xdr:rowOff>152400</xdr:rowOff>
    </xdr:from>
    <xdr:ext cx="184731" cy="264560"/>
    <xdr:sp macro="" textlink="">
      <xdr:nvSpPr>
        <xdr:cNvPr id="4" name="TextBox 3"/>
        <xdr:cNvSpPr txBox="1"/>
      </xdr:nvSpPr>
      <xdr:spPr>
        <a:xfrm>
          <a:off x="361950" y="748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37</xdr:row>
      <xdr:rowOff>152400</xdr:rowOff>
    </xdr:from>
    <xdr:ext cx="184731" cy="264560"/>
    <xdr:sp macro="" textlink="">
      <xdr:nvSpPr>
        <xdr:cNvPr id="5" name="TextBox 4"/>
        <xdr:cNvSpPr txBox="1"/>
      </xdr:nvSpPr>
      <xdr:spPr>
        <a:xfrm>
          <a:off x="361950" y="748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38</xdr:row>
      <xdr:rowOff>152400</xdr:rowOff>
    </xdr:from>
    <xdr:ext cx="184731" cy="264560"/>
    <xdr:sp macro="" textlink="">
      <xdr:nvSpPr>
        <xdr:cNvPr id="6" name="TextBox 5"/>
        <xdr:cNvSpPr txBox="1"/>
      </xdr:nvSpPr>
      <xdr:spPr>
        <a:xfrm>
          <a:off x="361950" y="767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38</xdr:row>
      <xdr:rowOff>152400</xdr:rowOff>
    </xdr:from>
    <xdr:ext cx="184731" cy="264560"/>
    <xdr:sp macro="" textlink="">
      <xdr:nvSpPr>
        <xdr:cNvPr id="7" name="TextBox 6"/>
        <xdr:cNvSpPr txBox="1"/>
      </xdr:nvSpPr>
      <xdr:spPr>
        <a:xfrm>
          <a:off x="361950" y="767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36</xdr:row>
      <xdr:rowOff>152400</xdr:rowOff>
    </xdr:from>
    <xdr:ext cx="184731" cy="264560"/>
    <xdr:sp macro="" textlink="">
      <xdr:nvSpPr>
        <xdr:cNvPr id="8" name="TextBox 7"/>
        <xdr:cNvSpPr txBox="1"/>
      </xdr:nvSpPr>
      <xdr:spPr>
        <a:xfrm>
          <a:off x="36195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36</xdr:row>
      <xdr:rowOff>152400</xdr:rowOff>
    </xdr:from>
    <xdr:ext cx="184731" cy="264560"/>
    <xdr:sp macro="" textlink="">
      <xdr:nvSpPr>
        <xdr:cNvPr id="9" name="TextBox 8"/>
        <xdr:cNvSpPr txBox="1"/>
      </xdr:nvSpPr>
      <xdr:spPr>
        <a:xfrm>
          <a:off x="36195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35</xdr:row>
      <xdr:rowOff>152400</xdr:rowOff>
    </xdr:from>
    <xdr:ext cx="184731" cy="264560"/>
    <xdr:sp macro="" textlink="">
      <xdr:nvSpPr>
        <xdr:cNvPr id="10" name="TextBox 9"/>
        <xdr:cNvSpPr txBox="1"/>
      </xdr:nvSpPr>
      <xdr:spPr>
        <a:xfrm>
          <a:off x="361950" y="710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35</xdr:row>
      <xdr:rowOff>152400</xdr:rowOff>
    </xdr:from>
    <xdr:ext cx="184731" cy="264560"/>
    <xdr:sp macro="" textlink="">
      <xdr:nvSpPr>
        <xdr:cNvPr id="11" name="TextBox 10"/>
        <xdr:cNvSpPr txBox="1"/>
      </xdr:nvSpPr>
      <xdr:spPr>
        <a:xfrm>
          <a:off x="361950" y="710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36</xdr:row>
      <xdr:rowOff>152400</xdr:rowOff>
    </xdr:from>
    <xdr:ext cx="184731" cy="264560"/>
    <xdr:sp macro="" textlink="">
      <xdr:nvSpPr>
        <xdr:cNvPr id="12" name="TextBox 11"/>
        <xdr:cNvSpPr txBox="1"/>
      </xdr:nvSpPr>
      <xdr:spPr>
        <a:xfrm>
          <a:off x="36195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36</xdr:row>
      <xdr:rowOff>152400</xdr:rowOff>
    </xdr:from>
    <xdr:ext cx="184731" cy="264560"/>
    <xdr:sp macro="" textlink="">
      <xdr:nvSpPr>
        <xdr:cNvPr id="13" name="TextBox 12"/>
        <xdr:cNvSpPr txBox="1"/>
      </xdr:nvSpPr>
      <xdr:spPr>
        <a:xfrm>
          <a:off x="36195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37</xdr:row>
      <xdr:rowOff>0</xdr:rowOff>
    </xdr:from>
    <xdr:ext cx="184731" cy="264560"/>
    <xdr:sp macro="" textlink="">
      <xdr:nvSpPr>
        <xdr:cNvPr id="14" name="TextBox 13"/>
        <xdr:cNvSpPr txBox="1"/>
      </xdr:nvSpPr>
      <xdr:spPr>
        <a:xfrm>
          <a:off x="36195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37</xdr:row>
      <xdr:rowOff>0</xdr:rowOff>
    </xdr:from>
    <xdr:ext cx="184731" cy="264560"/>
    <xdr:sp macro="" textlink="">
      <xdr:nvSpPr>
        <xdr:cNvPr id="15" name="TextBox 14"/>
        <xdr:cNvSpPr txBox="1"/>
      </xdr:nvSpPr>
      <xdr:spPr>
        <a:xfrm>
          <a:off x="36195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35</xdr:row>
      <xdr:rowOff>152400</xdr:rowOff>
    </xdr:from>
    <xdr:ext cx="184731" cy="264560"/>
    <xdr:sp macro="" textlink="">
      <xdr:nvSpPr>
        <xdr:cNvPr id="16" name="TextBox 15"/>
        <xdr:cNvSpPr txBox="1"/>
      </xdr:nvSpPr>
      <xdr:spPr>
        <a:xfrm>
          <a:off x="361950" y="710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35</xdr:row>
      <xdr:rowOff>152400</xdr:rowOff>
    </xdr:from>
    <xdr:ext cx="184731" cy="264560"/>
    <xdr:sp macro="" textlink="">
      <xdr:nvSpPr>
        <xdr:cNvPr id="17" name="TextBox 16"/>
        <xdr:cNvSpPr txBox="1"/>
      </xdr:nvSpPr>
      <xdr:spPr>
        <a:xfrm>
          <a:off x="361950" y="710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0</xdr:colOff>
      <xdr:row>2</xdr:row>
      <xdr:rowOff>47624</xdr:rowOff>
    </xdr:from>
    <xdr:to>
      <xdr:col>5</xdr:col>
      <xdr:colOff>523875</xdr:colOff>
      <xdr:row>31</xdr:row>
      <xdr:rowOff>85725</xdr:rowOff>
    </xdr:to>
    <xdr:pic>
      <xdr:nvPicPr>
        <xdr:cNvPr id="18" name="Picture 17"/>
        <xdr:cNvPicPr>
          <a:picLocks noChangeAspect="1"/>
        </xdr:cNvPicPr>
      </xdr:nvPicPr>
      <xdr:blipFill rotWithShape="1">
        <a:blip xmlns:r="http://schemas.openxmlformats.org/officeDocument/2006/relationships" r:embed="rId1"/>
        <a:srcRect l="461" t="839" r="430" b="1262"/>
        <a:stretch/>
      </xdr:blipFill>
      <xdr:spPr>
        <a:xfrm>
          <a:off x="0" y="400049"/>
          <a:ext cx="12277725" cy="556260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47624</xdr:colOff>
      <xdr:row>2</xdr:row>
      <xdr:rowOff>57150</xdr:rowOff>
    </xdr:from>
    <xdr:to>
      <xdr:col>10</xdr:col>
      <xdr:colOff>514349</xdr:colOff>
      <xdr:row>24</xdr:row>
      <xdr:rowOff>180976</xdr:rowOff>
    </xdr:to>
    <xdr:pic>
      <xdr:nvPicPr>
        <xdr:cNvPr id="2" name="Picture 1"/>
        <xdr:cNvPicPr>
          <a:picLocks noChangeAspect="1"/>
        </xdr:cNvPicPr>
      </xdr:nvPicPr>
      <xdr:blipFill rotWithShape="1">
        <a:blip xmlns:r="http://schemas.openxmlformats.org/officeDocument/2006/relationships" r:embed="rId1"/>
        <a:srcRect l="996" t="1074" r="965" b="1573"/>
        <a:stretch/>
      </xdr:blipFill>
      <xdr:spPr>
        <a:xfrm>
          <a:off x="47624" y="485775"/>
          <a:ext cx="6562725" cy="431482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66676</xdr:colOff>
      <xdr:row>2</xdr:row>
      <xdr:rowOff>66675</xdr:rowOff>
    </xdr:from>
    <xdr:to>
      <xdr:col>13</xdr:col>
      <xdr:colOff>390526</xdr:colOff>
      <xdr:row>27</xdr:row>
      <xdr:rowOff>142875</xdr:rowOff>
    </xdr:to>
    <xdr:pic>
      <xdr:nvPicPr>
        <xdr:cNvPr id="2" name="Picture 1"/>
        <xdr:cNvPicPr>
          <a:picLocks noChangeAspect="1"/>
        </xdr:cNvPicPr>
      </xdr:nvPicPr>
      <xdr:blipFill rotWithShape="1">
        <a:blip xmlns:r="http://schemas.openxmlformats.org/officeDocument/2006/relationships" r:embed="rId1"/>
        <a:srcRect l="909" t="1152" r="690" b="2111"/>
        <a:stretch/>
      </xdr:blipFill>
      <xdr:spPr>
        <a:xfrm>
          <a:off x="66676" y="495300"/>
          <a:ext cx="8248650" cy="48006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9525</xdr:colOff>
      <xdr:row>28</xdr:row>
      <xdr:rowOff>114299</xdr:rowOff>
    </xdr:from>
    <xdr:to>
      <xdr:col>10</xdr:col>
      <xdr:colOff>542925</xdr:colOff>
      <xdr:row>51</xdr:row>
      <xdr:rowOff>114300</xdr:rowOff>
    </xdr:to>
    <xdr:pic>
      <xdr:nvPicPr>
        <xdr:cNvPr id="2" name="Picture 1"/>
        <xdr:cNvPicPr>
          <a:picLocks noChangeAspect="1"/>
        </xdr:cNvPicPr>
      </xdr:nvPicPr>
      <xdr:blipFill rotWithShape="1">
        <a:blip xmlns:r="http://schemas.openxmlformats.org/officeDocument/2006/relationships" r:embed="rId1"/>
        <a:srcRect l="849" t="1466" r="1459" b="2195"/>
        <a:stretch/>
      </xdr:blipFill>
      <xdr:spPr>
        <a:xfrm>
          <a:off x="9525" y="4943474"/>
          <a:ext cx="7677150" cy="438150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oneCellAnchor>
    <xdr:from>
      <xdr:col>0</xdr:col>
      <xdr:colOff>438150</xdr:colOff>
      <xdr:row>2</xdr:row>
      <xdr:rowOff>0</xdr:rowOff>
    </xdr:from>
    <xdr:ext cx="184731" cy="264560"/>
    <xdr:sp macro="" textlink="">
      <xdr:nvSpPr>
        <xdr:cNvPr id="2" name="TextBox 1"/>
        <xdr:cNvSpPr txBox="1"/>
      </xdr:nvSpPr>
      <xdr:spPr>
        <a:xfrm>
          <a:off x="438150" y="42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38100</xdr:colOff>
      <xdr:row>3</xdr:row>
      <xdr:rowOff>180975</xdr:rowOff>
    </xdr:from>
    <xdr:to>
      <xdr:col>0</xdr:col>
      <xdr:colOff>7191375</xdr:colOff>
      <xdr:row>25</xdr:row>
      <xdr:rowOff>104775</xdr:rowOff>
    </xdr:to>
    <xdr:pic>
      <xdr:nvPicPr>
        <xdr:cNvPr id="7" name="Picture 6"/>
        <xdr:cNvPicPr>
          <a:picLocks noChangeAspect="1"/>
        </xdr:cNvPicPr>
      </xdr:nvPicPr>
      <xdr:blipFill rotWithShape="1">
        <a:blip xmlns:r="http://schemas.openxmlformats.org/officeDocument/2006/relationships" r:embed="rId1"/>
        <a:srcRect l="1045" t="1347" r="913" b="1678"/>
        <a:stretch/>
      </xdr:blipFill>
      <xdr:spPr>
        <a:xfrm>
          <a:off x="38100" y="781050"/>
          <a:ext cx="7153275" cy="4114800"/>
        </a:xfrm>
        <a:prstGeom prst="rect">
          <a:avLst/>
        </a:prstGeom>
      </xdr:spPr>
    </xdr:pic>
    <xdr:clientData/>
  </xdr:twoCellAnchor>
  <xdr:twoCellAnchor editAs="oneCell">
    <xdr:from>
      <xdr:col>0</xdr:col>
      <xdr:colOff>57150</xdr:colOff>
      <xdr:row>29</xdr:row>
      <xdr:rowOff>66675</xdr:rowOff>
    </xdr:from>
    <xdr:to>
      <xdr:col>0</xdr:col>
      <xdr:colOff>7210426</xdr:colOff>
      <xdr:row>51</xdr:row>
      <xdr:rowOff>104775</xdr:rowOff>
    </xdr:to>
    <xdr:pic>
      <xdr:nvPicPr>
        <xdr:cNvPr id="8" name="Picture 7"/>
        <xdr:cNvPicPr>
          <a:picLocks noChangeAspect="1"/>
        </xdr:cNvPicPr>
      </xdr:nvPicPr>
      <xdr:blipFill rotWithShape="1">
        <a:blip xmlns:r="http://schemas.openxmlformats.org/officeDocument/2006/relationships" r:embed="rId2"/>
        <a:srcRect l="1431" t="1310" r="909" b="1746"/>
        <a:stretch/>
      </xdr:blipFill>
      <xdr:spPr>
        <a:xfrm>
          <a:off x="57150" y="5286375"/>
          <a:ext cx="7153276" cy="4229100"/>
        </a:xfrm>
        <a:prstGeom prst="rect">
          <a:avLst/>
        </a:prstGeom>
      </xdr:spPr>
    </xdr:pic>
    <xdr:clientData/>
  </xdr:twoCellAnchor>
  <xdr:twoCellAnchor editAs="oneCell">
    <xdr:from>
      <xdr:col>0</xdr:col>
      <xdr:colOff>38100</xdr:colOff>
      <xdr:row>53</xdr:row>
      <xdr:rowOff>66675</xdr:rowOff>
    </xdr:from>
    <xdr:to>
      <xdr:col>0</xdr:col>
      <xdr:colOff>7191376</xdr:colOff>
      <xdr:row>74</xdr:row>
      <xdr:rowOff>142875</xdr:rowOff>
    </xdr:to>
    <xdr:pic>
      <xdr:nvPicPr>
        <xdr:cNvPr id="9" name="Picture 8"/>
        <xdr:cNvPicPr>
          <a:picLocks noChangeAspect="1"/>
        </xdr:cNvPicPr>
      </xdr:nvPicPr>
      <xdr:blipFill rotWithShape="1">
        <a:blip xmlns:r="http://schemas.openxmlformats.org/officeDocument/2006/relationships" r:embed="rId3"/>
        <a:srcRect l="1430" t="912" r="955" b="1468"/>
        <a:stretch/>
      </xdr:blipFill>
      <xdr:spPr>
        <a:xfrm>
          <a:off x="38100" y="9906000"/>
          <a:ext cx="7153276" cy="4076700"/>
        </a:xfrm>
        <a:prstGeom prst="rect">
          <a:avLst/>
        </a:prstGeom>
      </xdr:spPr>
    </xdr:pic>
    <xdr:clientData/>
  </xdr:twoCellAnchor>
  <xdr:twoCellAnchor editAs="oneCell">
    <xdr:from>
      <xdr:col>0</xdr:col>
      <xdr:colOff>0</xdr:colOff>
      <xdr:row>78</xdr:row>
      <xdr:rowOff>123825</xdr:rowOff>
    </xdr:from>
    <xdr:to>
      <xdr:col>0</xdr:col>
      <xdr:colOff>7105651</xdr:colOff>
      <xdr:row>100</xdr:row>
      <xdr:rowOff>47625</xdr:rowOff>
    </xdr:to>
    <xdr:pic>
      <xdr:nvPicPr>
        <xdr:cNvPr id="10" name="Picture 9"/>
        <xdr:cNvPicPr>
          <a:picLocks noChangeAspect="1"/>
        </xdr:cNvPicPr>
      </xdr:nvPicPr>
      <xdr:blipFill rotWithShape="1">
        <a:blip xmlns:r="http://schemas.openxmlformats.org/officeDocument/2006/relationships" r:embed="rId4"/>
        <a:srcRect l="1317" t="654" r="409" b="1289"/>
        <a:stretch/>
      </xdr:blipFill>
      <xdr:spPr>
        <a:xfrm>
          <a:off x="0" y="14392275"/>
          <a:ext cx="7105651" cy="4286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30</xdr:col>
      <xdr:colOff>152400</xdr:colOff>
      <xdr:row>53</xdr:row>
      <xdr:rowOff>123825</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629650"/>
          <a:ext cx="14430375" cy="53149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47625</xdr:colOff>
      <xdr:row>3</xdr:row>
      <xdr:rowOff>142874</xdr:rowOff>
    </xdr:from>
    <xdr:to>
      <xdr:col>0</xdr:col>
      <xdr:colOff>8724901</xdr:colOff>
      <xdr:row>26</xdr:row>
      <xdr:rowOff>123825</xdr:rowOff>
    </xdr:to>
    <xdr:pic>
      <xdr:nvPicPr>
        <xdr:cNvPr id="6" name="Picture 5"/>
        <xdr:cNvPicPr>
          <a:picLocks noChangeAspect="1"/>
        </xdr:cNvPicPr>
      </xdr:nvPicPr>
      <xdr:blipFill rotWithShape="1">
        <a:blip xmlns:r="http://schemas.openxmlformats.org/officeDocument/2006/relationships" r:embed="rId1"/>
        <a:srcRect l="1184" t="1063" r="723" b="1681"/>
        <a:stretch/>
      </xdr:blipFill>
      <xdr:spPr>
        <a:xfrm>
          <a:off x="47625" y="685799"/>
          <a:ext cx="8677276" cy="4362451"/>
        </a:xfrm>
        <a:prstGeom prst="rect">
          <a:avLst/>
        </a:prstGeom>
      </xdr:spPr>
    </xdr:pic>
    <xdr:clientData/>
  </xdr:twoCellAnchor>
  <xdr:twoCellAnchor editAs="oneCell">
    <xdr:from>
      <xdr:col>0</xdr:col>
      <xdr:colOff>171450</xdr:colOff>
      <xdr:row>30</xdr:row>
      <xdr:rowOff>142875</xdr:rowOff>
    </xdr:from>
    <xdr:to>
      <xdr:col>0</xdr:col>
      <xdr:colOff>8934450</xdr:colOff>
      <xdr:row>53</xdr:row>
      <xdr:rowOff>133350</xdr:rowOff>
    </xdr:to>
    <xdr:pic>
      <xdr:nvPicPr>
        <xdr:cNvPr id="7" name="Picture 6"/>
        <xdr:cNvPicPr>
          <a:picLocks noChangeAspect="1"/>
        </xdr:cNvPicPr>
      </xdr:nvPicPr>
      <xdr:blipFill rotWithShape="1">
        <a:blip xmlns:r="http://schemas.openxmlformats.org/officeDocument/2006/relationships" r:embed="rId2"/>
        <a:srcRect l="215" t="850" r="655" b="1681"/>
        <a:stretch/>
      </xdr:blipFill>
      <xdr:spPr>
        <a:xfrm>
          <a:off x="171450" y="5495925"/>
          <a:ext cx="8763000" cy="4371975"/>
        </a:xfrm>
        <a:prstGeom prst="rect">
          <a:avLst/>
        </a:prstGeom>
      </xdr:spPr>
    </xdr:pic>
    <xdr:clientData/>
  </xdr:twoCellAnchor>
  <xdr:twoCellAnchor editAs="oneCell">
    <xdr:from>
      <xdr:col>0</xdr:col>
      <xdr:colOff>38100</xdr:colOff>
      <xdr:row>56</xdr:row>
      <xdr:rowOff>38100</xdr:rowOff>
    </xdr:from>
    <xdr:to>
      <xdr:col>0</xdr:col>
      <xdr:colOff>8734426</xdr:colOff>
      <xdr:row>79</xdr:row>
      <xdr:rowOff>28575</xdr:rowOff>
    </xdr:to>
    <xdr:pic>
      <xdr:nvPicPr>
        <xdr:cNvPr id="8" name="Picture 7"/>
        <xdr:cNvPicPr>
          <a:picLocks noChangeAspect="1"/>
        </xdr:cNvPicPr>
      </xdr:nvPicPr>
      <xdr:blipFill rotWithShape="1">
        <a:blip xmlns:r="http://schemas.openxmlformats.org/officeDocument/2006/relationships" r:embed="rId3"/>
        <a:srcRect l="1185" t="1274" r="508" b="1256"/>
        <a:stretch/>
      </xdr:blipFill>
      <xdr:spPr>
        <a:xfrm>
          <a:off x="38100" y="10391775"/>
          <a:ext cx="8696326" cy="4371975"/>
        </a:xfrm>
        <a:prstGeom prst="rect">
          <a:avLst/>
        </a:prstGeom>
      </xdr:spPr>
    </xdr:pic>
    <xdr:clientData/>
  </xdr:twoCellAnchor>
  <xdr:twoCellAnchor editAs="oneCell">
    <xdr:from>
      <xdr:col>0</xdr:col>
      <xdr:colOff>9525</xdr:colOff>
      <xdr:row>83</xdr:row>
      <xdr:rowOff>180975</xdr:rowOff>
    </xdr:from>
    <xdr:to>
      <xdr:col>0</xdr:col>
      <xdr:colOff>8686801</xdr:colOff>
      <xdr:row>106</xdr:row>
      <xdr:rowOff>152401</xdr:rowOff>
    </xdr:to>
    <xdr:pic>
      <xdr:nvPicPr>
        <xdr:cNvPr id="9" name="Picture 8"/>
        <xdr:cNvPicPr>
          <a:picLocks noChangeAspect="1"/>
        </xdr:cNvPicPr>
      </xdr:nvPicPr>
      <xdr:blipFill rotWithShape="1">
        <a:blip xmlns:r="http://schemas.openxmlformats.org/officeDocument/2006/relationships" r:embed="rId4"/>
        <a:srcRect l="969" t="1060" r="939" b="2027"/>
        <a:stretch/>
      </xdr:blipFill>
      <xdr:spPr>
        <a:xfrm>
          <a:off x="9525" y="15344775"/>
          <a:ext cx="8677276" cy="435292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3</xdr:row>
      <xdr:rowOff>76200</xdr:rowOff>
    </xdr:from>
    <xdr:to>
      <xdr:col>0</xdr:col>
      <xdr:colOff>8353425</xdr:colOff>
      <xdr:row>25</xdr:row>
      <xdr:rowOff>104775</xdr:rowOff>
    </xdr:to>
    <xdr:pic>
      <xdr:nvPicPr>
        <xdr:cNvPr id="2" name="Picture 1"/>
        <xdr:cNvPicPr>
          <a:picLocks noChangeAspect="1"/>
        </xdr:cNvPicPr>
      </xdr:nvPicPr>
      <xdr:blipFill rotWithShape="1">
        <a:blip xmlns:r="http://schemas.openxmlformats.org/officeDocument/2006/relationships" r:embed="rId1"/>
        <a:srcRect l="1004" t="875" r="1126" b="2325"/>
        <a:stretch/>
      </xdr:blipFill>
      <xdr:spPr>
        <a:xfrm>
          <a:off x="0" y="600075"/>
          <a:ext cx="8353425" cy="421957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0</xdr:col>
      <xdr:colOff>8658225</xdr:colOff>
      <xdr:row>26</xdr:row>
      <xdr:rowOff>114300</xdr:rowOff>
    </xdr:to>
    <xdr:pic>
      <xdr:nvPicPr>
        <xdr:cNvPr id="2" name="Picture 1"/>
        <xdr:cNvPicPr>
          <a:picLocks noChangeAspect="1"/>
        </xdr:cNvPicPr>
      </xdr:nvPicPr>
      <xdr:blipFill rotWithShape="1">
        <a:blip xmlns:r="http://schemas.openxmlformats.org/officeDocument/2006/relationships" r:embed="rId1"/>
        <a:srcRect l="1076" t="1485" r="1047" b="1716"/>
        <a:stretch/>
      </xdr:blipFill>
      <xdr:spPr>
        <a:xfrm>
          <a:off x="0" y="733425"/>
          <a:ext cx="8658225" cy="4343400"/>
        </a:xfrm>
        <a:prstGeom prst="rect">
          <a:avLst/>
        </a:prstGeom>
      </xdr:spPr>
    </xdr:pic>
    <xdr:clientData/>
  </xdr:twoCellAnchor>
  <xdr:twoCellAnchor editAs="oneCell">
    <xdr:from>
      <xdr:col>0</xdr:col>
      <xdr:colOff>38099</xdr:colOff>
      <xdr:row>28</xdr:row>
      <xdr:rowOff>142875</xdr:rowOff>
    </xdr:from>
    <xdr:to>
      <xdr:col>0</xdr:col>
      <xdr:colOff>8724900</xdr:colOff>
      <xdr:row>51</xdr:row>
      <xdr:rowOff>133350</xdr:rowOff>
    </xdr:to>
    <xdr:pic>
      <xdr:nvPicPr>
        <xdr:cNvPr id="3" name="Picture 2"/>
        <xdr:cNvPicPr>
          <a:picLocks noChangeAspect="1"/>
        </xdr:cNvPicPr>
      </xdr:nvPicPr>
      <xdr:blipFill rotWithShape="1">
        <a:blip xmlns:r="http://schemas.openxmlformats.org/officeDocument/2006/relationships" r:embed="rId2"/>
        <a:srcRect l="1076" t="1060" r="723" b="1636"/>
        <a:stretch/>
      </xdr:blipFill>
      <xdr:spPr>
        <a:xfrm>
          <a:off x="38099" y="5534025"/>
          <a:ext cx="8686801" cy="4371975"/>
        </a:xfrm>
        <a:prstGeom prst="rect">
          <a:avLst/>
        </a:prstGeom>
      </xdr:spPr>
    </xdr:pic>
    <xdr:clientData/>
  </xdr:twoCellAnchor>
  <xdr:twoCellAnchor editAs="oneCell">
    <xdr:from>
      <xdr:col>0</xdr:col>
      <xdr:colOff>66675</xdr:colOff>
      <xdr:row>54</xdr:row>
      <xdr:rowOff>9525</xdr:rowOff>
    </xdr:from>
    <xdr:to>
      <xdr:col>0</xdr:col>
      <xdr:colOff>8743951</xdr:colOff>
      <xdr:row>76</xdr:row>
      <xdr:rowOff>133350</xdr:rowOff>
    </xdr:to>
    <xdr:pic>
      <xdr:nvPicPr>
        <xdr:cNvPr id="4" name="Picture 3"/>
        <xdr:cNvPicPr>
          <a:picLocks noChangeAspect="1"/>
        </xdr:cNvPicPr>
      </xdr:nvPicPr>
      <xdr:blipFill rotWithShape="1">
        <a:blip xmlns:r="http://schemas.openxmlformats.org/officeDocument/2006/relationships" r:embed="rId3"/>
        <a:srcRect l="754" t="2120" r="1154" b="1849"/>
        <a:stretch/>
      </xdr:blipFill>
      <xdr:spPr>
        <a:xfrm>
          <a:off x="66675" y="10401300"/>
          <a:ext cx="8677276" cy="431482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0</xdr:col>
      <xdr:colOff>276225</xdr:colOff>
      <xdr:row>2</xdr:row>
      <xdr:rowOff>0</xdr:rowOff>
    </xdr:from>
    <xdr:ext cx="184731" cy="264560"/>
    <xdr:sp macro="" textlink="">
      <xdr:nvSpPr>
        <xdr:cNvPr id="2" name="TextBox 1"/>
        <xdr:cNvSpPr txBox="1"/>
      </xdr:nvSpPr>
      <xdr:spPr>
        <a:xfrm>
          <a:off x="27622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0</xdr:col>
      <xdr:colOff>361950</xdr:colOff>
      <xdr:row>236</xdr:row>
      <xdr:rowOff>152400</xdr:rowOff>
    </xdr:from>
    <xdr:ext cx="184731" cy="264560"/>
    <xdr:sp macro="" textlink="">
      <xdr:nvSpPr>
        <xdr:cNvPr id="3" name="TextBox 2"/>
        <xdr:cNvSpPr txBox="1"/>
      </xdr:nvSpPr>
      <xdr:spPr>
        <a:xfrm>
          <a:off x="361950" y="457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236</xdr:row>
      <xdr:rowOff>152400</xdr:rowOff>
    </xdr:from>
    <xdr:ext cx="184731" cy="264560"/>
    <xdr:sp macro="" textlink="">
      <xdr:nvSpPr>
        <xdr:cNvPr id="4" name="TextBox 3"/>
        <xdr:cNvSpPr txBox="1"/>
      </xdr:nvSpPr>
      <xdr:spPr>
        <a:xfrm>
          <a:off x="361950" y="457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239</xdr:row>
      <xdr:rowOff>152400</xdr:rowOff>
    </xdr:from>
    <xdr:ext cx="184731" cy="264560"/>
    <xdr:sp macro="" textlink="">
      <xdr:nvSpPr>
        <xdr:cNvPr id="5" name="TextBox 4"/>
        <xdr:cNvSpPr txBox="1"/>
      </xdr:nvSpPr>
      <xdr:spPr>
        <a:xfrm>
          <a:off x="361950" y="462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239</xdr:row>
      <xdr:rowOff>152400</xdr:rowOff>
    </xdr:from>
    <xdr:ext cx="184731" cy="264560"/>
    <xdr:sp macro="" textlink="">
      <xdr:nvSpPr>
        <xdr:cNvPr id="6" name="TextBox 5"/>
        <xdr:cNvSpPr txBox="1"/>
      </xdr:nvSpPr>
      <xdr:spPr>
        <a:xfrm>
          <a:off x="361950" y="462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239</xdr:row>
      <xdr:rowOff>152400</xdr:rowOff>
    </xdr:from>
    <xdr:ext cx="184731" cy="264560"/>
    <xdr:sp macro="" textlink="">
      <xdr:nvSpPr>
        <xdr:cNvPr id="7" name="TextBox 6"/>
        <xdr:cNvSpPr txBox="1"/>
      </xdr:nvSpPr>
      <xdr:spPr>
        <a:xfrm>
          <a:off x="361950" y="462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239</xdr:row>
      <xdr:rowOff>152400</xdr:rowOff>
    </xdr:from>
    <xdr:ext cx="184731" cy="264560"/>
    <xdr:sp macro="" textlink="">
      <xdr:nvSpPr>
        <xdr:cNvPr id="8" name="TextBox 7"/>
        <xdr:cNvSpPr txBox="1"/>
      </xdr:nvSpPr>
      <xdr:spPr>
        <a:xfrm>
          <a:off x="361950" y="462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3733800</xdr:colOff>
      <xdr:row>123</xdr:row>
      <xdr:rowOff>95250</xdr:rowOff>
    </xdr:from>
    <xdr:to>
      <xdr:col>0</xdr:col>
      <xdr:colOff>6983250</xdr:colOff>
      <xdr:row>166</xdr:row>
      <xdr:rowOff>12133</xdr:rowOff>
    </xdr:to>
    <xdr:pic>
      <xdr:nvPicPr>
        <xdr:cNvPr id="9" name="Picture 8"/>
        <xdr:cNvPicPr>
          <a:picLocks noChangeAspect="1"/>
        </xdr:cNvPicPr>
      </xdr:nvPicPr>
      <xdr:blipFill>
        <a:blip xmlns:r="http://schemas.openxmlformats.org/officeDocument/2006/relationships" r:embed="rId1"/>
        <a:stretch>
          <a:fillRect/>
        </a:stretch>
      </xdr:blipFill>
      <xdr:spPr>
        <a:xfrm>
          <a:off x="3733800" y="23860125"/>
          <a:ext cx="3249450" cy="8108383"/>
        </a:xfrm>
        <a:prstGeom prst="rect">
          <a:avLst/>
        </a:prstGeom>
      </xdr:spPr>
    </xdr:pic>
    <xdr:clientData/>
  </xdr:twoCellAnchor>
  <xdr:twoCellAnchor editAs="oneCell">
    <xdr:from>
      <xdr:col>0</xdr:col>
      <xdr:colOff>3448050</xdr:colOff>
      <xdr:row>63</xdr:row>
      <xdr:rowOff>76200</xdr:rowOff>
    </xdr:from>
    <xdr:to>
      <xdr:col>0</xdr:col>
      <xdr:colOff>6691403</xdr:colOff>
      <xdr:row>105</xdr:row>
      <xdr:rowOff>183583</xdr:rowOff>
    </xdr:to>
    <xdr:pic>
      <xdr:nvPicPr>
        <xdr:cNvPr id="10" name="Picture 9"/>
        <xdr:cNvPicPr>
          <a:picLocks noChangeAspect="1"/>
        </xdr:cNvPicPr>
      </xdr:nvPicPr>
      <xdr:blipFill>
        <a:blip xmlns:r="http://schemas.openxmlformats.org/officeDocument/2006/relationships" r:embed="rId2"/>
        <a:stretch>
          <a:fillRect/>
        </a:stretch>
      </xdr:blipFill>
      <xdr:spPr>
        <a:xfrm>
          <a:off x="3448050" y="12363450"/>
          <a:ext cx="3243353" cy="8108383"/>
        </a:xfrm>
        <a:prstGeom prst="rect">
          <a:avLst/>
        </a:prstGeom>
      </xdr:spPr>
    </xdr:pic>
    <xdr:clientData/>
  </xdr:twoCellAnchor>
  <xdr:twoCellAnchor editAs="oneCell">
    <xdr:from>
      <xdr:col>0</xdr:col>
      <xdr:colOff>3762375</xdr:colOff>
      <xdr:row>4</xdr:row>
      <xdr:rowOff>76200</xdr:rowOff>
    </xdr:from>
    <xdr:to>
      <xdr:col>0</xdr:col>
      <xdr:colOff>7011825</xdr:colOff>
      <xdr:row>46</xdr:row>
      <xdr:rowOff>183583</xdr:rowOff>
    </xdr:to>
    <xdr:pic>
      <xdr:nvPicPr>
        <xdr:cNvPr id="11" name="Picture 10"/>
        <xdr:cNvPicPr>
          <a:picLocks noChangeAspect="1"/>
        </xdr:cNvPicPr>
      </xdr:nvPicPr>
      <xdr:blipFill>
        <a:blip xmlns:r="http://schemas.openxmlformats.org/officeDocument/2006/relationships" r:embed="rId3"/>
        <a:stretch>
          <a:fillRect/>
        </a:stretch>
      </xdr:blipFill>
      <xdr:spPr>
        <a:xfrm>
          <a:off x="3762375" y="1076325"/>
          <a:ext cx="3249450" cy="8108383"/>
        </a:xfrm>
        <a:prstGeom prst="rect">
          <a:avLst/>
        </a:prstGeom>
      </xdr:spPr>
    </xdr:pic>
    <xdr:clientData/>
  </xdr:twoCellAnchor>
  <xdr:twoCellAnchor editAs="oneCell">
    <xdr:from>
      <xdr:col>0</xdr:col>
      <xdr:colOff>57150</xdr:colOff>
      <xdr:row>4</xdr:row>
      <xdr:rowOff>28575</xdr:rowOff>
    </xdr:from>
    <xdr:to>
      <xdr:col>0</xdr:col>
      <xdr:colOff>2940808</xdr:colOff>
      <xdr:row>43</xdr:row>
      <xdr:rowOff>164867</xdr:rowOff>
    </xdr:to>
    <xdr:pic>
      <xdr:nvPicPr>
        <xdr:cNvPr id="12" name="Picture 11"/>
        <xdr:cNvPicPr>
          <a:picLocks noChangeAspect="1"/>
        </xdr:cNvPicPr>
      </xdr:nvPicPr>
      <xdr:blipFill>
        <a:blip xmlns:r="http://schemas.openxmlformats.org/officeDocument/2006/relationships" r:embed="rId4"/>
        <a:stretch>
          <a:fillRect/>
        </a:stretch>
      </xdr:blipFill>
      <xdr:spPr>
        <a:xfrm>
          <a:off x="57150" y="1028700"/>
          <a:ext cx="2883658" cy="7565792"/>
        </a:xfrm>
        <a:prstGeom prst="rect">
          <a:avLst/>
        </a:prstGeom>
      </xdr:spPr>
    </xdr:pic>
    <xdr:clientData/>
  </xdr:twoCellAnchor>
  <xdr:twoCellAnchor editAs="oneCell">
    <xdr:from>
      <xdr:col>0</xdr:col>
      <xdr:colOff>7294734</xdr:colOff>
      <xdr:row>4</xdr:row>
      <xdr:rowOff>47625</xdr:rowOff>
    </xdr:from>
    <xdr:to>
      <xdr:col>2</xdr:col>
      <xdr:colOff>1808892</xdr:colOff>
      <xdr:row>60</xdr:row>
      <xdr:rowOff>95250</xdr:rowOff>
    </xdr:to>
    <xdr:pic>
      <xdr:nvPicPr>
        <xdr:cNvPr id="13" name="Picture 12"/>
        <xdr:cNvPicPr>
          <a:picLocks noChangeAspect="1"/>
        </xdr:cNvPicPr>
      </xdr:nvPicPr>
      <xdr:blipFill>
        <a:blip xmlns:r="http://schemas.openxmlformats.org/officeDocument/2006/relationships" r:embed="rId5"/>
        <a:stretch>
          <a:fillRect/>
        </a:stretch>
      </xdr:blipFill>
      <xdr:spPr>
        <a:xfrm>
          <a:off x="7294734" y="1047750"/>
          <a:ext cx="4261408" cy="10715625"/>
        </a:xfrm>
        <a:prstGeom prst="rect">
          <a:avLst/>
        </a:prstGeom>
      </xdr:spPr>
    </xdr:pic>
    <xdr:clientData/>
  </xdr:twoCellAnchor>
  <xdr:twoCellAnchor editAs="oneCell">
    <xdr:from>
      <xdr:col>0</xdr:col>
      <xdr:colOff>0</xdr:colOff>
      <xdr:row>63</xdr:row>
      <xdr:rowOff>0</xdr:rowOff>
    </xdr:from>
    <xdr:to>
      <xdr:col>0</xdr:col>
      <xdr:colOff>2883658</xdr:colOff>
      <xdr:row>102</xdr:row>
      <xdr:rowOff>136292</xdr:rowOff>
    </xdr:to>
    <xdr:pic>
      <xdr:nvPicPr>
        <xdr:cNvPr id="14" name="Picture 13"/>
        <xdr:cNvPicPr>
          <a:picLocks noChangeAspect="1"/>
        </xdr:cNvPicPr>
      </xdr:nvPicPr>
      <xdr:blipFill>
        <a:blip xmlns:r="http://schemas.openxmlformats.org/officeDocument/2006/relationships" r:embed="rId6"/>
        <a:stretch>
          <a:fillRect/>
        </a:stretch>
      </xdr:blipFill>
      <xdr:spPr>
        <a:xfrm>
          <a:off x="0" y="12287250"/>
          <a:ext cx="2883658" cy="7565792"/>
        </a:xfrm>
        <a:prstGeom prst="rect">
          <a:avLst/>
        </a:prstGeom>
      </xdr:spPr>
    </xdr:pic>
    <xdr:clientData/>
  </xdr:twoCellAnchor>
  <xdr:twoCellAnchor editAs="oneCell">
    <xdr:from>
      <xdr:col>0</xdr:col>
      <xdr:colOff>7353300</xdr:colOff>
      <xdr:row>63</xdr:row>
      <xdr:rowOff>38100</xdr:rowOff>
    </xdr:from>
    <xdr:to>
      <xdr:col>2</xdr:col>
      <xdr:colOff>1117904</xdr:colOff>
      <xdr:row>118</xdr:row>
      <xdr:rowOff>114300</xdr:rowOff>
    </xdr:to>
    <xdr:pic>
      <xdr:nvPicPr>
        <xdr:cNvPr id="15" name="Picture 14"/>
        <xdr:cNvPicPr>
          <a:picLocks noChangeAspect="1"/>
        </xdr:cNvPicPr>
      </xdr:nvPicPr>
      <xdr:blipFill>
        <a:blip xmlns:r="http://schemas.openxmlformats.org/officeDocument/2006/relationships" r:embed="rId7"/>
        <a:stretch>
          <a:fillRect/>
        </a:stretch>
      </xdr:blipFill>
      <xdr:spPr>
        <a:xfrm>
          <a:off x="7353300" y="12325350"/>
          <a:ext cx="3505504" cy="10553700"/>
        </a:xfrm>
        <a:prstGeom prst="rect">
          <a:avLst/>
        </a:prstGeom>
      </xdr:spPr>
    </xdr:pic>
    <xdr:clientData/>
  </xdr:twoCellAnchor>
  <xdr:twoCellAnchor editAs="oneCell">
    <xdr:from>
      <xdr:col>0</xdr:col>
      <xdr:colOff>0</xdr:colOff>
      <xdr:row>123</xdr:row>
      <xdr:rowOff>0</xdr:rowOff>
    </xdr:from>
    <xdr:to>
      <xdr:col>0</xdr:col>
      <xdr:colOff>2883658</xdr:colOff>
      <xdr:row>162</xdr:row>
      <xdr:rowOff>136292</xdr:rowOff>
    </xdr:to>
    <xdr:pic>
      <xdr:nvPicPr>
        <xdr:cNvPr id="16" name="Picture 15"/>
        <xdr:cNvPicPr>
          <a:picLocks noChangeAspect="1"/>
        </xdr:cNvPicPr>
      </xdr:nvPicPr>
      <xdr:blipFill>
        <a:blip xmlns:r="http://schemas.openxmlformats.org/officeDocument/2006/relationships" r:embed="rId8"/>
        <a:stretch>
          <a:fillRect/>
        </a:stretch>
      </xdr:blipFill>
      <xdr:spPr>
        <a:xfrm>
          <a:off x="0" y="23764875"/>
          <a:ext cx="2883658" cy="7565792"/>
        </a:xfrm>
        <a:prstGeom prst="rect">
          <a:avLst/>
        </a:prstGeom>
      </xdr:spPr>
    </xdr:pic>
    <xdr:clientData/>
  </xdr:twoCellAnchor>
  <xdr:twoCellAnchor editAs="oneCell">
    <xdr:from>
      <xdr:col>0</xdr:col>
      <xdr:colOff>7400925</xdr:colOff>
      <xdr:row>123</xdr:row>
      <xdr:rowOff>0</xdr:rowOff>
    </xdr:from>
    <xdr:to>
      <xdr:col>2</xdr:col>
      <xdr:colOff>1165529</xdr:colOff>
      <xdr:row>179</xdr:row>
      <xdr:rowOff>19214</xdr:rowOff>
    </xdr:to>
    <xdr:pic>
      <xdr:nvPicPr>
        <xdr:cNvPr id="17" name="Picture 16"/>
        <xdr:cNvPicPr>
          <a:picLocks noChangeAspect="1"/>
        </xdr:cNvPicPr>
      </xdr:nvPicPr>
      <xdr:blipFill>
        <a:blip xmlns:r="http://schemas.openxmlformats.org/officeDocument/2006/relationships" r:embed="rId9"/>
        <a:stretch>
          <a:fillRect/>
        </a:stretch>
      </xdr:blipFill>
      <xdr:spPr>
        <a:xfrm>
          <a:off x="7400925" y="23764875"/>
          <a:ext cx="3505504" cy="10687214"/>
        </a:xfrm>
        <a:prstGeom prst="rect">
          <a:avLst/>
        </a:prstGeom>
      </xdr:spPr>
    </xdr:pic>
    <xdr:clientData/>
  </xdr:twoCellAnchor>
  <xdr:twoCellAnchor editAs="oneCell">
    <xdr:from>
      <xdr:col>0</xdr:col>
      <xdr:colOff>0</xdr:colOff>
      <xdr:row>181</xdr:row>
      <xdr:rowOff>161925</xdr:rowOff>
    </xdr:from>
    <xdr:to>
      <xdr:col>0</xdr:col>
      <xdr:colOff>2883658</xdr:colOff>
      <xdr:row>221</xdr:row>
      <xdr:rowOff>107717</xdr:rowOff>
    </xdr:to>
    <xdr:pic>
      <xdr:nvPicPr>
        <xdr:cNvPr id="18" name="Picture 17"/>
        <xdr:cNvPicPr>
          <a:picLocks noChangeAspect="1"/>
        </xdr:cNvPicPr>
      </xdr:nvPicPr>
      <xdr:blipFill>
        <a:blip xmlns:r="http://schemas.openxmlformats.org/officeDocument/2006/relationships" r:embed="rId10"/>
        <a:stretch>
          <a:fillRect/>
        </a:stretch>
      </xdr:blipFill>
      <xdr:spPr>
        <a:xfrm>
          <a:off x="0" y="35023425"/>
          <a:ext cx="2883658" cy="7565792"/>
        </a:xfrm>
        <a:prstGeom prst="rect">
          <a:avLst/>
        </a:prstGeom>
      </xdr:spPr>
    </xdr:pic>
    <xdr:clientData/>
  </xdr:twoCellAnchor>
  <xdr:twoCellAnchor editAs="oneCell">
    <xdr:from>
      <xdr:col>0</xdr:col>
      <xdr:colOff>7105650</xdr:colOff>
      <xdr:row>181</xdr:row>
      <xdr:rowOff>0</xdr:rowOff>
    </xdr:from>
    <xdr:to>
      <xdr:col>2</xdr:col>
      <xdr:colOff>870254</xdr:colOff>
      <xdr:row>235</xdr:row>
      <xdr:rowOff>184568</xdr:rowOff>
    </xdr:to>
    <xdr:pic>
      <xdr:nvPicPr>
        <xdr:cNvPr id="19" name="Picture 18"/>
        <xdr:cNvPicPr>
          <a:picLocks noChangeAspect="1"/>
        </xdr:cNvPicPr>
      </xdr:nvPicPr>
      <xdr:blipFill>
        <a:blip xmlns:r="http://schemas.openxmlformats.org/officeDocument/2006/relationships" r:embed="rId11"/>
        <a:stretch>
          <a:fillRect/>
        </a:stretch>
      </xdr:blipFill>
      <xdr:spPr>
        <a:xfrm>
          <a:off x="7105650" y="34794825"/>
          <a:ext cx="3505504" cy="10681118"/>
        </a:xfrm>
        <a:prstGeom prst="rect">
          <a:avLst/>
        </a:prstGeom>
      </xdr:spPr>
    </xdr:pic>
    <xdr:clientData/>
  </xdr:twoCellAnchor>
  <xdr:twoCellAnchor editAs="oneCell">
    <xdr:from>
      <xdr:col>0</xdr:col>
      <xdr:colOff>3486150</xdr:colOff>
      <xdr:row>182</xdr:row>
      <xdr:rowOff>95250</xdr:rowOff>
    </xdr:from>
    <xdr:to>
      <xdr:col>0</xdr:col>
      <xdr:colOff>6729503</xdr:colOff>
      <xdr:row>225</xdr:row>
      <xdr:rowOff>12133</xdr:rowOff>
    </xdr:to>
    <xdr:pic>
      <xdr:nvPicPr>
        <xdr:cNvPr id="20" name="Picture 19"/>
        <xdr:cNvPicPr>
          <a:picLocks noChangeAspect="1"/>
        </xdr:cNvPicPr>
      </xdr:nvPicPr>
      <xdr:blipFill>
        <a:blip xmlns:r="http://schemas.openxmlformats.org/officeDocument/2006/relationships" r:embed="rId12"/>
        <a:stretch>
          <a:fillRect/>
        </a:stretch>
      </xdr:blipFill>
      <xdr:spPr>
        <a:xfrm>
          <a:off x="3486150" y="35147250"/>
          <a:ext cx="3243353" cy="810838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232063</xdr:colOff>
      <xdr:row>61</xdr:row>
      <xdr:rowOff>85725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540336" cy="10121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10</xdr:col>
      <xdr:colOff>323850</xdr:colOff>
      <xdr:row>55</xdr:row>
      <xdr:rowOff>123825</xdr:rowOff>
    </xdr:to>
    <xdr:pic>
      <xdr:nvPicPr>
        <xdr:cNvPr id="3"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43925"/>
          <a:ext cx="6572250" cy="5314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xdr:col>
      <xdr:colOff>189072</xdr:colOff>
      <xdr:row>67</xdr:row>
      <xdr:rowOff>144780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68880"/>
          <a:ext cx="7275672" cy="10058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11</xdr:col>
      <xdr:colOff>180975</xdr:colOff>
      <xdr:row>39</xdr:row>
      <xdr:rowOff>142875</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33650"/>
          <a:ext cx="6981825" cy="3867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114</xdr:row>
      <xdr:rowOff>19050</xdr:rowOff>
    </xdr:from>
    <xdr:to>
      <xdr:col>10</xdr:col>
      <xdr:colOff>276225</xdr:colOff>
      <xdr:row>170</xdr:row>
      <xdr:rowOff>9524</xdr:rowOff>
    </xdr:to>
    <xdr:pic>
      <xdr:nvPicPr>
        <xdr:cNvPr id="2" name="Picture 0"/>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16"/>
        <a:stretch/>
      </xdr:blipFill>
      <xdr:spPr>
        <a:xfrm>
          <a:off x="0" y="18640425"/>
          <a:ext cx="6791325" cy="88963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PICANet\Shared\Staffing%20Survey\2016\Data\Analysis\2016%20Staffing%20Tables%20RJM_updated%20by%20THv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My%20Documents\PICANET\2015%20Staffing%20study\Tables\2015%20Staffing%20Tables%20RJM_Rev%20C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PICANet\Shared\Staffing%20Survey\2016\Data\Analysis\2016%20Staffing%20Tables%20RJM_1708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aculty-of-Medicine-and-Health\PEG\PEG\PICANET\Reports%20Newsletters%20Forms%20Leaflets\Annual%20Report\Annual_report_2017\Data%20and%20analysis\Admission%20Tables\figure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Faculty-of-Medicine-and-Health\PEG\PEG\PICANET\Reports%20Newsletters%20Forms%20Leaflets\Annual%20Report\Annual_report_2017\Data%20and%20analysis\Admission%20Tables\figure2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aculty-of-Medicine-and-Health\PEG\PEG\PICANET\Reports%20Newsletters%20Forms%20Leaflets\Annual%20Report\Annual_report_2017\Data%20and%20analysis\Admission%20Tables\figure27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Faculty-of-Medicine-and-Health\PEG\PEG\PICANET\Reports%20Newsletters%20Forms%20Leaflets\Annual%20Report\Annual_report_2017\Data%20and%20analysis\Admission%20Tables\figure2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Faculty-of-Medicine-and-Health\PEG\PEG\PICANET\Reports%20Newsletters%20Forms%20Leaflets\Annual%20Report\Annual_report_2017\Data%20and%20analysis\Bed-days-check\figure3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Faculty-of-Medicine-and-Health\PEG\PEG\PICANET\Reports%20Newsletters%20Forms%20Leaflets\Annual%20Report\Annual_report_2017\Data%20and%20analysis\Prevalence\figure_61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ing Data"/>
      <sheetName val="Index to Staffing Data"/>
      <sheetName val="S1"/>
      <sheetName val="S2 - A"/>
      <sheetName val="S2 - B"/>
      <sheetName val="Figure S3"/>
      <sheetName val="Figure S4-A"/>
      <sheetName val="Figure S4-B"/>
      <sheetName val="S5"/>
      <sheetName val="S7"/>
      <sheetName val="S8"/>
      <sheetName val="Figure S9"/>
      <sheetName val="Figure 9 in summary report"/>
      <sheetName val="Figure S10"/>
      <sheetName val="Figure S11"/>
      <sheetName val="Figure S12"/>
      <sheetName val="Figure S13"/>
      <sheetName val="S14"/>
      <sheetName val="Table 8 summary report"/>
      <sheetName val="Fig 10 summary report"/>
      <sheetName val="Table 4 summary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ing Data"/>
      <sheetName val="Index to Staffing Data"/>
      <sheetName val="S1"/>
      <sheetName val="S2 A"/>
      <sheetName val="S2 B"/>
      <sheetName val="Figure S3"/>
      <sheetName val="Figure S4 A"/>
      <sheetName val="Figure S4 B"/>
      <sheetName val="S5"/>
      <sheetName val="S6"/>
      <sheetName val="S7"/>
      <sheetName val="S8"/>
      <sheetName val="Figure S9"/>
      <sheetName val="Figure S10"/>
      <sheetName val="Figure S11"/>
      <sheetName val="Figure S12"/>
      <sheetName val="Figure S13"/>
      <sheetName val="Figure S13 (G excluded)"/>
      <sheetName val="S14"/>
    </sheetNames>
    <sheetDataSet>
      <sheetData sheetId="0"/>
      <sheetData sheetId="1"/>
      <sheetData sheetId="2"/>
      <sheetData sheetId="3">
        <row r="4">
          <cell r="B4" t="str">
            <v>Junior (FY1-2, St 1-3)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ing Data"/>
      <sheetName val="Index to Staffing Data"/>
      <sheetName val="S1"/>
      <sheetName val="S2 - A"/>
      <sheetName val="S2 - B"/>
      <sheetName val="Figure S3"/>
      <sheetName val="Figure S4-A"/>
      <sheetName val="Figure S4-B"/>
      <sheetName val="S5"/>
      <sheetName val="S7"/>
      <sheetName val="S7 (2)"/>
      <sheetName val="S8"/>
      <sheetName val="Figure S9"/>
      <sheetName val="Figure 9 in summary report"/>
      <sheetName val="Figure S10"/>
      <sheetName val="Figure S11"/>
      <sheetName val="Figure S12"/>
      <sheetName val="Figure S13"/>
      <sheetName val="S14"/>
      <sheetName val="Table 8 summary report"/>
      <sheetName val="Fig 10 summary report"/>
      <sheetName val="occupancy summary report (1)"/>
      <sheetName val="occupancy summary repor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B1" t="str">
            <v>(%)</v>
          </cell>
        </row>
        <row r="2">
          <cell r="A2" t="str">
            <v>PICU</v>
          </cell>
          <cell r="B2">
            <v>7.9</v>
          </cell>
        </row>
        <row r="3">
          <cell r="A3" t="str">
            <v>Centralised transport service (PIC)</v>
          </cell>
          <cell r="B3">
            <v>75.8</v>
          </cell>
        </row>
        <row r="4">
          <cell r="A4" t="str">
            <v>Transport team from neonates</v>
          </cell>
          <cell r="B4">
            <v>3.4</v>
          </cell>
        </row>
        <row r="5">
          <cell r="A5" t="str">
            <v>Other specialist team</v>
          </cell>
          <cell r="B5">
            <v>4.3</v>
          </cell>
        </row>
        <row r="6">
          <cell r="A6" t="str">
            <v>Other non-specialist team</v>
          </cell>
          <cell r="B6">
            <v>7.5</v>
          </cell>
        </row>
        <row r="7">
          <cell r="A7" t="str">
            <v>Unknown</v>
          </cell>
          <cell r="B7">
            <v>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B1" t="str">
            <v>%</v>
          </cell>
        </row>
        <row r="2">
          <cell r="A2" t="str">
            <v>Blood / lymphatic</v>
          </cell>
          <cell r="B2">
            <v>1.7</v>
          </cell>
        </row>
        <row r="3">
          <cell r="A3" t="str">
            <v>Body wall and cavities</v>
          </cell>
          <cell r="B3">
            <v>1</v>
          </cell>
        </row>
        <row r="4">
          <cell r="A4" t="str">
            <v>Cardiovascular</v>
          </cell>
          <cell r="B4">
            <v>12.5</v>
          </cell>
        </row>
        <row r="5">
          <cell r="A5" t="str">
            <v>Endocrine / metabolic</v>
          </cell>
          <cell r="B5">
            <v>4.3</v>
          </cell>
        </row>
        <row r="6">
          <cell r="A6" t="str">
            <v>Gastrointestinal</v>
          </cell>
          <cell r="B6">
            <v>8.1</v>
          </cell>
        </row>
        <row r="7">
          <cell r="A7" t="str">
            <v>Infection</v>
          </cell>
          <cell r="B7">
            <v>6.3</v>
          </cell>
        </row>
        <row r="8">
          <cell r="A8" t="str">
            <v>Multisystem</v>
          </cell>
          <cell r="B8">
            <v>0.3</v>
          </cell>
        </row>
        <row r="9">
          <cell r="A9" t="str">
            <v>Musculoskeletal</v>
          </cell>
          <cell r="B9">
            <v>0.6</v>
          </cell>
        </row>
        <row r="10">
          <cell r="A10" t="str">
            <v>Neurological</v>
          </cell>
          <cell r="B10">
            <v>24.3</v>
          </cell>
        </row>
        <row r="11">
          <cell r="A11" t="str">
            <v>Oncology</v>
          </cell>
          <cell r="B11">
            <v>5.0999999999999996</v>
          </cell>
        </row>
        <row r="12">
          <cell r="A12" t="str">
            <v>Respiratory</v>
          </cell>
          <cell r="B12">
            <v>21.6</v>
          </cell>
        </row>
        <row r="13">
          <cell r="A13" t="str">
            <v>Trauma</v>
          </cell>
          <cell r="B13">
            <v>7.3</v>
          </cell>
        </row>
        <row r="14">
          <cell r="A14" t="str">
            <v>Other</v>
          </cell>
          <cell r="B14">
            <v>6.8</v>
          </cell>
        </row>
        <row r="15">
          <cell r="A15" t="str">
            <v>Unknown</v>
          </cell>
          <cell r="B15">
            <v>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B1" t="str">
            <v>%</v>
          </cell>
        </row>
        <row r="2">
          <cell r="A2" t="str">
            <v>Blood / lymphatic</v>
          </cell>
          <cell r="B2">
            <v>0.7</v>
          </cell>
        </row>
        <row r="3">
          <cell r="A3" t="str">
            <v>Body wall and cavities</v>
          </cell>
          <cell r="B3">
            <v>2.4</v>
          </cell>
        </row>
        <row r="4">
          <cell r="A4" t="str">
            <v>Cardiovascular</v>
          </cell>
          <cell r="B4">
            <v>17.8</v>
          </cell>
        </row>
        <row r="5">
          <cell r="A5" t="str">
            <v>Endocrine / metabolic</v>
          </cell>
          <cell r="B5">
            <v>3.2</v>
          </cell>
        </row>
        <row r="6">
          <cell r="A6" t="str">
            <v>Gastrointestinal</v>
          </cell>
          <cell r="B6">
            <v>6</v>
          </cell>
        </row>
        <row r="7">
          <cell r="A7" t="str">
            <v>Infection</v>
          </cell>
          <cell r="B7">
            <v>8.4</v>
          </cell>
        </row>
        <row r="8">
          <cell r="A8" t="str">
            <v>Multisystem</v>
          </cell>
          <cell r="B8">
            <v>0.2</v>
          </cell>
        </row>
        <row r="9">
          <cell r="A9" t="str">
            <v>Musculoskeletal</v>
          </cell>
          <cell r="B9">
            <v>0.4</v>
          </cell>
        </row>
        <row r="10">
          <cell r="A10" t="str">
            <v>Neurological</v>
          </cell>
          <cell r="B10">
            <v>14.7</v>
          </cell>
        </row>
        <row r="11">
          <cell r="A11" t="str">
            <v>Oncology</v>
          </cell>
          <cell r="B11">
            <v>1</v>
          </cell>
        </row>
        <row r="12">
          <cell r="A12" t="str">
            <v>Respiratory</v>
          </cell>
          <cell r="B12">
            <v>40</v>
          </cell>
        </row>
        <row r="13">
          <cell r="A13" t="str">
            <v>Trauma</v>
          </cell>
          <cell r="B13">
            <v>1.5</v>
          </cell>
        </row>
        <row r="14">
          <cell r="A14" t="str">
            <v>Other</v>
          </cell>
          <cell r="B14">
            <v>3.4</v>
          </cell>
        </row>
        <row r="15">
          <cell r="A15" t="str">
            <v>Unknown</v>
          </cell>
          <cell r="B15">
            <v>0.3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O1" t="str">
            <v>PICU</v>
          </cell>
          <cell r="P1" t="str">
            <v>Centralised transport service (PIC)</v>
          </cell>
          <cell r="Q1" t="str">
            <v>Transport team from neonates</v>
          </cell>
          <cell r="R1" t="str">
            <v>Other specialist team</v>
          </cell>
          <cell r="S1" t="str">
            <v>Other non-specialist team</v>
          </cell>
          <cell r="T1" t="str">
            <v>Unknown</v>
          </cell>
        </row>
        <row r="2">
          <cell r="N2" t="str">
            <v>A</v>
          </cell>
          <cell r="O2">
            <v>3</v>
          </cell>
          <cell r="P2">
            <v>273</v>
          </cell>
          <cell r="Q2">
            <v>4</v>
          </cell>
          <cell r="R2">
            <v>12</v>
          </cell>
          <cell r="S2">
            <v>48</v>
          </cell>
          <cell r="T2">
            <v>8</v>
          </cell>
        </row>
        <row r="3">
          <cell r="N3" t="str">
            <v>C</v>
          </cell>
          <cell r="O3">
            <v>75</v>
          </cell>
          <cell r="P3">
            <v>200</v>
          </cell>
          <cell r="Q3">
            <v>3</v>
          </cell>
          <cell r="R3">
            <v>27</v>
          </cell>
          <cell r="S3">
            <v>19</v>
          </cell>
          <cell r="T3">
            <v>0</v>
          </cell>
        </row>
        <row r="4">
          <cell r="N4" t="str">
            <v>D</v>
          </cell>
          <cell r="O4">
            <v>2</v>
          </cell>
          <cell r="P4">
            <v>448</v>
          </cell>
          <cell r="Q4">
            <v>8</v>
          </cell>
          <cell r="R4">
            <v>6</v>
          </cell>
          <cell r="S4">
            <v>17</v>
          </cell>
          <cell r="T4">
            <v>0</v>
          </cell>
        </row>
        <row r="5">
          <cell r="N5" t="str">
            <v>E1</v>
          </cell>
          <cell r="O5">
            <v>33</v>
          </cell>
          <cell r="P5">
            <v>912</v>
          </cell>
          <cell r="Q5">
            <v>31</v>
          </cell>
          <cell r="R5">
            <v>17</v>
          </cell>
          <cell r="S5">
            <v>109</v>
          </cell>
          <cell r="T5">
            <v>36</v>
          </cell>
        </row>
        <row r="6">
          <cell r="N6" t="str">
            <v>E2</v>
          </cell>
          <cell r="O6">
            <v>33</v>
          </cell>
          <cell r="P6">
            <v>239</v>
          </cell>
          <cell r="Q6">
            <v>3</v>
          </cell>
          <cell r="R6">
            <v>6</v>
          </cell>
          <cell r="S6">
            <v>42</v>
          </cell>
          <cell r="T6">
            <v>11</v>
          </cell>
        </row>
        <row r="7">
          <cell r="N7" t="str">
            <v>F</v>
          </cell>
          <cell r="O7">
            <v>4</v>
          </cell>
          <cell r="P7">
            <v>878</v>
          </cell>
          <cell r="Q7">
            <v>6</v>
          </cell>
          <cell r="R7">
            <v>25</v>
          </cell>
          <cell r="S7">
            <v>29</v>
          </cell>
          <cell r="T7">
            <v>6</v>
          </cell>
        </row>
        <row r="8">
          <cell r="N8" t="str">
            <v>H</v>
          </cell>
          <cell r="O8">
            <v>58</v>
          </cell>
          <cell r="P8">
            <v>139</v>
          </cell>
          <cell r="Q8">
            <v>9</v>
          </cell>
          <cell r="R8">
            <v>107</v>
          </cell>
          <cell r="S8">
            <v>45</v>
          </cell>
          <cell r="T8">
            <v>0</v>
          </cell>
        </row>
        <row r="9">
          <cell r="N9" t="str">
            <v>I</v>
          </cell>
          <cell r="O9">
            <v>1</v>
          </cell>
          <cell r="P9">
            <v>330</v>
          </cell>
          <cell r="Q9">
            <v>0</v>
          </cell>
          <cell r="R9">
            <v>7</v>
          </cell>
          <cell r="S9">
            <v>1</v>
          </cell>
          <cell r="T9">
            <v>0</v>
          </cell>
        </row>
        <row r="10">
          <cell r="N10" t="str">
            <v>K2</v>
          </cell>
          <cell r="O10">
            <v>30</v>
          </cell>
          <cell r="P10">
            <v>51</v>
          </cell>
          <cell r="Q10">
            <v>42</v>
          </cell>
          <cell r="R10">
            <v>1</v>
          </cell>
          <cell r="S10">
            <v>4</v>
          </cell>
          <cell r="T10">
            <v>0</v>
          </cell>
        </row>
        <row r="11">
          <cell r="N11" t="str">
            <v>K3</v>
          </cell>
          <cell r="O11">
            <v>97</v>
          </cell>
          <cell r="P11">
            <v>288</v>
          </cell>
          <cell r="Q11">
            <v>15</v>
          </cell>
          <cell r="R11">
            <v>8</v>
          </cell>
          <cell r="S11">
            <v>6</v>
          </cell>
          <cell r="T11">
            <v>1</v>
          </cell>
        </row>
        <row r="12">
          <cell r="N12" t="str">
            <v>L</v>
          </cell>
          <cell r="O12">
            <v>0</v>
          </cell>
          <cell r="P12">
            <v>356</v>
          </cell>
          <cell r="Q12">
            <v>1</v>
          </cell>
          <cell r="R12">
            <v>2</v>
          </cell>
          <cell r="S12">
            <v>2</v>
          </cell>
          <cell r="T12">
            <v>0</v>
          </cell>
        </row>
        <row r="13">
          <cell r="N13" t="str">
            <v>M</v>
          </cell>
          <cell r="O13">
            <v>179</v>
          </cell>
          <cell r="P13">
            <v>54</v>
          </cell>
          <cell r="Q13">
            <v>0</v>
          </cell>
          <cell r="R13">
            <v>2</v>
          </cell>
          <cell r="S13">
            <v>50</v>
          </cell>
          <cell r="T13">
            <v>2</v>
          </cell>
        </row>
        <row r="14">
          <cell r="N14" t="str">
            <v>N</v>
          </cell>
          <cell r="O14">
            <v>16</v>
          </cell>
          <cell r="P14">
            <v>272</v>
          </cell>
          <cell r="Q14">
            <v>3</v>
          </cell>
          <cell r="R14">
            <v>3</v>
          </cell>
          <cell r="S14">
            <v>111</v>
          </cell>
          <cell r="T14">
            <v>0</v>
          </cell>
        </row>
        <row r="15">
          <cell r="N15" t="str">
            <v>O</v>
          </cell>
          <cell r="O15">
            <v>0</v>
          </cell>
          <cell r="P15">
            <v>418</v>
          </cell>
          <cell r="Q15">
            <v>1</v>
          </cell>
          <cell r="R15">
            <v>4</v>
          </cell>
          <cell r="S15">
            <v>2</v>
          </cell>
          <cell r="T15">
            <v>0</v>
          </cell>
        </row>
        <row r="16">
          <cell r="N16" t="str">
            <v>P</v>
          </cell>
          <cell r="O16">
            <v>15</v>
          </cell>
          <cell r="P16">
            <v>481</v>
          </cell>
          <cell r="Q16">
            <v>85</v>
          </cell>
          <cell r="R16">
            <v>22</v>
          </cell>
          <cell r="S16">
            <v>36</v>
          </cell>
          <cell r="T16">
            <v>3</v>
          </cell>
        </row>
        <row r="17">
          <cell r="N17" t="str">
            <v>Q</v>
          </cell>
          <cell r="O17">
            <v>3</v>
          </cell>
          <cell r="P17">
            <v>356</v>
          </cell>
          <cell r="Q17">
            <v>0</v>
          </cell>
          <cell r="R17">
            <v>2</v>
          </cell>
          <cell r="S17">
            <v>7</v>
          </cell>
          <cell r="T17">
            <v>4</v>
          </cell>
        </row>
        <row r="18">
          <cell r="N18" t="str">
            <v>R</v>
          </cell>
          <cell r="O18">
            <v>4</v>
          </cell>
          <cell r="P18">
            <v>579</v>
          </cell>
          <cell r="Q18">
            <v>90</v>
          </cell>
          <cell r="R18">
            <v>1</v>
          </cell>
          <cell r="S18">
            <v>55</v>
          </cell>
          <cell r="T18">
            <v>0</v>
          </cell>
        </row>
        <row r="19">
          <cell r="N19" t="str">
            <v>S</v>
          </cell>
          <cell r="O19">
            <v>24</v>
          </cell>
          <cell r="P19">
            <v>13</v>
          </cell>
          <cell r="Q19">
            <v>0</v>
          </cell>
          <cell r="R19">
            <v>5</v>
          </cell>
          <cell r="S19">
            <v>0</v>
          </cell>
          <cell r="T19">
            <v>0</v>
          </cell>
        </row>
        <row r="20">
          <cell r="N20" t="str">
            <v>T</v>
          </cell>
          <cell r="O20">
            <v>0</v>
          </cell>
          <cell r="P20">
            <v>446</v>
          </cell>
          <cell r="Q20">
            <v>0</v>
          </cell>
          <cell r="R20">
            <v>3</v>
          </cell>
          <cell r="S20">
            <v>24</v>
          </cell>
          <cell r="T20">
            <v>1</v>
          </cell>
        </row>
        <row r="21">
          <cell r="N21" t="str">
            <v>U</v>
          </cell>
          <cell r="O21">
            <v>1</v>
          </cell>
          <cell r="P21">
            <v>415</v>
          </cell>
          <cell r="Q21">
            <v>2</v>
          </cell>
          <cell r="R21">
            <v>6</v>
          </cell>
          <cell r="S21">
            <v>4</v>
          </cell>
          <cell r="T21">
            <v>0</v>
          </cell>
        </row>
        <row r="22">
          <cell r="N22" t="str">
            <v>V</v>
          </cell>
          <cell r="O22">
            <v>6</v>
          </cell>
          <cell r="P22">
            <v>502</v>
          </cell>
          <cell r="Q22">
            <v>11</v>
          </cell>
          <cell r="R22">
            <v>37</v>
          </cell>
          <cell r="S22">
            <v>25</v>
          </cell>
          <cell r="T22">
            <v>0</v>
          </cell>
        </row>
        <row r="23">
          <cell r="N23" t="str">
            <v>W</v>
          </cell>
          <cell r="O23">
            <v>207</v>
          </cell>
          <cell r="P23">
            <v>169</v>
          </cell>
          <cell r="Q23">
            <v>45</v>
          </cell>
          <cell r="R23">
            <v>2</v>
          </cell>
          <cell r="S23">
            <v>18</v>
          </cell>
          <cell r="T23">
            <v>0</v>
          </cell>
        </row>
        <row r="24">
          <cell r="N24" t="str">
            <v>X</v>
          </cell>
          <cell r="O24">
            <v>133</v>
          </cell>
          <cell r="P24">
            <v>178</v>
          </cell>
          <cell r="Q24">
            <v>58</v>
          </cell>
          <cell r="R24">
            <v>14</v>
          </cell>
          <cell r="S24">
            <v>20</v>
          </cell>
          <cell r="T24">
            <v>17</v>
          </cell>
        </row>
        <row r="25">
          <cell r="N25" t="str">
            <v>Y</v>
          </cell>
          <cell r="O25">
            <v>0</v>
          </cell>
          <cell r="P25">
            <v>249</v>
          </cell>
          <cell r="Q25">
            <v>1</v>
          </cell>
          <cell r="R25">
            <v>0</v>
          </cell>
          <cell r="S25">
            <v>12</v>
          </cell>
          <cell r="T25">
            <v>0</v>
          </cell>
        </row>
        <row r="26">
          <cell r="N26" t="str">
            <v>Z</v>
          </cell>
          <cell r="O26">
            <v>8</v>
          </cell>
          <cell r="P26">
            <v>298</v>
          </cell>
          <cell r="Q26">
            <v>1</v>
          </cell>
          <cell r="R26">
            <v>8</v>
          </cell>
          <cell r="S26">
            <v>14</v>
          </cell>
          <cell r="T26">
            <v>2</v>
          </cell>
        </row>
        <row r="27">
          <cell r="N27" t="str">
            <v>ZA</v>
          </cell>
          <cell r="O27">
            <v>76</v>
          </cell>
          <cell r="P27">
            <v>212</v>
          </cell>
          <cell r="Q27">
            <v>19</v>
          </cell>
          <cell r="R27">
            <v>15</v>
          </cell>
          <cell r="S27">
            <v>2</v>
          </cell>
          <cell r="T27">
            <v>11</v>
          </cell>
        </row>
        <row r="28">
          <cell r="N28" t="str">
            <v>ZB</v>
          </cell>
          <cell r="O28">
            <v>6</v>
          </cell>
          <cell r="P28">
            <v>363</v>
          </cell>
          <cell r="Q28">
            <v>0</v>
          </cell>
          <cell r="R28">
            <v>44</v>
          </cell>
          <cell r="S28">
            <v>25</v>
          </cell>
          <cell r="T28">
            <v>0</v>
          </cell>
        </row>
        <row r="29">
          <cell r="N29" t="str">
            <v>ZC</v>
          </cell>
          <cell r="O29">
            <v>0</v>
          </cell>
          <cell r="P29">
            <v>377</v>
          </cell>
          <cell r="Q29">
            <v>1</v>
          </cell>
          <cell r="R29">
            <v>104</v>
          </cell>
          <cell r="S29">
            <v>56</v>
          </cell>
          <cell r="T29">
            <v>16</v>
          </cell>
        </row>
        <row r="30">
          <cell r="N30" t="str">
            <v>ZD</v>
          </cell>
          <cell r="O30">
            <v>0</v>
          </cell>
          <cell r="P30">
            <v>221</v>
          </cell>
          <cell r="Q30">
            <v>1</v>
          </cell>
          <cell r="R30">
            <v>2</v>
          </cell>
          <cell r="S30">
            <v>170</v>
          </cell>
          <cell r="T30">
            <v>0</v>
          </cell>
        </row>
        <row r="31">
          <cell r="N31" t="str">
            <v>ZE</v>
          </cell>
          <cell r="O31">
            <v>1</v>
          </cell>
          <cell r="P31">
            <v>0</v>
          </cell>
          <cell r="Q31">
            <v>0</v>
          </cell>
          <cell r="R31">
            <v>44</v>
          </cell>
          <cell r="S31">
            <v>6</v>
          </cell>
          <cell r="T31">
            <v>0</v>
          </cell>
        </row>
        <row r="32">
          <cell r="N32" t="str">
            <v>ZF</v>
          </cell>
          <cell r="O32">
            <v>3</v>
          </cell>
          <cell r="P32">
            <v>0</v>
          </cell>
          <cell r="Q32">
            <v>1</v>
          </cell>
          <cell r="R32">
            <v>16</v>
          </cell>
          <cell r="S32">
            <v>3</v>
          </cell>
          <cell r="T32">
            <v>16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B1" t="str">
            <v>Male</v>
          </cell>
          <cell r="C1" t="str">
            <v>Female</v>
          </cell>
        </row>
        <row r="2">
          <cell r="A2" t="str">
            <v>0</v>
          </cell>
          <cell r="B2">
            <v>132951</v>
          </cell>
          <cell r="C2">
            <v>95580</v>
          </cell>
        </row>
        <row r="3">
          <cell r="A3" t="str">
            <v>1</v>
          </cell>
          <cell r="B3">
            <v>22103</v>
          </cell>
          <cell r="C3">
            <v>17943</v>
          </cell>
        </row>
        <row r="4">
          <cell r="A4" t="str">
            <v>2</v>
          </cell>
          <cell r="B4">
            <v>11570</v>
          </cell>
          <cell r="C4">
            <v>10251</v>
          </cell>
        </row>
        <row r="5">
          <cell r="A5" t="str">
            <v>3</v>
          </cell>
          <cell r="B5">
            <v>9485</v>
          </cell>
          <cell r="C5">
            <v>8356</v>
          </cell>
        </row>
        <row r="6">
          <cell r="A6" t="str">
            <v>4</v>
          </cell>
          <cell r="B6">
            <v>7390</v>
          </cell>
          <cell r="C6">
            <v>6634</v>
          </cell>
        </row>
        <row r="7">
          <cell r="A7" t="str">
            <v>5</v>
          </cell>
          <cell r="B7">
            <v>6768</v>
          </cell>
          <cell r="C7">
            <v>4383</v>
          </cell>
        </row>
        <row r="8">
          <cell r="A8" t="str">
            <v>6</v>
          </cell>
          <cell r="B8">
            <v>5665</v>
          </cell>
          <cell r="C8">
            <v>4395</v>
          </cell>
        </row>
        <row r="9">
          <cell r="A9" t="str">
            <v>7</v>
          </cell>
          <cell r="B9">
            <v>4598</v>
          </cell>
          <cell r="C9">
            <v>3732</v>
          </cell>
        </row>
        <row r="10">
          <cell r="A10" t="str">
            <v>8</v>
          </cell>
          <cell r="B10">
            <v>3748</v>
          </cell>
          <cell r="C10">
            <v>3129</v>
          </cell>
        </row>
        <row r="11">
          <cell r="A11" t="str">
            <v>9</v>
          </cell>
          <cell r="B11">
            <v>4555</v>
          </cell>
          <cell r="C11">
            <v>3247</v>
          </cell>
        </row>
        <row r="12">
          <cell r="A12" t="str">
            <v>10</v>
          </cell>
          <cell r="B12">
            <v>4160</v>
          </cell>
          <cell r="C12">
            <v>2823</v>
          </cell>
        </row>
        <row r="13">
          <cell r="A13" t="str">
            <v>11</v>
          </cell>
          <cell r="B13">
            <v>4329</v>
          </cell>
          <cell r="C13">
            <v>3429</v>
          </cell>
        </row>
        <row r="14">
          <cell r="A14" t="str">
            <v>12</v>
          </cell>
          <cell r="B14">
            <v>3624</v>
          </cell>
          <cell r="C14">
            <v>3484</v>
          </cell>
        </row>
        <row r="15">
          <cell r="A15" t="str">
            <v>13</v>
          </cell>
          <cell r="B15">
            <v>3929</v>
          </cell>
          <cell r="C15">
            <v>5877</v>
          </cell>
        </row>
        <row r="16">
          <cell r="A16" t="str">
            <v>14</v>
          </cell>
          <cell r="B16">
            <v>4280</v>
          </cell>
          <cell r="C16">
            <v>5301</v>
          </cell>
        </row>
        <row r="17">
          <cell r="A17" t="str">
            <v>15</v>
          </cell>
          <cell r="B17">
            <v>4295</v>
          </cell>
          <cell r="C17">
            <v>4113</v>
          </cell>
        </row>
        <row r="18">
          <cell r="A18" t="str">
            <v>Unknown</v>
          </cell>
          <cell r="B18">
            <v>8</v>
          </cell>
          <cell r="C18">
            <v>8</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A2">
            <v>3.92</v>
          </cell>
          <cell r="B2">
            <v>3.92</v>
          </cell>
          <cell r="C2">
            <v>132.4</v>
          </cell>
          <cell r="D2" t="str">
            <v>Republic of Ireland</v>
          </cell>
        </row>
        <row r="3">
          <cell r="A3">
            <v>5.6840000000000002</v>
          </cell>
          <cell r="B3">
            <v>5.6840000000000002</v>
          </cell>
          <cell r="C3">
            <v>131.69999999999999</v>
          </cell>
          <cell r="D3" t="str">
            <v xml:space="preserve"> Wales</v>
          </cell>
        </row>
        <row r="4">
          <cell r="A4">
            <v>2.548</v>
          </cell>
          <cell r="B4">
            <v>2.548</v>
          </cell>
          <cell r="C4">
            <v>133</v>
          </cell>
          <cell r="D4" t="str">
            <v>South of England</v>
          </cell>
        </row>
        <row r="5">
          <cell r="A5">
            <v>2.548</v>
          </cell>
          <cell r="B5">
            <v>2.548</v>
          </cell>
          <cell r="C5">
            <v>154</v>
          </cell>
          <cell r="D5" t="str">
            <v>Midlands and East of England</v>
          </cell>
        </row>
        <row r="6">
          <cell r="A6">
            <v>2.548</v>
          </cell>
          <cell r="B6">
            <v>2.548</v>
          </cell>
          <cell r="C6">
            <v>137.19999999999999</v>
          </cell>
          <cell r="D6" t="str">
            <v xml:space="preserve"> North of England</v>
          </cell>
        </row>
        <row r="7">
          <cell r="A7">
            <v>8.0359999999999996</v>
          </cell>
          <cell r="B7">
            <v>8.0359999999999996</v>
          </cell>
          <cell r="C7">
            <v>193.5</v>
          </cell>
          <cell r="D7" t="str">
            <v>Northen Ireland</v>
          </cell>
        </row>
        <row r="8">
          <cell r="A8">
            <v>4.9000000000000004</v>
          </cell>
          <cell r="B8">
            <v>4.9000000000000004</v>
          </cell>
          <cell r="C8">
            <v>162.69999999999999</v>
          </cell>
          <cell r="D8" t="str">
            <v>Scotland</v>
          </cell>
        </row>
        <row r="9">
          <cell r="A9">
            <v>3.3319999999999999</v>
          </cell>
          <cell r="B9">
            <v>3.3319999999999999</v>
          </cell>
          <cell r="C9">
            <v>164</v>
          </cell>
          <cell r="D9" t="str">
            <v>London</v>
          </cell>
        </row>
      </sheetData>
    </sheetDataSet>
  </externalBook>
</externalLink>
</file>

<file path=xl/queryTables/queryTable1.xml><?xml version="1.0" encoding="utf-8"?>
<queryTable xmlns="http://schemas.openxmlformats.org/spreadsheetml/2006/main" name="bedactbyyme_all"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Table 62" connectionId="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4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2:D6"/>
  <sheetViews>
    <sheetView showGridLines="0" showWhiteSpace="0" zoomScaleNormal="100" workbookViewId="0">
      <selection activeCell="T46" sqref="T46"/>
    </sheetView>
  </sheetViews>
  <sheetFormatPr defaultColWidth="9.140625" defaultRowHeight="12.75"/>
  <cols>
    <col min="1" max="16384" width="9.140625" style="769"/>
  </cols>
  <sheetData>
    <row r="2" spans="4:4" ht="15">
      <c r="D2" s="361"/>
    </row>
    <row r="3" spans="4:4">
      <c r="D3" s="362"/>
    </row>
    <row r="4" spans="4:4">
      <c r="D4" s="362"/>
    </row>
    <row r="5" spans="4:4" ht="18.75">
      <c r="D5" s="363"/>
    </row>
    <row r="6" spans="4:4">
      <c r="D6" s="364"/>
    </row>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112"/>
  <sheetViews>
    <sheetView showGridLines="0" topLeftCell="A67" zoomScaleNormal="100" workbookViewId="0">
      <selection activeCell="U19" sqref="U19"/>
    </sheetView>
  </sheetViews>
  <sheetFormatPr defaultRowHeight="12.75"/>
  <cols>
    <col min="1" max="1" width="12" style="1" customWidth="1"/>
    <col min="2" max="2" width="8.28515625" style="921" customWidth="1"/>
    <col min="3" max="3" width="8.28515625" style="1" customWidth="1"/>
    <col min="4" max="4" width="8.28515625" style="921" customWidth="1"/>
    <col min="5" max="5" width="8.28515625" style="1" customWidth="1"/>
    <col min="6" max="6" width="8.28515625" style="921" customWidth="1"/>
    <col min="7" max="7" width="8.28515625" style="1" customWidth="1"/>
    <col min="8" max="8" width="8.28515625" style="921" customWidth="1"/>
    <col min="9" max="9" width="8.28515625" style="1" customWidth="1"/>
    <col min="10" max="10" width="8.28515625" style="921" customWidth="1"/>
    <col min="11" max="11" width="4.5703125" style="1" customWidth="1"/>
    <col min="12" max="12" width="3.7109375" style="1" customWidth="1"/>
    <col min="13" max="256" width="9.140625" style="1"/>
    <col min="257" max="257" width="12" style="1" customWidth="1"/>
    <col min="258" max="266" width="8.28515625" style="1" customWidth="1"/>
    <col min="267" max="267" width="4.5703125" style="1" customWidth="1"/>
    <col min="268" max="268" width="3.7109375" style="1" customWidth="1"/>
    <col min="269" max="512" width="9.140625" style="1"/>
    <col min="513" max="513" width="12" style="1" customWidth="1"/>
    <col min="514" max="522" width="8.28515625" style="1" customWidth="1"/>
    <col min="523" max="523" width="4.5703125" style="1" customWidth="1"/>
    <col min="524" max="524" width="3.7109375" style="1" customWidth="1"/>
    <col min="525" max="768" width="9.140625" style="1"/>
    <col min="769" max="769" width="12" style="1" customWidth="1"/>
    <col min="770" max="778" width="8.28515625" style="1" customWidth="1"/>
    <col min="779" max="779" width="4.5703125" style="1" customWidth="1"/>
    <col min="780" max="780" width="3.7109375" style="1" customWidth="1"/>
    <col min="781" max="1024" width="9.140625" style="1"/>
    <col min="1025" max="1025" width="12" style="1" customWidth="1"/>
    <col min="1026" max="1034" width="8.28515625" style="1" customWidth="1"/>
    <col min="1035" max="1035" width="4.5703125" style="1" customWidth="1"/>
    <col min="1036" max="1036" width="3.7109375" style="1" customWidth="1"/>
    <col min="1037" max="1280" width="9.140625" style="1"/>
    <col min="1281" max="1281" width="12" style="1" customWidth="1"/>
    <col min="1282" max="1290" width="8.28515625" style="1" customWidth="1"/>
    <col min="1291" max="1291" width="4.5703125" style="1" customWidth="1"/>
    <col min="1292" max="1292" width="3.7109375" style="1" customWidth="1"/>
    <col min="1293" max="1536" width="9.140625" style="1"/>
    <col min="1537" max="1537" width="12" style="1" customWidth="1"/>
    <col min="1538" max="1546" width="8.28515625" style="1" customWidth="1"/>
    <col min="1547" max="1547" width="4.5703125" style="1" customWidth="1"/>
    <col min="1548" max="1548" width="3.7109375" style="1" customWidth="1"/>
    <col min="1549" max="1792" width="9.140625" style="1"/>
    <col min="1793" max="1793" width="12" style="1" customWidth="1"/>
    <col min="1794" max="1802" width="8.28515625" style="1" customWidth="1"/>
    <col min="1803" max="1803" width="4.5703125" style="1" customWidth="1"/>
    <col min="1804" max="1804" width="3.7109375" style="1" customWidth="1"/>
    <col min="1805" max="2048" width="9.140625" style="1"/>
    <col min="2049" max="2049" width="12" style="1" customWidth="1"/>
    <col min="2050" max="2058" width="8.28515625" style="1" customWidth="1"/>
    <col min="2059" max="2059" width="4.5703125" style="1" customWidth="1"/>
    <col min="2060" max="2060" width="3.7109375" style="1" customWidth="1"/>
    <col min="2061" max="2304" width="9.140625" style="1"/>
    <col min="2305" max="2305" width="12" style="1" customWidth="1"/>
    <col min="2306" max="2314" width="8.28515625" style="1" customWidth="1"/>
    <col min="2315" max="2315" width="4.5703125" style="1" customWidth="1"/>
    <col min="2316" max="2316" width="3.7109375" style="1" customWidth="1"/>
    <col min="2317" max="2560" width="9.140625" style="1"/>
    <col min="2561" max="2561" width="12" style="1" customWidth="1"/>
    <col min="2562" max="2570" width="8.28515625" style="1" customWidth="1"/>
    <col min="2571" max="2571" width="4.5703125" style="1" customWidth="1"/>
    <col min="2572" max="2572" width="3.7109375" style="1" customWidth="1"/>
    <col min="2573" max="2816" width="9.140625" style="1"/>
    <col min="2817" max="2817" width="12" style="1" customWidth="1"/>
    <col min="2818" max="2826" width="8.28515625" style="1" customWidth="1"/>
    <col min="2827" max="2827" width="4.5703125" style="1" customWidth="1"/>
    <col min="2828" max="2828" width="3.7109375" style="1" customWidth="1"/>
    <col min="2829" max="3072" width="9.140625" style="1"/>
    <col min="3073" max="3073" width="12" style="1" customWidth="1"/>
    <col min="3074" max="3082" width="8.28515625" style="1" customWidth="1"/>
    <col min="3083" max="3083" width="4.5703125" style="1" customWidth="1"/>
    <col min="3084" max="3084" width="3.7109375" style="1" customWidth="1"/>
    <col min="3085" max="3328" width="9.140625" style="1"/>
    <col min="3329" max="3329" width="12" style="1" customWidth="1"/>
    <col min="3330" max="3338" width="8.28515625" style="1" customWidth="1"/>
    <col min="3339" max="3339" width="4.5703125" style="1" customWidth="1"/>
    <col min="3340" max="3340" width="3.7109375" style="1" customWidth="1"/>
    <col min="3341" max="3584" width="9.140625" style="1"/>
    <col min="3585" max="3585" width="12" style="1" customWidth="1"/>
    <col min="3586" max="3594" width="8.28515625" style="1" customWidth="1"/>
    <col min="3595" max="3595" width="4.5703125" style="1" customWidth="1"/>
    <col min="3596" max="3596" width="3.7109375" style="1" customWidth="1"/>
    <col min="3597" max="3840" width="9.140625" style="1"/>
    <col min="3841" max="3841" width="12" style="1" customWidth="1"/>
    <col min="3842" max="3850" width="8.28515625" style="1" customWidth="1"/>
    <col min="3851" max="3851" width="4.5703125" style="1" customWidth="1"/>
    <col min="3852" max="3852" width="3.7109375" style="1" customWidth="1"/>
    <col min="3853" max="4096" width="9.140625" style="1"/>
    <col min="4097" max="4097" width="12" style="1" customWidth="1"/>
    <col min="4098" max="4106" width="8.28515625" style="1" customWidth="1"/>
    <col min="4107" max="4107" width="4.5703125" style="1" customWidth="1"/>
    <col min="4108" max="4108" width="3.7109375" style="1" customWidth="1"/>
    <col min="4109" max="4352" width="9.140625" style="1"/>
    <col min="4353" max="4353" width="12" style="1" customWidth="1"/>
    <col min="4354" max="4362" width="8.28515625" style="1" customWidth="1"/>
    <col min="4363" max="4363" width="4.5703125" style="1" customWidth="1"/>
    <col min="4364" max="4364" width="3.7109375" style="1" customWidth="1"/>
    <col min="4365" max="4608" width="9.140625" style="1"/>
    <col min="4609" max="4609" width="12" style="1" customWidth="1"/>
    <col min="4610" max="4618" width="8.28515625" style="1" customWidth="1"/>
    <col min="4619" max="4619" width="4.5703125" style="1" customWidth="1"/>
    <col min="4620" max="4620" width="3.7109375" style="1" customWidth="1"/>
    <col min="4621" max="4864" width="9.140625" style="1"/>
    <col min="4865" max="4865" width="12" style="1" customWidth="1"/>
    <col min="4866" max="4874" width="8.28515625" style="1" customWidth="1"/>
    <col min="4875" max="4875" width="4.5703125" style="1" customWidth="1"/>
    <col min="4876" max="4876" width="3.7109375" style="1" customWidth="1"/>
    <col min="4877" max="5120" width="9.140625" style="1"/>
    <col min="5121" max="5121" width="12" style="1" customWidth="1"/>
    <col min="5122" max="5130" width="8.28515625" style="1" customWidth="1"/>
    <col min="5131" max="5131" width="4.5703125" style="1" customWidth="1"/>
    <col min="5132" max="5132" width="3.7109375" style="1" customWidth="1"/>
    <col min="5133" max="5376" width="9.140625" style="1"/>
    <col min="5377" max="5377" width="12" style="1" customWidth="1"/>
    <col min="5378" max="5386" width="8.28515625" style="1" customWidth="1"/>
    <col min="5387" max="5387" width="4.5703125" style="1" customWidth="1"/>
    <col min="5388" max="5388" width="3.7109375" style="1" customWidth="1"/>
    <col min="5389" max="5632" width="9.140625" style="1"/>
    <col min="5633" max="5633" width="12" style="1" customWidth="1"/>
    <col min="5634" max="5642" width="8.28515625" style="1" customWidth="1"/>
    <col min="5643" max="5643" width="4.5703125" style="1" customWidth="1"/>
    <col min="5644" max="5644" width="3.7109375" style="1" customWidth="1"/>
    <col min="5645" max="5888" width="9.140625" style="1"/>
    <col min="5889" max="5889" width="12" style="1" customWidth="1"/>
    <col min="5890" max="5898" width="8.28515625" style="1" customWidth="1"/>
    <col min="5899" max="5899" width="4.5703125" style="1" customWidth="1"/>
    <col min="5900" max="5900" width="3.7109375" style="1" customWidth="1"/>
    <col min="5901" max="6144" width="9.140625" style="1"/>
    <col min="6145" max="6145" width="12" style="1" customWidth="1"/>
    <col min="6146" max="6154" width="8.28515625" style="1" customWidth="1"/>
    <col min="6155" max="6155" width="4.5703125" style="1" customWidth="1"/>
    <col min="6156" max="6156" width="3.7109375" style="1" customWidth="1"/>
    <col min="6157" max="6400" width="9.140625" style="1"/>
    <col min="6401" max="6401" width="12" style="1" customWidth="1"/>
    <col min="6402" max="6410" width="8.28515625" style="1" customWidth="1"/>
    <col min="6411" max="6411" width="4.5703125" style="1" customWidth="1"/>
    <col min="6412" max="6412" width="3.7109375" style="1" customWidth="1"/>
    <col min="6413" max="6656" width="9.140625" style="1"/>
    <col min="6657" max="6657" width="12" style="1" customWidth="1"/>
    <col min="6658" max="6666" width="8.28515625" style="1" customWidth="1"/>
    <col min="6667" max="6667" width="4.5703125" style="1" customWidth="1"/>
    <col min="6668" max="6668" width="3.7109375" style="1" customWidth="1"/>
    <col min="6669" max="6912" width="9.140625" style="1"/>
    <col min="6913" max="6913" width="12" style="1" customWidth="1"/>
    <col min="6914" max="6922" width="8.28515625" style="1" customWidth="1"/>
    <col min="6923" max="6923" width="4.5703125" style="1" customWidth="1"/>
    <col min="6924" max="6924" width="3.7109375" style="1" customWidth="1"/>
    <col min="6925" max="7168" width="9.140625" style="1"/>
    <col min="7169" max="7169" width="12" style="1" customWidth="1"/>
    <col min="7170" max="7178" width="8.28515625" style="1" customWidth="1"/>
    <col min="7179" max="7179" width="4.5703125" style="1" customWidth="1"/>
    <col min="7180" max="7180" width="3.7109375" style="1" customWidth="1"/>
    <col min="7181" max="7424" width="9.140625" style="1"/>
    <col min="7425" max="7425" width="12" style="1" customWidth="1"/>
    <col min="7426" max="7434" width="8.28515625" style="1" customWidth="1"/>
    <col min="7435" max="7435" width="4.5703125" style="1" customWidth="1"/>
    <col min="7436" max="7436" width="3.7109375" style="1" customWidth="1"/>
    <col min="7437" max="7680" width="9.140625" style="1"/>
    <col min="7681" max="7681" width="12" style="1" customWidth="1"/>
    <col min="7682" max="7690" width="8.28515625" style="1" customWidth="1"/>
    <col min="7691" max="7691" width="4.5703125" style="1" customWidth="1"/>
    <col min="7692" max="7692" width="3.7109375" style="1" customWidth="1"/>
    <col min="7693" max="7936" width="9.140625" style="1"/>
    <col min="7937" max="7937" width="12" style="1" customWidth="1"/>
    <col min="7938" max="7946" width="8.28515625" style="1" customWidth="1"/>
    <col min="7947" max="7947" width="4.5703125" style="1" customWidth="1"/>
    <col min="7948" max="7948" width="3.7109375" style="1" customWidth="1"/>
    <col min="7949" max="8192" width="9.140625" style="1"/>
    <col min="8193" max="8193" width="12" style="1" customWidth="1"/>
    <col min="8194" max="8202" width="8.28515625" style="1" customWidth="1"/>
    <col min="8203" max="8203" width="4.5703125" style="1" customWidth="1"/>
    <col min="8204" max="8204" width="3.7109375" style="1" customWidth="1"/>
    <col min="8205" max="8448" width="9.140625" style="1"/>
    <col min="8449" max="8449" width="12" style="1" customWidth="1"/>
    <col min="8450" max="8458" width="8.28515625" style="1" customWidth="1"/>
    <col min="8459" max="8459" width="4.5703125" style="1" customWidth="1"/>
    <col min="8460" max="8460" width="3.7109375" style="1" customWidth="1"/>
    <col min="8461" max="8704" width="9.140625" style="1"/>
    <col min="8705" max="8705" width="12" style="1" customWidth="1"/>
    <col min="8706" max="8714" width="8.28515625" style="1" customWidth="1"/>
    <col min="8715" max="8715" width="4.5703125" style="1" customWidth="1"/>
    <col min="8716" max="8716" width="3.7109375" style="1" customWidth="1"/>
    <col min="8717" max="8960" width="9.140625" style="1"/>
    <col min="8961" max="8961" width="12" style="1" customWidth="1"/>
    <col min="8962" max="8970" width="8.28515625" style="1" customWidth="1"/>
    <col min="8971" max="8971" width="4.5703125" style="1" customWidth="1"/>
    <col min="8972" max="8972" width="3.7109375" style="1" customWidth="1"/>
    <col min="8973" max="9216" width="9.140625" style="1"/>
    <col min="9217" max="9217" width="12" style="1" customWidth="1"/>
    <col min="9218" max="9226" width="8.28515625" style="1" customWidth="1"/>
    <col min="9227" max="9227" width="4.5703125" style="1" customWidth="1"/>
    <col min="9228" max="9228" width="3.7109375" style="1" customWidth="1"/>
    <col min="9229" max="9472" width="9.140625" style="1"/>
    <col min="9473" max="9473" width="12" style="1" customWidth="1"/>
    <col min="9474" max="9482" width="8.28515625" style="1" customWidth="1"/>
    <col min="9483" max="9483" width="4.5703125" style="1" customWidth="1"/>
    <col min="9484" max="9484" width="3.7109375" style="1" customWidth="1"/>
    <col min="9485" max="9728" width="9.140625" style="1"/>
    <col min="9729" max="9729" width="12" style="1" customWidth="1"/>
    <col min="9730" max="9738" width="8.28515625" style="1" customWidth="1"/>
    <col min="9739" max="9739" width="4.5703125" style="1" customWidth="1"/>
    <col min="9740" max="9740" width="3.7109375" style="1" customWidth="1"/>
    <col min="9741" max="9984" width="9.140625" style="1"/>
    <col min="9985" max="9985" width="12" style="1" customWidth="1"/>
    <col min="9986" max="9994" width="8.28515625" style="1" customWidth="1"/>
    <col min="9995" max="9995" width="4.5703125" style="1" customWidth="1"/>
    <col min="9996" max="9996" width="3.7109375" style="1" customWidth="1"/>
    <col min="9997" max="10240" width="9.140625" style="1"/>
    <col min="10241" max="10241" width="12" style="1" customWidth="1"/>
    <col min="10242" max="10250" width="8.28515625" style="1" customWidth="1"/>
    <col min="10251" max="10251" width="4.5703125" style="1" customWidth="1"/>
    <col min="10252" max="10252" width="3.7109375" style="1" customWidth="1"/>
    <col min="10253" max="10496" width="9.140625" style="1"/>
    <col min="10497" max="10497" width="12" style="1" customWidth="1"/>
    <col min="10498" max="10506" width="8.28515625" style="1" customWidth="1"/>
    <col min="10507" max="10507" width="4.5703125" style="1" customWidth="1"/>
    <col min="10508" max="10508" width="3.7109375" style="1" customWidth="1"/>
    <col min="10509" max="10752" width="9.140625" style="1"/>
    <col min="10753" max="10753" width="12" style="1" customWidth="1"/>
    <col min="10754" max="10762" width="8.28515625" style="1" customWidth="1"/>
    <col min="10763" max="10763" width="4.5703125" style="1" customWidth="1"/>
    <col min="10764" max="10764" width="3.7109375" style="1" customWidth="1"/>
    <col min="10765" max="11008" width="9.140625" style="1"/>
    <col min="11009" max="11009" width="12" style="1" customWidth="1"/>
    <col min="11010" max="11018" width="8.28515625" style="1" customWidth="1"/>
    <col min="11019" max="11019" width="4.5703125" style="1" customWidth="1"/>
    <col min="11020" max="11020" width="3.7109375" style="1" customWidth="1"/>
    <col min="11021" max="11264" width="9.140625" style="1"/>
    <col min="11265" max="11265" width="12" style="1" customWidth="1"/>
    <col min="11266" max="11274" width="8.28515625" style="1" customWidth="1"/>
    <col min="11275" max="11275" width="4.5703125" style="1" customWidth="1"/>
    <col min="11276" max="11276" width="3.7109375" style="1" customWidth="1"/>
    <col min="11277" max="11520" width="9.140625" style="1"/>
    <col min="11521" max="11521" width="12" style="1" customWidth="1"/>
    <col min="11522" max="11530" width="8.28515625" style="1" customWidth="1"/>
    <col min="11531" max="11531" width="4.5703125" style="1" customWidth="1"/>
    <col min="11532" max="11532" width="3.7109375" style="1" customWidth="1"/>
    <col min="11533" max="11776" width="9.140625" style="1"/>
    <col min="11777" max="11777" width="12" style="1" customWidth="1"/>
    <col min="11778" max="11786" width="8.28515625" style="1" customWidth="1"/>
    <col min="11787" max="11787" width="4.5703125" style="1" customWidth="1"/>
    <col min="11788" max="11788" width="3.7109375" style="1" customWidth="1"/>
    <col min="11789" max="12032" width="9.140625" style="1"/>
    <col min="12033" max="12033" width="12" style="1" customWidth="1"/>
    <col min="12034" max="12042" width="8.28515625" style="1" customWidth="1"/>
    <col min="12043" max="12043" width="4.5703125" style="1" customWidth="1"/>
    <col min="12044" max="12044" width="3.7109375" style="1" customWidth="1"/>
    <col min="12045" max="12288" width="9.140625" style="1"/>
    <col min="12289" max="12289" width="12" style="1" customWidth="1"/>
    <col min="12290" max="12298" width="8.28515625" style="1" customWidth="1"/>
    <col min="12299" max="12299" width="4.5703125" style="1" customWidth="1"/>
    <col min="12300" max="12300" width="3.7109375" style="1" customWidth="1"/>
    <col min="12301" max="12544" width="9.140625" style="1"/>
    <col min="12545" max="12545" width="12" style="1" customWidth="1"/>
    <col min="12546" max="12554" width="8.28515625" style="1" customWidth="1"/>
    <col min="12555" max="12555" width="4.5703125" style="1" customWidth="1"/>
    <col min="12556" max="12556" width="3.7109375" style="1" customWidth="1"/>
    <col min="12557" max="12800" width="9.140625" style="1"/>
    <col min="12801" max="12801" width="12" style="1" customWidth="1"/>
    <col min="12802" max="12810" width="8.28515625" style="1" customWidth="1"/>
    <col min="12811" max="12811" width="4.5703125" style="1" customWidth="1"/>
    <col min="12812" max="12812" width="3.7109375" style="1" customWidth="1"/>
    <col min="12813" max="13056" width="9.140625" style="1"/>
    <col min="13057" max="13057" width="12" style="1" customWidth="1"/>
    <col min="13058" max="13066" width="8.28515625" style="1" customWidth="1"/>
    <col min="13067" max="13067" width="4.5703125" style="1" customWidth="1"/>
    <col min="13068" max="13068" width="3.7109375" style="1" customWidth="1"/>
    <col min="13069" max="13312" width="9.140625" style="1"/>
    <col min="13313" max="13313" width="12" style="1" customWidth="1"/>
    <col min="13314" max="13322" width="8.28515625" style="1" customWidth="1"/>
    <col min="13323" max="13323" width="4.5703125" style="1" customWidth="1"/>
    <col min="13324" max="13324" width="3.7109375" style="1" customWidth="1"/>
    <col min="13325" max="13568" width="9.140625" style="1"/>
    <col min="13569" max="13569" width="12" style="1" customWidth="1"/>
    <col min="13570" max="13578" width="8.28515625" style="1" customWidth="1"/>
    <col min="13579" max="13579" width="4.5703125" style="1" customWidth="1"/>
    <col min="13580" max="13580" width="3.7109375" style="1" customWidth="1"/>
    <col min="13581" max="13824" width="9.140625" style="1"/>
    <col min="13825" max="13825" width="12" style="1" customWidth="1"/>
    <col min="13826" max="13834" width="8.28515625" style="1" customWidth="1"/>
    <col min="13835" max="13835" width="4.5703125" style="1" customWidth="1"/>
    <col min="13836" max="13836" width="3.7109375" style="1" customWidth="1"/>
    <col min="13837" max="14080" width="9.140625" style="1"/>
    <col min="14081" max="14081" width="12" style="1" customWidth="1"/>
    <col min="14082" max="14090" width="8.28515625" style="1" customWidth="1"/>
    <col min="14091" max="14091" width="4.5703125" style="1" customWidth="1"/>
    <col min="14092" max="14092" width="3.7109375" style="1" customWidth="1"/>
    <col min="14093" max="14336" width="9.140625" style="1"/>
    <col min="14337" max="14337" width="12" style="1" customWidth="1"/>
    <col min="14338" max="14346" width="8.28515625" style="1" customWidth="1"/>
    <col min="14347" max="14347" width="4.5703125" style="1" customWidth="1"/>
    <col min="14348" max="14348" width="3.7109375" style="1" customWidth="1"/>
    <col min="14349" max="14592" width="9.140625" style="1"/>
    <col min="14593" max="14593" width="12" style="1" customWidth="1"/>
    <col min="14594" max="14602" width="8.28515625" style="1" customWidth="1"/>
    <col min="14603" max="14603" width="4.5703125" style="1" customWidth="1"/>
    <col min="14604" max="14604" width="3.7109375" style="1" customWidth="1"/>
    <col min="14605" max="14848" width="9.140625" style="1"/>
    <col min="14849" max="14849" width="12" style="1" customWidth="1"/>
    <col min="14850" max="14858" width="8.28515625" style="1" customWidth="1"/>
    <col min="14859" max="14859" width="4.5703125" style="1" customWidth="1"/>
    <col min="14860" max="14860" width="3.7109375" style="1" customWidth="1"/>
    <col min="14861" max="15104" width="9.140625" style="1"/>
    <col min="15105" max="15105" width="12" style="1" customWidth="1"/>
    <col min="15106" max="15114" width="8.28515625" style="1" customWidth="1"/>
    <col min="15115" max="15115" width="4.5703125" style="1" customWidth="1"/>
    <col min="15116" max="15116" width="3.7109375" style="1" customWidth="1"/>
    <col min="15117" max="15360" width="9.140625" style="1"/>
    <col min="15361" max="15361" width="12" style="1" customWidth="1"/>
    <col min="15362" max="15370" width="8.28515625" style="1" customWidth="1"/>
    <col min="15371" max="15371" width="4.5703125" style="1" customWidth="1"/>
    <col min="15372" max="15372" width="3.7109375" style="1" customWidth="1"/>
    <col min="15373" max="15616" width="9.140625" style="1"/>
    <col min="15617" max="15617" width="12" style="1" customWidth="1"/>
    <col min="15618" max="15626" width="8.28515625" style="1" customWidth="1"/>
    <col min="15627" max="15627" width="4.5703125" style="1" customWidth="1"/>
    <col min="15628" max="15628" width="3.7109375" style="1" customWidth="1"/>
    <col min="15629" max="15872" width="9.140625" style="1"/>
    <col min="15873" max="15873" width="12" style="1" customWidth="1"/>
    <col min="15874" max="15882" width="8.28515625" style="1" customWidth="1"/>
    <col min="15883" max="15883" width="4.5703125" style="1" customWidth="1"/>
    <col min="15884" max="15884" width="3.7109375" style="1" customWidth="1"/>
    <col min="15885" max="16128" width="9.140625" style="1"/>
    <col min="16129" max="16129" width="12" style="1" customWidth="1"/>
    <col min="16130" max="16138" width="8.28515625" style="1" customWidth="1"/>
    <col min="16139" max="16139" width="4.5703125" style="1" customWidth="1"/>
    <col min="16140" max="16140" width="3.7109375" style="1" customWidth="1"/>
    <col min="16141" max="16384" width="9.140625" style="1"/>
  </cols>
  <sheetData>
    <row r="1" spans="1:13" ht="18.399999999999999" customHeight="1">
      <c r="A1" s="1556" t="s">
        <v>3032</v>
      </c>
      <c r="B1" s="1557"/>
      <c r="C1" s="1557"/>
      <c r="D1" s="1557"/>
      <c r="E1" s="1557"/>
      <c r="F1" s="1557"/>
      <c r="G1" s="1557"/>
      <c r="H1" s="1557"/>
      <c r="I1" s="1557"/>
      <c r="J1" s="1557"/>
      <c r="K1" s="1557"/>
    </row>
    <row r="2" spans="1:13" ht="3" customHeight="1"/>
    <row r="3" spans="1:13">
      <c r="A3" s="3"/>
      <c r="B3" s="1573" t="s">
        <v>84</v>
      </c>
      <c r="C3" s="1574"/>
      <c r="D3" s="1574"/>
      <c r="E3" s="1574"/>
      <c r="F3" s="1574"/>
      <c r="G3" s="1574"/>
      <c r="H3" s="1574"/>
      <c r="I3" s="1575"/>
      <c r="J3" s="1021"/>
      <c r="K3" s="1573"/>
      <c r="L3" s="1575"/>
    </row>
    <row r="4" spans="1:13" ht="38.25">
      <c r="A4" s="3" t="s">
        <v>75</v>
      </c>
      <c r="B4" s="1573" t="s">
        <v>66</v>
      </c>
      <c r="C4" s="1575"/>
      <c r="D4" s="1573" t="s">
        <v>85</v>
      </c>
      <c r="E4" s="1575"/>
      <c r="F4" s="1573" t="s">
        <v>86</v>
      </c>
      <c r="G4" s="1575"/>
      <c r="H4" s="1573" t="s">
        <v>87</v>
      </c>
      <c r="I4" s="1575"/>
      <c r="J4" s="1573" t="s">
        <v>1</v>
      </c>
      <c r="K4" s="1574"/>
      <c r="L4" s="1575"/>
    </row>
    <row r="5" spans="1:13">
      <c r="A5" s="3"/>
      <c r="B5" s="1021" t="s">
        <v>2</v>
      </c>
      <c r="C5" s="3" t="s">
        <v>3</v>
      </c>
      <c r="D5" s="1021" t="s">
        <v>2</v>
      </c>
      <c r="E5" s="3" t="s">
        <v>3</v>
      </c>
      <c r="F5" s="1021" t="s">
        <v>2</v>
      </c>
      <c r="G5" s="3" t="s">
        <v>3</v>
      </c>
      <c r="H5" s="1021" t="s">
        <v>2</v>
      </c>
      <c r="I5" s="3" t="s">
        <v>3</v>
      </c>
      <c r="J5" s="1021" t="s">
        <v>2</v>
      </c>
      <c r="K5" s="1573" t="s">
        <v>3</v>
      </c>
      <c r="L5" s="1575"/>
    </row>
    <row r="6" spans="1:13">
      <c r="A6" s="349">
        <v>2014</v>
      </c>
      <c r="B6" s="1566"/>
      <c r="C6" s="1567"/>
      <c r="D6" s="1567"/>
      <c r="E6" s="1567"/>
      <c r="F6" s="1567"/>
      <c r="G6" s="1567"/>
      <c r="H6" s="1567"/>
      <c r="I6" s="1567"/>
      <c r="J6" s="1567"/>
      <c r="K6" s="1567"/>
      <c r="L6" s="1568"/>
    </row>
    <row r="7" spans="1:13">
      <c r="A7" s="350" t="s">
        <v>24</v>
      </c>
      <c r="B7" s="1018">
        <v>49</v>
      </c>
      <c r="C7" s="347" t="s">
        <v>1515</v>
      </c>
      <c r="D7" s="1018">
        <v>50</v>
      </c>
      <c r="E7" s="347" t="s">
        <v>1564</v>
      </c>
      <c r="F7" s="1018">
        <v>51</v>
      </c>
      <c r="G7" s="347" t="s">
        <v>1446</v>
      </c>
      <c r="H7" s="1018">
        <v>47</v>
      </c>
      <c r="I7" s="347" t="s">
        <v>1562</v>
      </c>
      <c r="J7" s="1019">
        <v>197</v>
      </c>
      <c r="K7" s="1576" t="s">
        <v>1313</v>
      </c>
      <c r="L7" s="1568"/>
    </row>
    <row r="8" spans="1:13">
      <c r="A8" s="350" t="s">
        <v>25</v>
      </c>
      <c r="B8" s="1018">
        <v>8</v>
      </c>
      <c r="C8" s="347" t="s">
        <v>1449</v>
      </c>
      <c r="D8" s="1018">
        <v>31</v>
      </c>
      <c r="E8" s="347" t="s">
        <v>1632</v>
      </c>
      <c r="F8" s="1018">
        <v>30</v>
      </c>
      <c r="G8" s="347" t="s">
        <v>1633</v>
      </c>
      <c r="H8" s="1018">
        <v>48</v>
      </c>
      <c r="I8" s="347" t="s">
        <v>1634</v>
      </c>
      <c r="J8" s="1019">
        <v>117</v>
      </c>
      <c r="K8" s="1576" t="s">
        <v>1371</v>
      </c>
      <c r="L8" s="1568"/>
      <c r="M8" s="662"/>
    </row>
    <row r="9" spans="1:13">
      <c r="A9" s="350" t="s">
        <v>26</v>
      </c>
      <c r="B9" s="1018">
        <v>32</v>
      </c>
      <c r="C9" s="347" t="s">
        <v>1399</v>
      </c>
      <c r="D9" s="1018">
        <v>36</v>
      </c>
      <c r="E9" s="347" t="s">
        <v>1635</v>
      </c>
      <c r="F9" s="1018">
        <v>22</v>
      </c>
      <c r="G9" s="347" t="s">
        <v>1467</v>
      </c>
      <c r="H9" s="1018">
        <v>23</v>
      </c>
      <c r="I9" s="347" t="s">
        <v>1636</v>
      </c>
      <c r="J9" s="1019">
        <v>113</v>
      </c>
      <c r="K9" s="1576" t="s">
        <v>1628</v>
      </c>
      <c r="L9" s="1568"/>
      <c r="M9" s="662"/>
    </row>
    <row r="10" spans="1:13">
      <c r="A10" s="350" t="s">
        <v>27</v>
      </c>
      <c r="B10" s="1018">
        <v>62</v>
      </c>
      <c r="C10" s="347" t="s">
        <v>1637</v>
      </c>
      <c r="D10" s="1018">
        <v>69</v>
      </c>
      <c r="E10" s="347" t="s">
        <v>1454</v>
      </c>
      <c r="F10" s="1018">
        <v>56</v>
      </c>
      <c r="G10" s="347" t="s">
        <v>1379</v>
      </c>
      <c r="H10" s="1018">
        <v>82</v>
      </c>
      <c r="I10" s="347" t="s">
        <v>1638</v>
      </c>
      <c r="J10" s="1019">
        <v>269</v>
      </c>
      <c r="K10" s="1576" t="s">
        <v>1328</v>
      </c>
      <c r="L10" s="1568"/>
      <c r="M10" s="662"/>
    </row>
    <row r="11" spans="1:13">
      <c r="A11" s="350" t="s">
        <v>28</v>
      </c>
      <c r="B11" s="1018">
        <v>217</v>
      </c>
      <c r="C11" s="347" t="s">
        <v>1639</v>
      </c>
      <c r="D11" s="1018">
        <v>123</v>
      </c>
      <c r="E11" s="347" t="s">
        <v>1578</v>
      </c>
      <c r="F11" s="1018">
        <v>88</v>
      </c>
      <c r="G11" s="347" t="s">
        <v>1550</v>
      </c>
      <c r="H11" s="1018">
        <v>74</v>
      </c>
      <c r="I11" s="347" t="s">
        <v>1483</v>
      </c>
      <c r="J11" s="1019">
        <v>502</v>
      </c>
      <c r="K11" s="1576" t="s">
        <v>1465</v>
      </c>
      <c r="L11" s="1568"/>
      <c r="M11" s="662"/>
    </row>
    <row r="12" spans="1:13">
      <c r="A12" s="350" t="s">
        <v>29</v>
      </c>
      <c r="B12" s="1018">
        <v>141</v>
      </c>
      <c r="C12" s="347" t="s">
        <v>1640</v>
      </c>
      <c r="D12" s="1018">
        <v>62</v>
      </c>
      <c r="E12" s="347" t="s">
        <v>1496</v>
      </c>
      <c r="F12" s="1018">
        <v>117</v>
      </c>
      <c r="G12" s="347" t="s">
        <v>1641</v>
      </c>
      <c r="H12" s="1018">
        <v>97</v>
      </c>
      <c r="I12" s="347" t="s">
        <v>1642</v>
      </c>
      <c r="J12" s="1019">
        <v>417</v>
      </c>
      <c r="K12" s="1576" t="s">
        <v>1599</v>
      </c>
      <c r="L12" s="1568"/>
      <c r="M12" s="662"/>
    </row>
    <row r="13" spans="1:13">
      <c r="A13" s="350" t="s">
        <v>30</v>
      </c>
      <c r="B13" s="1018">
        <v>240</v>
      </c>
      <c r="C13" s="347" t="s">
        <v>1643</v>
      </c>
      <c r="D13" s="1018">
        <v>139</v>
      </c>
      <c r="E13" s="347" t="s">
        <v>1508</v>
      </c>
      <c r="F13" s="1018">
        <v>144</v>
      </c>
      <c r="G13" s="347" t="s">
        <v>1459</v>
      </c>
      <c r="H13" s="1018">
        <v>135</v>
      </c>
      <c r="I13" s="347" t="s">
        <v>1400</v>
      </c>
      <c r="J13" s="1019">
        <v>658</v>
      </c>
      <c r="K13" s="1576" t="s">
        <v>1347</v>
      </c>
      <c r="L13" s="1568"/>
      <c r="M13" s="662"/>
    </row>
    <row r="14" spans="1:13">
      <c r="A14" s="350" t="s">
        <v>31</v>
      </c>
      <c r="B14" s="1018">
        <v>0</v>
      </c>
      <c r="C14" s="347" t="s">
        <v>1290</v>
      </c>
      <c r="D14" s="1018">
        <v>1</v>
      </c>
      <c r="E14" s="347" t="s">
        <v>645</v>
      </c>
      <c r="F14" s="1018">
        <v>0</v>
      </c>
      <c r="G14" s="347" t="s">
        <v>1290</v>
      </c>
      <c r="H14" s="1018">
        <v>0</v>
      </c>
      <c r="I14" s="347" t="s">
        <v>1290</v>
      </c>
      <c r="J14" s="1019">
        <v>1</v>
      </c>
      <c r="K14" s="1576" t="s">
        <v>1290</v>
      </c>
      <c r="L14" s="1568"/>
      <c r="M14" s="662"/>
    </row>
    <row r="15" spans="1:13">
      <c r="A15" s="350" t="s">
        <v>32</v>
      </c>
      <c r="B15" s="1018">
        <v>35</v>
      </c>
      <c r="C15" s="347" t="s">
        <v>1644</v>
      </c>
      <c r="D15" s="1018">
        <v>50</v>
      </c>
      <c r="E15" s="347" t="s">
        <v>1378</v>
      </c>
      <c r="F15" s="1018">
        <v>40</v>
      </c>
      <c r="G15" s="347" t="s">
        <v>1645</v>
      </c>
      <c r="H15" s="1018">
        <v>52</v>
      </c>
      <c r="I15" s="347" t="s">
        <v>1646</v>
      </c>
      <c r="J15" s="1019">
        <v>177</v>
      </c>
      <c r="K15" s="1576" t="s">
        <v>1460</v>
      </c>
      <c r="L15" s="1568"/>
      <c r="M15" s="662"/>
    </row>
    <row r="16" spans="1:13">
      <c r="A16" s="350" t="s">
        <v>33</v>
      </c>
      <c r="B16" s="1018">
        <v>114</v>
      </c>
      <c r="C16" s="347" t="s">
        <v>1647</v>
      </c>
      <c r="D16" s="1018">
        <v>92</v>
      </c>
      <c r="E16" s="347" t="s">
        <v>1648</v>
      </c>
      <c r="F16" s="1018">
        <v>93</v>
      </c>
      <c r="G16" s="347" t="s">
        <v>1583</v>
      </c>
      <c r="H16" s="1018">
        <v>103</v>
      </c>
      <c r="I16" s="347" t="s">
        <v>1633</v>
      </c>
      <c r="J16" s="1019">
        <v>402</v>
      </c>
      <c r="K16" s="1576" t="s">
        <v>1355</v>
      </c>
      <c r="L16" s="1568"/>
      <c r="M16" s="662"/>
    </row>
    <row r="17" spans="1:13">
      <c r="A17" s="350" t="s">
        <v>35</v>
      </c>
      <c r="B17" s="1018">
        <v>60</v>
      </c>
      <c r="C17" s="347" t="s">
        <v>1649</v>
      </c>
      <c r="D17" s="1018">
        <v>39</v>
      </c>
      <c r="E17" s="347" t="s">
        <v>1648</v>
      </c>
      <c r="F17" s="1018">
        <v>43</v>
      </c>
      <c r="G17" s="347" t="s">
        <v>1622</v>
      </c>
      <c r="H17" s="1018">
        <v>28</v>
      </c>
      <c r="I17" s="347" t="s">
        <v>1474</v>
      </c>
      <c r="J17" s="1019">
        <v>170</v>
      </c>
      <c r="K17" s="1576" t="s">
        <v>1460</v>
      </c>
      <c r="L17" s="1568"/>
      <c r="M17" s="662"/>
    </row>
    <row r="18" spans="1:13">
      <c r="A18" s="350" t="s">
        <v>584</v>
      </c>
      <c r="B18" s="1018">
        <v>88</v>
      </c>
      <c r="C18" s="347" t="s">
        <v>1650</v>
      </c>
      <c r="D18" s="1018">
        <v>69</v>
      </c>
      <c r="E18" s="347" t="s">
        <v>648</v>
      </c>
      <c r="F18" s="1018">
        <v>62</v>
      </c>
      <c r="G18" s="347" t="s">
        <v>1651</v>
      </c>
      <c r="H18" s="1018">
        <v>36</v>
      </c>
      <c r="I18" s="347" t="s">
        <v>1340</v>
      </c>
      <c r="J18" s="1019">
        <v>255</v>
      </c>
      <c r="K18" s="1576" t="s">
        <v>1307</v>
      </c>
      <c r="L18" s="1568"/>
      <c r="M18" s="662"/>
    </row>
    <row r="19" spans="1:13">
      <c r="A19" s="350" t="s">
        <v>36</v>
      </c>
      <c r="B19" s="1018">
        <v>30</v>
      </c>
      <c r="C19" s="347" t="s">
        <v>1407</v>
      </c>
      <c r="D19" s="1018">
        <v>52</v>
      </c>
      <c r="E19" s="347" t="s">
        <v>1343</v>
      </c>
      <c r="F19" s="1018">
        <v>24</v>
      </c>
      <c r="G19" s="347" t="s">
        <v>1467</v>
      </c>
      <c r="H19" s="1018">
        <v>17</v>
      </c>
      <c r="I19" s="347" t="s">
        <v>1624</v>
      </c>
      <c r="J19" s="1019">
        <v>123</v>
      </c>
      <c r="K19" s="1576" t="s">
        <v>1371</v>
      </c>
      <c r="L19" s="1568"/>
      <c r="M19" s="662"/>
    </row>
    <row r="20" spans="1:13">
      <c r="A20" s="350" t="s">
        <v>37</v>
      </c>
      <c r="B20" s="1018">
        <v>22</v>
      </c>
      <c r="C20" s="347" t="s">
        <v>1461</v>
      </c>
      <c r="D20" s="1018">
        <v>44</v>
      </c>
      <c r="E20" s="347" t="s">
        <v>1640</v>
      </c>
      <c r="F20" s="1018">
        <v>25</v>
      </c>
      <c r="G20" s="347" t="s">
        <v>1652</v>
      </c>
      <c r="H20" s="1018">
        <v>39</v>
      </c>
      <c r="I20" s="347" t="s">
        <v>1366</v>
      </c>
      <c r="J20" s="1019">
        <v>130</v>
      </c>
      <c r="K20" s="1576" t="s">
        <v>1653</v>
      </c>
      <c r="L20" s="1568"/>
      <c r="M20" s="662"/>
    </row>
    <row r="21" spans="1:13">
      <c r="A21" s="350" t="s">
        <v>38</v>
      </c>
      <c r="B21" s="1018">
        <v>42</v>
      </c>
      <c r="C21" s="347" t="s">
        <v>1470</v>
      </c>
      <c r="D21" s="1018">
        <v>64</v>
      </c>
      <c r="E21" s="347" t="s">
        <v>1654</v>
      </c>
      <c r="F21" s="1018">
        <v>43</v>
      </c>
      <c r="G21" s="347" t="s">
        <v>1636</v>
      </c>
      <c r="H21" s="1018">
        <v>62</v>
      </c>
      <c r="I21" s="347" t="s">
        <v>1646</v>
      </c>
      <c r="J21" s="1019">
        <v>211</v>
      </c>
      <c r="K21" s="1576" t="s">
        <v>1310</v>
      </c>
      <c r="L21" s="1568"/>
      <c r="M21" s="662"/>
    </row>
    <row r="22" spans="1:13">
      <c r="A22" s="350" t="s">
        <v>39</v>
      </c>
      <c r="B22" s="1018">
        <v>188</v>
      </c>
      <c r="C22" s="347" t="s">
        <v>1299</v>
      </c>
      <c r="D22" s="1018">
        <v>70</v>
      </c>
      <c r="E22" s="347" t="s">
        <v>1655</v>
      </c>
      <c r="F22" s="1018">
        <v>87</v>
      </c>
      <c r="G22" s="347" t="s">
        <v>1478</v>
      </c>
      <c r="H22" s="1018">
        <v>96</v>
      </c>
      <c r="I22" s="347" t="s">
        <v>1656</v>
      </c>
      <c r="J22" s="1019">
        <v>441</v>
      </c>
      <c r="K22" s="1576" t="s">
        <v>1528</v>
      </c>
      <c r="L22" s="1568"/>
      <c r="M22" s="662"/>
    </row>
    <row r="23" spans="1:13">
      <c r="A23" s="350" t="s">
        <v>40</v>
      </c>
      <c r="B23" s="1018">
        <v>225</v>
      </c>
      <c r="C23" s="347" t="s">
        <v>1533</v>
      </c>
      <c r="D23" s="1018">
        <v>147</v>
      </c>
      <c r="E23" s="347" t="s">
        <v>1578</v>
      </c>
      <c r="F23" s="1018">
        <v>124</v>
      </c>
      <c r="G23" s="347" t="s">
        <v>1490</v>
      </c>
      <c r="H23" s="1018">
        <v>105</v>
      </c>
      <c r="I23" s="347" t="s">
        <v>1550</v>
      </c>
      <c r="J23" s="1019">
        <v>601</v>
      </c>
      <c r="K23" s="1576" t="s">
        <v>1657</v>
      </c>
      <c r="L23" s="1568"/>
      <c r="M23" s="662"/>
    </row>
    <row r="24" spans="1:13">
      <c r="A24" s="350" t="s">
        <v>41</v>
      </c>
      <c r="B24" s="1018">
        <v>60</v>
      </c>
      <c r="C24" s="347" t="s">
        <v>1482</v>
      </c>
      <c r="D24" s="1018">
        <v>68</v>
      </c>
      <c r="E24" s="347" t="s">
        <v>1658</v>
      </c>
      <c r="F24" s="1018">
        <v>35</v>
      </c>
      <c r="G24" s="347" t="s">
        <v>1610</v>
      </c>
      <c r="H24" s="1018">
        <v>62</v>
      </c>
      <c r="I24" s="347" t="s">
        <v>1659</v>
      </c>
      <c r="J24" s="1019">
        <v>225</v>
      </c>
      <c r="K24" s="1576" t="s">
        <v>1616</v>
      </c>
      <c r="L24" s="1568"/>
      <c r="M24" s="662"/>
    </row>
    <row r="25" spans="1:13">
      <c r="A25" s="350" t="s">
        <v>42</v>
      </c>
      <c r="B25" s="1018">
        <v>218</v>
      </c>
      <c r="C25" s="347" t="s">
        <v>1517</v>
      </c>
      <c r="D25" s="1018">
        <v>106</v>
      </c>
      <c r="E25" s="347" t="s">
        <v>1520</v>
      </c>
      <c r="F25" s="1018">
        <v>87</v>
      </c>
      <c r="G25" s="347" t="s">
        <v>1550</v>
      </c>
      <c r="H25" s="1018">
        <v>85</v>
      </c>
      <c r="I25" s="347" t="s">
        <v>1660</v>
      </c>
      <c r="J25" s="1019">
        <v>496</v>
      </c>
      <c r="K25" s="1576" t="s">
        <v>1661</v>
      </c>
      <c r="L25" s="1568"/>
      <c r="M25" s="662"/>
    </row>
    <row r="26" spans="1:13">
      <c r="A26" s="350" t="s">
        <v>43</v>
      </c>
      <c r="B26" s="1018">
        <v>14</v>
      </c>
      <c r="C26" s="347" t="s">
        <v>1662</v>
      </c>
      <c r="D26" s="1018">
        <v>15</v>
      </c>
      <c r="E26" s="347" t="s">
        <v>1332</v>
      </c>
      <c r="F26" s="1018">
        <v>5</v>
      </c>
      <c r="G26" s="347" t="s">
        <v>1392</v>
      </c>
      <c r="H26" s="1018">
        <v>11</v>
      </c>
      <c r="I26" s="347" t="s">
        <v>1407</v>
      </c>
      <c r="J26" s="1019">
        <v>45</v>
      </c>
      <c r="K26" s="1576" t="s">
        <v>1663</v>
      </c>
      <c r="L26" s="1568"/>
      <c r="M26" s="662"/>
    </row>
    <row r="27" spans="1:13">
      <c r="A27" s="350" t="s">
        <v>44</v>
      </c>
      <c r="B27" s="1018">
        <v>27</v>
      </c>
      <c r="C27" s="347" t="s">
        <v>1550</v>
      </c>
      <c r="D27" s="1018">
        <v>61</v>
      </c>
      <c r="E27" s="347" t="s">
        <v>1664</v>
      </c>
      <c r="F27" s="1018">
        <v>35</v>
      </c>
      <c r="G27" s="347" t="s">
        <v>1665</v>
      </c>
      <c r="H27" s="1018">
        <v>31</v>
      </c>
      <c r="I27" s="347" t="s">
        <v>1555</v>
      </c>
      <c r="J27" s="1019">
        <v>154</v>
      </c>
      <c r="K27" s="1576" t="s">
        <v>1666</v>
      </c>
      <c r="L27" s="1568"/>
      <c r="M27" s="662"/>
    </row>
    <row r="28" spans="1:13">
      <c r="A28" s="350" t="s">
        <v>45</v>
      </c>
      <c r="B28" s="1018">
        <v>35</v>
      </c>
      <c r="C28" s="347" t="s">
        <v>1378</v>
      </c>
      <c r="D28" s="1018">
        <v>31</v>
      </c>
      <c r="E28" s="347" t="s">
        <v>1543</v>
      </c>
      <c r="F28" s="1018">
        <v>22</v>
      </c>
      <c r="G28" s="347" t="s">
        <v>1539</v>
      </c>
      <c r="H28" s="1018">
        <v>36</v>
      </c>
      <c r="I28" s="347" t="s">
        <v>1667</v>
      </c>
      <c r="J28" s="1019">
        <v>124</v>
      </c>
      <c r="K28" s="1576" t="s">
        <v>1653</v>
      </c>
      <c r="L28" s="1568"/>
      <c r="M28" s="662"/>
    </row>
    <row r="29" spans="1:13">
      <c r="A29" s="350" t="s">
        <v>46</v>
      </c>
      <c r="B29" s="1018">
        <v>270</v>
      </c>
      <c r="C29" s="347" t="s">
        <v>1668</v>
      </c>
      <c r="D29" s="1018">
        <v>138</v>
      </c>
      <c r="E29" s="347" t="s">
        <v>1525</v>
      </c>
      <c r="F29" s="1018">
        <v>108</v>
      </c>
      <c r="G29" s="347" t="s">
        <v>1414</v>
      </c>
      <c r="H29" s="1018">
        <v>126</v>
      </c>
      <c r="I29" s="347" t="s">
        <v>1560</v>
      </c>
      <c r="J29" s="1019">
        <v>642</v>
      </c>
      <c r="K29" s="1576" t="s">
        <v>1669</v>
      </c>
      <c r="L29" s="1568"/>
      <c r="M29" s="662"/>
    </row>
    <row r="30" spans="1:13">
      <c r="A30" s="350" t="s">
        <v>47</v>
      </c>
      <c r="B30" s="1018">
        <v>114</v>
      </c>
      <c r="C30" s="347" t="s">
        <v>1614</v>
      </c>
      <c r="D30" s="1018">
        <v>77</v>
      </c>
      <c r="E30" s="347" t="s">
        <v>1433</v>
      </c>
      <c r="F30" s="1018">
        <v>83</v>
      </c>
      <c r="G30" s="347" t="s">
        <v>1608</v>
      </c>
      <c r="H30" s="1018">
        <v>69</v>
      </c>
      <c r="I30" s="347" t="s">
        <v>1555</v>
      </c>
      <c r="J30" s="1019">
        <v>343</v>
      </c>
      <c r="K30" s="1576" t="s">
        <v>1358</v>
      </c>
      <c r="L30" s="1568"/>
      <c r="M30" s="662"/>
    </row>
    <row r="31" spans="1:13">
      <c r="A31" s="350" t="s">
        <v>48</v>
      </c>
      <c r="B31" s="1018">
        <v>162</v>
      </c>
      <c r="C31" s="347" t="s">
        <v>1670</v>
      </c>
      <c r="D31" s="1018">
        <v>115</v>
      </c>
      <c r="E31" s="347" t="s">
        <v>1559</v>
      </c>
      <c r="F31" s="1018">
        <v>72</v>
      </c>
      <c r="G31" s="347" t="s">
        <v>1474</v>
      </c>
      <c r="H31" s="1018">
        <v>88</v>
      </c>
      <c r="I31" s="347" t="s">
        <v>1555</v>
      </c>
      <c r="J31" s="1019">
        <v>437</v>
      </c>
      <c r="K31" s="1576" t="s">
        <v>1528</v>
      </c>
      <c r="L31" s="1568"/>
      <c r="M31" s="662"/>
    </row>
    <row r="32" spans="1:13">
      <c r="A32" s="350" t="s">
        <v>49</v>
      </c>
      <c r="B32" s="1018">
        <v>45</v>
      </c>
      <c r="C32" s="347" t="s">
        <v>1640</v>
      </c>
      <c r="D32" s="1018">
        <v>32</v>
      </c>
      <c r="E32" s="347" t="s">
        <v>1541</v>
      </c>
      <c r="F32" s="1018">
        <v>25</v>
      </c>
      <c r="G32" s="347" t="s">
        <v>1671</v>
      </c>
      <c r="H32" s="1018">
        <v>31</v>
      </c>
      <c r="I32" s="347" t="s">
        <v>1642</v>
      </c>
      <c r="J32" s="1019">
        <v>133</v>
      </c>
      <c r="K32" s="1576" t="s">
        <v>1376</v>
      </c>
      <c r="L32" s="1568"/>
      <c r="M32" s="662"/>
    </row>
    <row r="33" spans="1:13">
      <c r="A33" s="350" t="s">
        <v>50</v>
      </c>
      <c r="B33" s="1018">
        <v>41</v>
      </c>
      <c r="C33" s="347" t="s">
        <v>1504</v>
      </c>
      <c r="D33" s="1018">
        <v>40</v>
      </c>
      <c r="E33" s="347" t="s">
        <v>1482</v>
      </c>
      <c r="F33" s="1018">
        <v>28</v>
      </c>
      <c r="G33" s="347" t="s">
        <v>1594</v>
      </c>
      <c r="H33" s="1018">
        <v>41</v>
      </c>
      <c r="I33" s="347" t="s">
        <v>1504</v>
      </c>
      <c r="J33" s="1019">
        <v>150</v>
      </c>
      <c r="K33" s="1576" t="s">
        <v>1445</v>
      </c>
      <c r="L33" s="1568"/>
      <c r="M33" s="662"/>
    </row>
    <row r="34" spans="1:13">
      <c r="A34" s="350" t="s">
        <v>51</v>
      </c>
      <c r="B34" s="1018">
        <v>91</v>
      </c>
      <c r="C34" s="347" t="s">
        <v>1459</v>
      </c>
      <c r="D34" s="1018">
        <v>75</v>
      </c>
      <c r="E34" s="347" t="s">
        <v>1464</v>
      </c>
      <c r="F34" s="1018">
        <v>101</v>
      </c>
      <c r="G34" s="347" t="s">
        <v>1651</v>
      </c>
      <c r="H34" s="1018">
        <v>148</v>
      </c>
      <c r="I34" s="347" t="s">
        <v>1377</v>
      </c>
      <c r="J34" s="1019">
        <v>415</v>
      </c>
      <c r="K34" s="1576" t="s">
        <v>1435</v>
      </c>
      <c r="L34" s="1568"/>
      <c r="M34" s="662"/>
    </row>
    <row r="35" spans="1:13">
      <c r="A35" s="350" t="s">
        <v>52</v>
      </c>
      <c r="B35" s="1018">
        <v>80</v>
      </c>
      <c r="C35" s="347" t="s">
        <v>1664</v>
      </c>
      <c r="D35" s="1018">
        <v>51</v>
      </c>
      <c r="E35" s="347" t="s">
        <v>1473</v>
      </c>
      <c r="F35" s="1018">
        <v>32</v>
      </c>
      <c r="G35" s="347" t="s">
        <v>1447</v>
      </c>
      <c r="H35" s="1018">
        <v>39</v>
      </c>
      <c r="I35" s="347" t="s">
        <v>1367</v>
      </c>
      <c r="J35" s="1019">
        <v>202</v>
      </c>
      <c r="K35" s="1576" t="s">
        <v>1313</v>
      </c>
      <c r="L35" s="1568"/>
      <c r="M35" s="662"/>
    </row>
    <row r="36" spans="1:13">
      <c r="A36" s="350" t="s">
        <v>53</v>
      </c>
      <c r="B36" s="1018">
        <v>274</v>
      </c>
      <c r="C36" s="347" t="s">
        <v>1334</v>
      </c>
      <c r="D36" s="1018">
        <v>139</v>
      </c>
      <c r="E36" s="347" t="s">
        <v>1459</v>
      </c>
      <c r="F36" s="1018">
        <v>126</v>
      </c>
      <c r="G36" s="347" t="s">
        <v>1644</v>
      </c>
      <c r="H36" s="1018">
        <v>96</v>
      </c>
      <c r="I36" s="347" t="s">
        <v>1383</v>
      </c>
      <c r="J36" s="1019">
        <v>635</v>
      </c>
      <c r="K36" s="1576" t="s">
        <v>1669</v>
      </c>
      <c r="L36" s="1568"/>
      <c r="M36" s="662"/>
    </row>
    <row r="37" spans="1:13">
      <c r="A37" s="350" t="s">
        <v>54</v>
      </c>
      <c r="B37" s="1018">
        <v>99</v>
      </c>
      <c r="C37" s="347" t="s">
        <v>1410</v>
      </c>
      <c r="D37" s="1018">
        <v>64</v>
      </c>
      <c r="E37" s="347" t="s">
        <v>1667</v>
      </c>
      <c r="F37" s="1018">
        <v>29</v>
      </c>
      <c r="G37" s="347" t="s">
        <v>1588</v>
      </c>
      <c r="H37" s="1018">
        <v>29</v>
      </c>
      <c r="I37" s="347" t="s">
        <v>1588</v>
      </c>
      <c r="J37" s="1019">
        <v>221</v>
      </c>
      <c r="K37" s="1576" t="s">
        <v>1322</v>
      </c>
      <c r="L37" s="1568"/>
      <c r="M37" s="662"/>
    </row>
    <row r="38" spans="1:13">
      <c r="A38" s="350" t="s">
        <v>55</v>
      </c>
      <c r="B38" s="1018">
        <v>8</v>
      </c>
      <c r="C38" s="347" t="s">
        <v>1471</v>
      </c>
      <c r="D38" s="1018">
        <v>19</v>
      </c>
      <c r="E38" s="347" t="s">
        <v>1368</v>
      </c>
      <c r="F38" s="1018">
        <v>26</v>
      </c>
      <c r="G38" s="347" t="s">
        <v>1626</v>
      </c>
      <c r="H38" s="1018">
        <v>41</v>
      </c>
      <c r="I38" s="347" t="s">
        <v>1296</v>
      </c>
      <c r="J38" s="1019">
        <v>94</v>
      </c>
      <c r="K38" s="1576" t="s">
        <v>1561</v>
      </c>
      <c r="L38" s="1568"/>
      <c r="M38" s="662"/>
    </row>
    <row r="39" spans="1:13">
      <c r="A39" s="350" t="s">
        <v>56</v>
      </c>
      <c r="B39" s="1018">
        <v>4</v>
      </c>
      <c r="C39" s="347" t="s">
        <v>1396</v>
      </c>
      <c r="D39" s="1018">
        <v>6</v>
      </c>
      <c r="E39" s="347" t="s">
        <v>1543</v>
      </c>
      <c r="F39" s="1018">
        <v>7</v>
      </c>
      <c r="G39" s="347" t="s">
        <v>1443</v>
      </c>
      <c r="H39" s="1018">
        <v>7</v>
      </c>
      <c r="I39" s="347" t="s">
        <v>1443</v>
      </c>
      <c r="J39" s="1019">
        <v>24</v>
      </c>
      <c r="K39" s="1576" t="s">
        <v>1672</v>
      </c>
      <c r="L39" s="1568"/>
      <c r="M39" s="662"/>
    </row>
    <row r="40" spans="1:13">
      <c r="A40" s="349" t="s">
        <v>1</v>
      </c>
      <c r="B40" s="1019">
        <v>3095</v>
      </c>
      <c r="C40" s="838" t="s">
        <v>1584</v>
      </c>
      <c r="D40" s="1019">
        <v>2175</v>
      </c>
      <c r="E40" s="838" t="s">
        <v>1673</v>
      </c>
      <c r="F40" s="1019">
        <v>1870</v>
      </c>
      <c r="G40" s="838" t="s">
        <v>1400</v>
      </c>
      <c r="H40" s="1019">
        <v>1984</v>
      </c>
      <c r="I40" s="838" t="s">
        <v>1603</v>
      </c>
      <c r="J40" s="1019">
        <v>9124</v>
      </c>
      <c r="K40" s="1576" t="s">
        <v>645</v>
      </c>
      <c r="L40" s="1568"/>
      <c r="M40" s="662"/>
    </row>
    <row r="41" spans="1:13">
      <c r="A41" s="349">
        <v>2015</v>
      </c>
      <c r="B41" s="1566"/>
      <c r="C41" s="1567"/>
      <c r="D41" s="1567"/>
      <c r="E41" s="1567"/>
      <c r="F41" s="1567"/>
      <c r="G41" s="1567"/>
      <c r="H41" s="1567"/>
      <c r="I41" s="1567"/>
      <c r="J41" s="1567"/>
      <c r="K41" s="1567"/>
      <c r="L41" s="1568"/>
      <c r="M41" s="662"/>
    </row>
    <row r="42" spans="1:13">
      <c r="A42" s="350" t="s">
        <v>24</v>
      </c>
      <c r="B42" s="1018">
        <v>43</v>
      </c>
      <c r="C42" s="347" t="s">
        <v>1534</v>
      </c>
      <c r="D42" s="1018">
        <v>50</v>
      </c>
      <c r="E42" s="347" t="s">
        <v>1674</v>
      </c>
      <c r="F42" s="1018">
        <v>38</v>
      </c>
      <c r="G42" s="347" t="s">
        <v>1477</v>
      </c>
      <c r="H42" s="1018">
        <v>51</v>
      </c>
      <c r="I42" s="347" t="s">
        <v>1675</v>
      </c>
      <c r="J42" s="1019">
        <v>182</v>
      </c>
      <c r="K42" s="1576" t="s">
        <v>1316</v>
      </c>
      <c r="L42" s="1568"/>
      <c r="M42" s="662"/>
    </row>
    <row r="43" spans="1:13">
      <c r="A43" s="350" t="s">
        <v>26</v>
      </c>
      <c r="B43" s="1018">
        <v>37</v>
      </c>
      <c r="C43" s="347" t="s">
        <v>1583</v>
      </c>
      <c r="D43" s="1018">
        <v>43</v>
      </c>
      <c r="E43" s="347" t="s">
        <v>1387</v>
      </c>
      <c r="F43" s="1018">
        <v>47</v>
      </c>
      <c r="G43" s="347" t="s">
        <v>1646</v>
      </c>
      <c r="H43" s="1018">
        <v>33</v>
      </c>
      <c r="I43" s="347" t="s">
        <v>1490</v>
      </c>
      <c r="J43" s="1019">
        <v>160</v>
      </c>
      <c r="K43" s="1576" t="s">
        <v>1625</v>
      </c>
      <c r="L43" s="1568"/>
      <c r="M43" s="662"/>
    </row>
    <row r="44" spans="1:13">
      <c r="A44" s="350" t="s">
        <v>27</v>
      </c>
      <c r="B44" s="1018">
        <v>28</v>
      </c>
      <c r="C44" s="347" t="s">
        <v>1676</v>
      </c>
      <c r="D44" s="1018">
        <v>66</v>
      </c>
      <c r="E44" s="347" t="s">
        <v>1537</v>
      </c>
      <c r="F44" s="1018">
        <v>50</v>
      </c>
      <c r="G44" s="347" t="s">
        <v>1642</v>
      </c>
      <c r="H44" s="1018">
        <v>71</v>
      </c>
      <c r="I44" s="347" t="s">
        <v>1398</v>
      </c>
      <c r="J44" s="1019">
        <v>215</v>
      </c>
      <c r="K44" s="1576" t="s">
        <v>1322</v>
      </c>
      <c r="L44" s="1568"/>
      <c r="M44" s="662"/>
    </row>
    <row r="45" spans="1:13">
      <c r="A45" s="350" t="s">
        <v>28</v>
      </c>
      <c r="B45" s="1018">
        <v>241</v>
      </c>
      <c r="C45" s="347" t="s">
        <v>1352</v>
      </c>
      <c r="D45" s="1018">
        <v>104</v>
      </c>
      <c r="E45" s="347" t="s">
        <v>1367</v>
      </c>
      <c r="F45" s="1018">
        <v>93</v>
      </c>
      <c r="G45" s="347" t="s">
        <v>1601</v>
      </c>
      <c r="H45" s="1018">
        <v>101</v>
      </c>
      <c r="I45" s="347" t="s">
        <v>1594</v>
      </c>
      <c r="J45" s="1019">
        <v>539</v>
      </c>
      <c r="K45" s="1576" t="s">
        <v>1503</v>
      </c>
      <c r="L45" s="1568"/>
      <c r="M45" s="662"/>
    </row>
    <row r="46" spans="1:13">
      <c r="A46" s="350" t="s">
        <v>29</v>
      </c>
      <c r="B46" s="1018">
        <v>167</v>
      </c>
      <c r="C46" s="347" t="s">
        <v>1677</v>
      </c>
      <c r="D46" s="1018">
        <v>71</v>
      </c>
      <c r="E46" s="347" t="s">
        <v>1404</v>
      </c>
      <c r="F46" s="1018">
        <v>112</v>
      </c>
      <c r="G46" s="347" t="s">
        <v>1678</v>
      </c>
      <c r="H46" s="1018">
        <v>116</v>
      </c>
      <c r="I46" s="347" t="s">
        <v>1515</v>
      </c>
      <c r="J46" s="1019">
        <v>466</v>
      </c>
      <c r="K46" s="1576" t="s">
        <v>1353</v>
      </c>
      <c r="L46" s="1568"/>
      <c r="M46" s="662"/>
    </row>
    <row r="47" spans="1:13">
      <c r="A47" s="350" t="s">
        <v>30</v>
      </c>
      <c r="B47" s="1018">
        <v>164</v>
      </c>
      <c r="C47" s="347" t="s">
        <v>1646</v>
      </c>
      <c r="D47" s="1018">
        <v>120</v>
      </c>
      <c r="E47" s="347" t="s">
        <v>1525</v>
      </c>
      <c r="F47" s="1018">
        <v>119</v>
      </c>
      <c r="G47" s="347" t="s">
        <v>1382</v>
      </c>
      <c r="H47" s="1018">
        <v>155</v>
      </c>
      <c r="I47" s="347" t="s">
        <v>1679</v>
      </c>
      <c r="J47" s="1019">
        <v>558</v>
      </c>
      <c r="K47" s="1576" t="s">
        <v>1680</v>
      </c>
      <c r="L47" s="1568"/>
      <c r="M47" s="662"/>
    </row>
    <row r="48" spans="1:13">
      <c r="A48" s="350" t="s">
        <v>31</v>
      </c>
      <c r="B48" s="1018">
        <v>1</v>
      </c>
      <c r="C48" s="347" t="s">
        <v>1396</v>
      </c>
      <c r="D48" s="1018">
        <v>1</v>
      </c>
      <c r="E48" s="347" t="s">
        <v>1396</v>
      </c>
      <c r="F48" s="1018">
        <v>1</v>
      </c>
      <c r="G48" s="347" t="s">
        <v>1396</v>
      </c>
      <c r="H48" s="1018">
        <v>3</v>
      </c>
      <c r="I48" s="347" t="s">
        <v>1681</v>
      </c>
      <c r="J48" s="1019">
        <v>6</v>
      </c>
      <c r="K48" s="1576" t="s">
        <v>1354</v>
      </c>
      <c r="L48" s="1568"/>
      <c r="M48" s="662"/>
    </row>
    <row r="49" spans="1:13">
      <c r="A49" s="350" t="s">
        <v>32</v>
      </c>
      <c r="B49" s="1018">
        <v>27</v>
      </c>
      <c r="C49" s="347" t="s">
        <v>1601</v>
      </c>
      <c r="D49" s="1018">
        <v>43</v>
      </c>
      <c r="E49" s="347" t="s">
        <v>1659</v>
      </c>
      <c r="F49" s="1018">
        <v>31</v>
      </c>
      <c r="G49" s="347" t="s">
        <v>1470</v>
      </c>
      <c r="H49" s="1018">
        <v>55</v>
      </c>
      <c r="I49" s="347" t="s">
        <v>1649</v>
      </c>
      <c r="J49" s="1019">
        <v>156</v>
      </c>
      <c r="K49" s="1576" t="s">
        <v>1666</v>
      </c>
      <c r="L49" s="1568"/>
      <c r="M49" s="662"/>
    </row>
    <row r="50" spans="1:13">
      <c r="A50" s="350" t="s">
        <v>33</v>
      </c>
      <c r="B50" s="1018">
        <v>105</v>
      </c>
      <c r="C50" s="347" t="s">
        <v>1632</v>
      </c>
      <c r="D50" s="1018">
        <v>83</v>
      </c>
      <c r="E50" s="347" t="s">
        <v>1682</v>
      </c>
      <c r="F50" s="1018">
        <v>111</v>
      </c>
      <c r="G50" s="347" t="s">
        <v>1675</v>
      </c>
      <c r="H50" s="1018">
        <v>97</v>
      </c>
      <c r="I50" s="347" t="s">
        <v>1578</v>
      </c>
      <c r="J50" s="1019">
        <v>396</v>
      </c>
      <c r="K50" s="1576" t="s">
        <v>1355</v>
      </c>
      <c r="L50" s="1568"/>
      <c r="M50" s="662"/>
    </row>
    <row r="51" spans="1:13">
      <c r="A51" s="350" t="s">
        <v>35</v>
      </c>
      <c r="B51" s="1018">
        <v>54</v>
      </c>
      <c r="C51" s="347" t="s">
        <v>1615</v>
      </c>
      <c r="D51" s="1018">
        <v>36</v>
      </c>
      <c r="E51" s="347" t="s">
        <v>1574</v>
      </c>
      <c r="F51" s="1018">
        <v>36</v>
      </c>
      <c r="G51" s="347" t="s">
        <v>1574</v>
      </c>
      <c r="H51" s="1018">
        <v>29</v>
      </c>
      <c r="I51" s="347" t="s">
        <v>1594</v>
      </c>
      <c r="J51" s="1019">
        <v>155</v>
      </c>
      <c r="K51" s="1576" t="s">
        <v>1666</v>
      </c>
      <c r="L51" s="1568"/>
      <c r="M51" s="662"/>
    </row>
    <row r="52" spans="1:13">
      <c r="A52" s="350" t="s">
        <v>584</v>
      </c>
      <c r="B52" s="1018">
        <v>98</v>
      </c>
      <c r="C52" s="347" t="s">
        <v>1436</v>
      </c>
      <c r="D52" s="1018">
        <v>65</v>
      </c>
      <c r="E52" s="347" t="s">
        <v>1645</v>
      </c>
      <c r="F52" s="1018">
        <v>68</v>
      </c>
      <c r="G52" s="347" t="s">
        <v>1683</v>
      </c>
      <c r="H52" s="1018">
        <v>56</v>
      </c>
      <c r="I52" s="347" t="s">
        <v>1467</v>
      </c>
      <c r="J52" s="1019">
        <v>287</v>
      </c>
      <c r="K52" s="1576" t="s">
        <v>1493</v>
      </c>
      <c r="L52" s="1568"/>
      <c r="M52" s="662"/>
    </row>
    <row r="53" spans="1:13">
      <c r="A53" s="350" t="s">
        <v>36</v>
      </c>
      <c r="B53" s="1018">
        <v>31</v>
      </c>
      <c r="C53" s="347" t="s">
        <v>1656</v>
      </c>
      <c r="D53" s="1018">
        <v>51</v>
      </c>
      <c r="E53" s="347" t="s">
        <v>1684</v>
      </c>
      <c r="F53" s="1018">
        <v>35</v>
      </c>
      <c r="G53" s="347" t="s">
        <v>1479</v>
      </c>
      <c r="H53" s="1018">
        <v>25</v>
      </c>
      <c r="I53" s="347" t="s">
        <v>1685</v>
      </c>
      <c r="J53" s="1019">
        <v>142</v>
      </c>
      <c r="K53" s="1576" t="s">
        <v>1445</v>
      </c>
      <c r="L53" s="1568"/>
      <c r="M53" s="662"/>
    </row>
    <row r="54" spans="1:13">
      <c r="A54" s="350" t="s">
        <v>37</v>
      </c>
      <c r="B54" s="1018">
        <v>40</v>
      </c>
      <c r="C54" s="347" t="s">
        <v>1571</v>
      </c>
      <c r="D54" s="1018">
        <v>65</v>
      </c>
      <c r="E54" s="347" t="s">
        <v>1537</v>
      </c>
      <c r="F54" s="1018">
        <v>55</v>
      </c>
      <c r="G54" s="347" t="s">
        <v>1446</v>
      </c>
      <c r="H54" s="1018">
        <v>52</v>
      </c>
      <c r="I54" s="347" t="s">
        <v>1578</v>
      </c>
      <c r="J54" s="1019">
        <v>212</v>
      </c>
      <c r="K54" s="1576" t="s">
        <v>1310</v>
      </c>
      <c r="L54" s="1568"/>
      <c r="M54" s="662"/>
    </row>
    <row r="55" spans="1:13">
      <c r="A55" s="350" t="s">
        <v>38</v>
      </c>
      <c r="B55" s="1018">
        <v>38</v>
      </c>
      <c r="C55" s="347" t="s">
        <v>1442</v>
      </c>
      <c r="D55" s="1018">
        <v>86</v>
      </c>
      <c r="E55" s="347" t="s">
        <v>1600</v>
      </c>
      <c r="F55" s="1018">
        <v>46</v>
      </c>
      <c r="G55" s="347" t="s">
        <v>1367</v>
      </c>
      <c r="H55" s="1018">
        <v>68</v>
      </c>
      <c r="I55" s="347" t="s">
        <v>1686</v>
      </c>
      <c r="J55" s="1019">
        <v>238</v>
      </c>
      <c r="K55" s="1576" t="s">
        <v>1431</v>
      </c>
      <c r="L55" s="1568"/>
      <c r="M55" s="662"/>
    </row>
    <row r="56" spans="1:13">
      <c r="A56" s="350" t="s">
        <v>39</v>
      </c>
      <c r="B56" s="1018">
        <v>186</v>
      </c>
      <c r="C56" s="347" t="s">
        <v>1687</v>
      </c>
      <c r="D56" s="1018">
        <v>64</v>
      </c>
      <c r="E56" s="347" t="s">
        <v>1610</v>
      </c>
      <c r="F56" s="1018">
        <v>67</v>
      </c>
      <c r="G56" s="347" t="s">
        <v>1688</v>
      </c>
      <c r="H56" s="1018">
        <v>93</v>
      </c>
      <c r="I56" s="347" t="s">
        <v>1665</v>
      </c>
      <c r="J56" s="1019">
        <v>410</v>
      </c>
      <c r="K56" s="1576" t="s">
        <v>1435</v>
      </c>
      <c r="L56" s="1568"/>
      <c r="M56" s="662"/>
    </row>
    <row r="57" spans="1:13">
      <c r="A57" s="350" t="s">
        <v>40</v>
      </c>
      <c r="B57" s="1018">
        <v>229</v>
      </c>
      <c r="C57" s="347" t="s">
        <v>1689</v>
      </c>
      <c r="D57" s="1018">
        <v>126</v>
      </c>
      <c r="E57" s="347" t="s">
        <v>1520</v>
      </c>
      <c r="F57" s="1018">
        <v>129</v>
      </c>
      <c r="G57" s="347" t="s">
        <v>1459</v>
      </c>
      <c r="H57" s="1018">
        <v>104</v>
      </c>
      <c r="I57" s="347" t="s">
        <v>1539</v>
      </c>
      <c r="J57" s="1019">
        <v>588</v>
      </c>
      <c r="K57" s="1576" t="s">
        <v>1690</v>
      </c>
      <c r="L57" s="1568"/>
      <c r="M57" s="662"/>
    </row>
    <row r="58" spans="1:13">
      <c r="A58" s="350" t="s">
        <v>41</v>
      </c>
      <c r="B58" s="1018">
        <v>40</v>
      </c>
      <c r="C58" s="347" t="s">
        <v>1470</v>
      </c>
      <c r="D58" s="1018">
        <v>63</v>
      </c>
      <c r="E58" s="347" t="s">
        <v>1691</v>
      </c>
      <c r="F58" s="1018">
        <v>47</v>
      </c>
      <c r="G58" s="347" t="s">
        <v>1403</v>
      </c>
      <c r="H58" s="1018">
        <v>51</v>
      </c>
      <c r="I58" s="347" t="s">
        <v>1564</v>
      </c>
      <c r="J58" s="1019">
        <v>201</v>
      </c>
      <c r="K58" s="1576" t="s">
        <v>1313</v>
      </c>
      <c r="L58" s="1568"/>
      <c r="M58" s="662"/>
    </row>
    <row r="59" spans="1:13">
      <c r="A59" s="350" t="s">
        <v>42</v>
      </c>
      <c r="B59" s="1018">
        <v>180</v>
      </c>
      <c r="C59" s="347" t="s">
        <v>1692</v>
      </c>
      <c r="D59" s="1018">
        <v>86</v>
      </c>
      <c r="E59" s="347" t="s">
        <v>1693</v>
      </c>
      <c r="F59" s="1018">
        <v>100</v>
      </c>
      <c r="G59" s="347" t="s">
        <v>1694</v>
      </c>
      <c r="H59" s="1018">
        <v>96</v>
      </c>
      <c r="I59" s="347" t="s">
        <v>1379</v>
      </c>
      <c r="J59" s="1019">
        <v>462</v>
      </c>
      <c r="K59" s="1576" t="s">
        <v>1428</v>
      </c>
      <c r="L59" s="1568"/>
      <c r="M59" s="662"/>
    </row>
    <row r="60" spans="1:13">
      <c r="A60" s="350" t="s">
        <v>43</v>
      </c>
      <c r="B60" s="1018">
        <v>11</v>
      </c>
      <c r="C60" s="347" t="s">
        <v>1562</v>
      </c>
      <c r="D60" s="1018">
        <v>20</v>
      </c>
      <c r="E60" s="347" t="s">
        <v>1349</v>
      </c>
      <c r="F60" s="1018">
        <v>10</v>
      </c>
      <c r="G60" s="347" t="s">
        <v>1603</v>
      </c>
      <c r="H60" s="1018">
        <v>5</v>
      </c>
      <c r="I60" s="347" t="s">
        <v>1294</v>
      </c>
      <c r="J60" s="1019">
        <v>46</v>
      </c>
      <c r="K60" s="1576" t="s">
        <v>1663</v>
      </c>
      <c r="L60" s="1568"/>
      <c r="M60" s="662"/>
    </row>
    <row r="61" spans="1:13">
      <c r="A61" s="350" t="s">
        <v>44</v>
      </c>
      <c r="B61" s="1018">
        <v>25</v>
      </c>
      <c r="C61" s="347" t="s">
        <v>1567</v>
      </c>
      <c r="D61" s="1018">
        <v>46</v>
      </c>
      <c r="E61" s="347" t="s">
        <v>1574</v>
      </c>
      <c r="F61" s="1018">
        <v>53</v>
      </c>
      <c r="G61" s="347" t="s">
        <v>1563</v>
      </c>
      <c r="H61" s="1018">
        <v>74</v>
      </c>
      <c r="I61" s="347" t="s">
        <v>1533</v>
      </c>
      <c r="J61" s="1019">
        <v>198</v>
      </c>
      <c r="K61" s="1576" t="s">
        <v>1313</v>
      </c>
      <c r="L61" s="1568"/>
      <c r="M61" s="662"/>
    </row>
    <row r="62" spans="1:13">
      <c r="A62" s="350" t="s">
        <v>45</v>
      </c>
      <c r="B62" s="1018">
        <v>25</v>
      </c>
      <c r="C62" s="347" t="s">
        <v>1613</v>
      </c>
      <c r="D62" s="1018">
        <v>36</v>
      </c>
      <c r="E62" s="347" t="s">
        <v>1627</v>
      </c>
      <c r="F62" s="1018">
        <v>17</v>
      </c>
      <c r="G62" s="347" t="s">
        <v>1620</v>
      </c>
      <c r="H62" s="1018">
        <v>43</v>
      </c>
      <c r="I62" s="347" t="s">
        <v>1695</v>
      </c>
      <c r="J62" s="1019">
        <v>121</v>
      </c>
      <c r="K62" s="1576" t="s">
        <v>1371</v>
      </c>
      <c r="L62" s="1568"/>
      <c r="M62" s="662"/>
    </row>
    <row r="63" spans="1:13">
      <c r="A63" s="350" t="s">
        <v>46</v>
      </c>
      <c r="B63" s="1018">
        <v>250</v>
      </c>
      <c r="C63" s="347" t="s">
        <v>1593</v>
      </c>
      <c r="D63" s="1018">
        <v>127</v>
      </c>
      <c r="E63" s="347" t="s">
        <v>1652</v>
      </c>
      <c r="F63" s="1018">
        <v>152</v>
      </c>
      <c r="G63" s="347" t="s">
        <v>1637</v>
      </c>
      <c r="H63" s="1018">
        <v>133</v>
      </c>
      <c r="I63" s="347" t="s">
        <v>1555</v>
      </c>
      <c r="J63" s="1019">
        <v>662</v>
      </c>
      <c r="K63" s="1576" t="s">
        <v>1546</v>
      </c>
      <c r="L63" s="1568"/>
      <c r="M63" s="662"/>
    </row>
    <row r="64" spans="1:13">
      <c r="A64" s="350" t="s">
        <v>47</v>
      </c>
      <c r="B64" s="1018">
        <v>109</v>
      </c>
      <c r="C64" s="347" t="s">
        <v>1696</v>
      </c>
      <c r="D64" s="1018">
        <v>88</v>
      </c>
      <c r="E64" s="347" t="s">
        <v>1541</v>
      </c>
      <c r="F64" s="1018">
        <v>87</v>
      </c>
      <c r="G64" s="347" t="s">
        <v>1673</v>
      </c>
      <c r="H64" s="1018">
        <v>81</v>
      </c>
      <c r="I64" s="347" t="s">
        <v>1697</v>
      </c>
      <c r="J64" s="1019">
        <v>365</v>
      </c>
      <c r="K64" s="1576" t="s">
        <v>1390</v>
      </c>
      <c r="L64" s="1568"/>
      <c r="M64" s="662"/>
    </row>
    <row r="65" spans="1:13">
      <c r="A65" s="350" t="s">
        <v>48</v>
      </c>
      <c r="B65" s="1018">
        <v>183</v>
      </c>
      <c r="C65" s="347" t="s">
        <v>1643</v>
      </c>
      <c r="D65" s="1018">
        <v>119</v>
      </c>
      <c r="E65" s="347" t="s">
        <v>1673</v>
      </c>
      <c r="F65" s="1018">
        <v>83</v>
      </c>
      <c r="G65" s="347" t="s">
        <v>1375</v>
      </c>
      <c r="H65" s="1018">
        <v>116</v>
      </c>
      <c r="I65" s="347" t="s">
        <v>1574</v>
      </c>
      <c r="J65" s="1019">
        <v>501</v>
      </c>
      <c r="K65" s="1576" t="s">
        <v>1409</v>
      </c>
      <c r="L65" s="1568"/>
      <c r="M65" s="662"/>
    </row>
    <row r="66" spans="1:13">
      <c r="A66" s="350" t="s">
        <v>49</v>
      </c>
      <c r="B66" s="1018">
        <v>42</v>
      </c>
      <c r="C66" s="347" t="s">
        <v>1689</v>
      </c>
      <c r="D66" s="1018">
        <v>25</v>
      </c>
      <c r="E66" s="347" t="s">
        <v>1583</v>
      </c>
      <c r="F66" s="1018">
        <v>19</v>
      </c>
      <c r="G66" s="347" t="s">
        <v>1685</v>
      </c>
      <c r="H66" s="1018">
        <v>22</v>
      </c>
      <c r="I66" s="347" t="s">
        <v>1636</v>
      </c>
      <c r="J66" s="1019">
        <v>108</v>
      </c>
      <c r="K66" s="1576" t="s">
        <v>1628</v>
      </c>
      <c r="L66" s="1568"/>
      <c r="M66" s="662"/>
    </row>
    <row r="67" spans="1:13">
      <c r="A67" s="350" t="s">
        <v>50</v>
      </c>
      <c r="B67" s="1018">
        <v>21</v>
      </c>
      <c r="C67" s="347" t="s">
        <v>1532</v>
      </c>
      <c r="D67" s="1018">
        <v>39</v>
      </c>
      <c r="E67" s="347" t="s">
        <v>1622</v>
      </c>
      <c r="F67" s="1018">
        <v>37</v>
      </c>
      <c r="G67" s="347" t="s">
        <v>1678</v>
      </c>
      <c r="H67" s="1018">
        <v>57</v>
      </c>
      <c r="I67" s="347" t="s">
        <v>1569</v>
      </c>
      <c r="J67" s="1019">
        <v>154</v>
      </c>
      <c r="K67" s="1576" t="s">
        <v>1666</v>
      </c>
      <c r="L67" s="1568"/>
      <c r="M67" s="662"/>
    </row>
    <row r="68" spans="1:13">
      <c r="A68" s="350" t="s">
        <v>51</v>
      </c>
      <c r="B68" s="1018">
        <v>84</v>
      </c>
      <c r="C68" s="347" t="s">
        <v>1508</v>
      </c>
      <c r="D68" s="1018">
        <v>89</v>
      </c>
      <c r="E68" s="347" t="s">
        <v>1495</v>
      </c>
      <c r="F68" s="1018">
        <v>101</v>
      </c>
      <c r="G68" s="347" t="s">
        <v>1622</v>
      </c>
      <c r="H68" s="1018">
        <v>125</v>
      </c>
      <c r="I68" s="347" t="s">
        <v>1691</v>
      </c>
      <c r="J68" s="1019">
        <v>399</v>
      </c>
      <c r="K68" s="1576" t="s">
        <v>1355</v>
      </c>
      <c r="L68" s="1568"/>
      <c r="M68" s="662"/>
    </row>
    <row r="69" spans="1:13">
      <c r="A69" s="350" t="s">
        <v>52</v>
      </c>
      <c r="B69" s="1018">
        <v>88</v>
      </c>
      <c r="C69" s="347" t="s">
        <v>1332</v>
      </c>
      <c r="D69" s="1018">
        <v>78</v>
      </c>
      <c r="E69" s="347" t="s">
        <v>1698</v>
      </c>
      <c r="F69" s="1018">
        <v>47</v>
      </c>
      <c r="G69" s="347" t="s">
        <v>1419</v>
      </c>
      <c r="H69" s="1018">
        <v>51</v>
      </c>
      <c r="I69" s="347" t="s">
        <v>1367</v>
      </c>
      <c r="J69" s="1019">
        <v>264</v>
      </c>
      <c r="K69" s="1576" t="s">
        <v>1328</v>
      </c>
      <c r="L69" s="1568"/>
      <c r="M69" s="662"/>
    </row>
    <row r="70" spans="1:13">
      <c r="A70" s="350" t="s">
        <v>53</v>
      </c>
      <c r="B70" s="1018">
        <v>210</v>
      </c>
      <c r="C70" s="347" t="s">
        <v>1372</v>
      </c>
      <c r="D70" s="1018">
        <v>103</v>
      </c>
      <c r="E70" s="347" t="s">
        <v>1594</v>
      </c>
      <c r="F70" s="1018">
        <v>140</v>
      </c>
      <c r="G70" s="347" t="s">
        <v>1586</v>
      </c>
      <c r="H70" s="1018">
        <v>97</v>
      </c>
      <c r="I70" s="347" t="s">
        <v>1685</v>
      </c>
      <c r="J70" s="1019">
        <v>550</v>
      </c>
      <c r="K70" s="1576" t="s">
        <v>1350</v>
      </c>
      <c r="L70" s="1568"/>
      <c r="M70" s="662"/>
    </row>
    <row r="71" spans="1:13">
      <c r="A71" s="350" t="s">
        <v>54</v>
      </c>
      <c r="B71" s="1018">
        <v>98</v>
      </c>
      <c r="C71" s="347" t="s">
        <v>1699</v>
      </c>
      <c r="D71" s="1018">
        <v>59</v>
      </c>
      <c r="E71" s="347" t="s">
        <v>1700</v>
      </c>
      <c r="F71" s="1018">
        <v>31</v>
      </c>
      <c r="G71" s="347" t="s">
        <v>1701</v>
      </c>
      <c r="H71" s="1018">
        <v>29</v>
      </c>
      <c r="I71" s="347" t="s">
        <v>1702</v>
      </c>
      <c r="J71" s="1019">
        <v>217</v>
      </c>
      <c r="K71" s="1576" t="s">
        <v>1322</v>
      </c>
      <c r="L71" s="1568"/>
      <c r="M71" s="662"/>
    </row>
    <row r="72" spans="1:13">
      <c r="A72" s="350" t="s">
        <v>55</v>
      </c>
      <c r="B72" s="1018">
        <v>2</v>
      </c>
      <c r="C72" s="347" t="s">
        <v>1605</v>
      </c>
      <c r="D72" s="1018">
        <v>14</v>
      </c>
      <c r="E72" s="347" t="s">
        <v>1627</v>
      </c>
      <c r="F72" s="1018">
        <v>13</v>
      </c>
      <c r="G72" s="347" t="s">
        <v>1626</v>
      </c>
      <c r="H72" s="1018">
        <v>18</v>
      </c>
      <c r="I72" s="347" t="s">
        <v>1703</v>
      </c>
      <c r="J72" s="1019">
        <v>47</v>
      </c>
      <c r="K72" s="1576" t="s">
        <v>1663</v>
      </c>
      <c r="L72" s="1568"/>
      <c r="M72" s="662"/>
    </row>
    <row r="73" spans="1:13">
      <c r="A73" s="350" t="s">
        <v>56</v>
      </c>
      <c r="B73" s="1018">
        <v>2</v>
      </c>
      <c r="C73" s="347" t="s">
        <v>1704</v>
      </c>
      <c r="D73" s="1018">
        <v>2</v>
      </c>
      <c r="E73" s="347" t="s">
        <v>1704</v>
      </c>
      <c r="F73" s="1018">
        <v>3</v>
      </c>
      <c r="G73" s="347" t="s">
        <v>1685</v>
      </c>
      <c r="H73" s="1018">
        <v>10</v>
      </c>
      <c r="I73" s="347" t="s">
        <v>1335</v>
      </c>
      <c r="J73" s="1019">
        <v>17</v>
      </c>
      <c r="K73" s="1576" t="s">
        <v>1705</v>
      </c>
      <c r="L73" s="1568"/>
      <c r="M73" s="662"/>
    </row>
    <row r="74" spans="1:13">
      <c r="A74" s="349" t="s">
        <v>1</v>
      </c>
      <c r="B74" s="1019">
        <v>2859</v>
      </c>
      <c r="C74" s="838" t="s">
        <v>1706</v>
      </c>
      <c r="D74" s="1019">
        <v>2068</v>
      </c>
      <c r="E74" s="838" t="s">
        <v>1648</v>
      </c>
      <c r="F74" s="1019">
        <v>1978</v>
      </c>
      <c r="G74" s="838" t="s">
        <v>1459</v>
      </c>
      <c r="H74" s="1019">
        <v>2117</v>
      </c>
      <c r="I74" s="838" t="s">
        <v>1707</v>
      </c>
      <c r="J74" s="1019">
        <v>9022</v>
      </c>
      <c r="K74" s="1576" t="s">
        <v>645</v>
      </c>
      <c r="L74" s="1568"/>
      <c r="M74" s="662"/>
    </row>
    <row r="75" spans="1:13">
      <c r="A75" s="349">
        <v>2016</v>
      </c>
      <c r="B75" s="1566"/>
      <c r="C75" s="1567"/>
      <c r="D75" s="1567"/>
      <c r="E75" s="1567"/>
      <c r="F75" s="1567"/>
      <c r="G75" s="1567"/>
      <c r="H75" s="1567"/>
      <c r="I75" s="1567"/>
      <c r="J75" s="1567"/>
      <c r="K75" s="1567"/>
      <c r="L75" s="1568"/>
      <c r="M75" s="662"/>
    </row>
    <row r="76" spans="1:13">
      <c r="A76" s="350" t="s">
        <v>24</v>
      </c>
      <c r="B76" s="1018">
        <v>22</v>
      </c>
      <c r="C76" s="347" t="s">
        <v>1340</v>
      </c>
      <c r="D76" s="1018">
        <v>44</v>
      </c>
      <c r="E76" s="347" t="s">
        <v>1378</v>
      </c>
      <c r="F76" s="1018">
        <v>27</v>
      </c>
      <c r="G76" s="347" t="s">
        <v>1601</v>
      </c>
      <c r="H76" s="1018">
        <v>63</v>
      </c>
      <c r="I76" s="347" t="s">
        <v>1708</v>
      </c>
      <c r="J76" s="1019">
        <v>156</v>
      </c>
      <c r="K76" s="1576" t="s">
        <v>1666</v>
      </c>
      <c r="L76" s="1568"/>
      <c r="M76" s="662"/>
    </row>
    <row r="77" spans="1:13">
      <c r="A77" s="350" t="s">
        <v>26</v>
      </c>
      <c r="B77" s="1018">
        <v>34</v>
      </c>
      <c r="C77" s="347" t="s">
        <v>1601</v>
      </c>
      <c r="D77" s="1018">
        <v>56</v>
      </c>
      <c r="E77" s="347" t="s">
        <v>1686</v>
      </c>
      <c r="F77" s="1018">
        <v>50</v>
      </c>
      <c r="G77" s="347" t="s">
        <v>1586</v>
      </c>
      <c r="H77" s="1018">
        <v>56</v>
      </c>
      <c r="I77" s="347" t="s">
        <v>1686</v>
      </c>
      <c r="J77" s="1019">
        <v>196</v>
      </c>
      <c r="K77" s="1576" t="s">
        <v>1319</v>
      </c>
      <c r="L77" s="1568"/>
      <c r="M77" s="662"/>
    </row>
    <row r="78" spans="1:13">
      <c r="A78" s="350" t="s">
        <v>27</v>
      </c>
      <c r="B78" s="1018">
        <v>49</v>
      </c>
      <c r="C78" s="347" t="s">
        <v>1709</v>
      </c>
      <c r="D78" s="1018">
        <v>73</v>
      </c>
      <c r="E78" s="347" t="s">
        <v>1647</v>
      </c>
      <c r="F78" s="1018">
        <v>57</v>
      </c>
      <c r="G78" s="347" t="s">
        <v>1697</v>
      </c>
      <c r="H78" s="1018">
        <v>78</v>
      </c>
      <c r="I78" s="347" t="s">
        <v>1365</v>
      </c>
      <c r="J78" s="1019">
        <v>257</v>
      </c>
      <c r="K78" s="1576" t="s">
        <v>1307</v>
      </c>
      <c r="L78" s="1568"/>
      <c r="M78" s="662"/>
    </row>
    <row r="79" spans="1:13">
      <c r="A79" s="350" t="s">
        <v>28</v>
      </c>
      <c r="B79" s="1018">
        <v>215</v>
      </c>
      <c r="C79" s="347" t="s">
        <v>1710</v>
      </c>
      <c r="D79" s="1018">
        <v>123</v>
      </c>
      <c r="E79" s="347" t="s">
        <v>1637</v>
      </c>
      <c r="F79" s="1018">
        <v>83</v>
      </c>
      <c r="G79" s="347" t="s">
        <v>1374</v>
      </c>
      <c r="H79" s="1018">
        <v>113</v>
      </c>
      <c r="I79" s="347" t="s">
        <v>1422</v>
      </c>
      <c r="J79" s="1019">
        <v>534</v>
      </c>
      <c r="K79" s="1576" t="s">
        <v>1711</v>
      </c>
      <c r="L79" s="1568"/>
      <c r="M79" s="662"/>
    </row>
    <row r="80" spans="1:13">
      <c r="A80" s="350" t="s">
        <v>29</v>
      </c>
      <c r="B80" s="1018">
        <v>135</v>
      </c>
      <c r="C80" s="347" t="s">
        <v>1679</v>
      </c>
      <c r="D80" s="1018">
        <v>91</v>
      </c>
      <c r="E80" s="347" t="s">
        <v>1671</v>
      </c>
      <c r="F80" s="1018">
        <v>128</v>
      </c>
      <c r="G80" s="347" t="s">
        <v>1391</v>
      </c>
      <c r="H80" s="1018">
        <v>131</v>
      </c>
      <c r="I80" s="347" t="s">
        <v>1531</v>
      </c>
      <c r="J80" s="1019">
        <v>485</v>
      </c>
      <c r="K80" s="1576" t="s">
        <v>1300</v>
      </c>
      <c r="L80" s="1568"/>
      <c r="M80" s="662"/>
    </row>
    <row r="81" spans="1:13">
      <c r="A81" s="350" t="s">
        <v>30</v>
      </c>
      <c r="B81" s="1018">
        <v>166</v>
      </c>
      <c r="C81" s="347" t="s">
        <v>1641</v>
      </c>
      <c r="D81" s="1018">
        <v>129</v>
      </c>
      <c r="E81" s="347" t="s">
        <v>1656</v>
      </c>
      <c r="F81" s="1018">
        <v>166</v>
      </c>
      <c r="G81" s="347" t="s">
        <v>1641</v>
      </c>
      <c r="H81" s="1018">
        <v>130</v>
      </c>
      <c r="I81" s="347" t="s">
        <v>1437</v>
      </c>
      <c r="J81" s="1019">
        <v>591</v>
      </c>
      <c r="K81" s="1576" t="s">
        <v>1394</v>
      </c>
      <c r="L81" s="1568"/>
      <c r="M81" s="662"/>
    </row>
    <row r="82" spans="1:13">
      <c r="A82" s="350" t="s">
        <v>31</v>
      </c>
      <c r="B82" s="1018">
        <v>1</v>
      </c>
      <c r="C82" s="347" t="s">
        <v>1332</v>
      </c>
      <c r="D82" s="1018">
        <v>1</v>
      </c>
      <c r="E82" s="347" t="s">
        <v>1332</v>
      </c>
      <c r="F82" s="1018">
        <v>0</v>
      </c>
      <c r="G82" s="347" t="s">
        <v>1290</v>
      </c>
      <c r="H82" s="1018">
        <v>1</v>
      </c>
      <c r="I82" s="347" t="s">
        <v>1332</v>
      </c>
      <c r="J82" s="1019">
        <v>3</v>
      </c>
      <c r="K82" s="1576" t="s">
        <v>1290</v>
      </c>
      <c r="L82" s="1568"/>
      <c r="M82" s="662"/>
    </row>
    <row r="83" spans="1:13">
      <c r="A83" s="350" t="s">
        <v>32</v>
      </c>
      <c r="B83" s="1018">
        <v>40</v>
      </c>
      <c r="C83" s="347" t="s">
        <v>1400</v>
      </c>
      <c r="D83" s="1018">
        <v>47</v>
      </c>
      <c r="E83" s="347" t="s">
        <v>1541</v>
      </c>
      <c r="F83" s="1018">
        <v>36</v>
      </c>
      <c r="G83" s="347" t="s">
        <v>1538</v>
      </c>
      <c r="H83" s="1018">
        <v>72</v>
      </c>
      <c r="I83" s="347" t="s">
        <v>1712</v>
      </c>
      <c r="J83" s="1019">
        <v>195</v>
      </c>
      <c r="K83" s="1576" t="s">
        <v>1319</v>
      </c>
      <c r="L83" s="1568"/>
      <c r="M83" s="662"/>
    </row>
    <row r="84" spans="1:13">
      <c r="A84" s="350" t="s">
        <v>33</v>
      </c>
      <c r="B84" s="1018">
        <v>88</v>
      </c>
      <c r="C84" s="347" t="s">
        <v>1713</v>
      </c>
      <c r="D84" s="1018">
        <v>71</v>
      </c>
      <c r="E84" s="347" t="s">
        <v>1470</v>
      </c>
      <c r="F84" s="1018">
        <v>101</v>
      </c>
      <c r="G84" s="347" t="s">
        <v>1647</v>
      </c>
      <c r="H84" s="1018">
        <v>96</v>
      </c>
      <c r="I84" s="347" t="s">
        <v>1531</v>
      </c>
      <c r="J84" s="1019">
        <v>356</v>
      </c>
      <c r="K84" s="1576" t="s">
        <v>1714</v>
      </c>
      <c r="L84" s="1568"/>
      <c r="M84" s="662"/>
    </row>
    <row r="85" spans="1:13">
      <c r="A85" s="350" t="s">
        <v>35</v>
      </c>
      <c r="B85" s="1018">
        <v>65</v>
      </c>
      <c r="C85" s="347" t="s">
        <v>1715</v>
      </c>
      <c r="D85" s="1018">
        <v>29</v>
      </c>
      <c r="E85" s="347" t="s">
        <v>1601</v>
      </c>
      <c r="F85" s="1018">
        <v>39</v>
      </c>
      <c r="G85" s="347" t="s">
        <v>1574</v>
      </c>
      <c r="H85" s="1018">
        <v>35</v>
      </c>
      <c r="I85" s="347" t="s">
        <v>1379</v>
      </c>
      <c r="J85" s="1019">
        <v>168</v>
      </c>
      <c r="K85" s="1576" t="s">
        <v>1625</v>
      </c>
      <c r="L85" s="1568"/>
      <c r="M85" s="662"/>
    </row>
    <row r="86" spans="1:13">
      <c r="A86" s="350" t="s">
        <v>584</v>
      </c>
      <c r="B86" s="1018">
        <v>107</v>
      </c>
      <c r="C86" s="347" t="s">
        <v>1716</v>
      </c>
      <c r="D86" s="1018">
        <v>76</v>
      </c>
      <c r="E86" s="347" t="s">
        <v>1531</v>
      </c>
      <c r="F86" s="1018">
        <v>42</v>
      </c>
      <c r="G86" s="347" t="s">
        <v>1496</v>
      </c>
      <c r="H86" s="1018">
        <v>56</v>
      </c>
      <c r="I86" s="347" t="s">
        <v>1470</v>
      </c>
      <c r="J86" s="1019">
        <v>281</v>
      </c>
      <c r="K86" s="1576" t="s">
        <v>1364</v>
      </c>
      <c r="L86" s="1568"/>
      <c r="M86" s="662"/>
    </row>
    <row r="87" spans="1:13">
      <c r="A87" s="350" t="s">
        <v>36</v>
      </c>
      <c r="B87" s="1018">
        <v>26</v>
      </c>
      <c r="C87" s="347" t="s">
        <v>1433</v>
      </c>
      <c r="D87" s="1018">
        <v>40</v>
      </c>
      <c r="E87" s="347" t="s">
        <v>1650</v>
      </c>
      <c r="F87" s="1018">
        <v>22</v>
      </c>
      <c r="G87" s="347" t="s">
        <v>1554</v>
      </c>
      <c r="H87" s="1018">
        <v>28</v>
      </c>
      <c r="I87" s="347" t="s">
        <v>1541</v>
      </c>
      <c r="J87" s="1019">
        <v>116</v>
      </c>
      <c r="K87" s="1576" t="s">
        <v>1371</v>
      </c>
      <c r="L87" s="1568"/>
      <c r="M87" s="662"/>
    </row>
    <row r="88" spans="1:13">
      <c r="A88" s="350" t="s">
        <v>37</v>
      </c>
      <c r="B88" s="1018">
        <v>45</v>
      </c>
      <c r="C88" s="347" t="s">
        <v>1652</v>
      </c>
      <c r="D88" s="1018">
        <v>66</v>
      </c>
      <c r="E88" s="347" t="s">
        <v>1378</v>
      </c>
      <c r="F88" s="1018">
        <v>51</v>
      </c>
      <c r="G88" s="347" t="s">
        <v>1656</v>
      </c>
      <c r="H88" s="1018">
        <v>72</v>
      </c>
      <c r="I88" s="347" t="s">
        <v>1717</v>
      </c>
      <c r="J88" s="1019">
        <v>234</v>
      </c>
      <c r="K88" s="1576" t="s">
        <v>1616</v>
      </c>
      <c r="L88" s="1568"/>
      <c r="M88" s="662"/>
    </row>
    <row r="89" spans="1:13">
      <c r="A89" s="350" t="s">
        <v>38</v>
      </c>
      <c r="B89" s="1018">
        <v>44</v>
      </c>
      <c r="C89" s="347" t="s">
        <v>1470</v>
      </c>
      <c r="D89" s="1018">
        <v>61</v>
      </c>
      <c r="E89" s="347" t="s">
        <v>1659</v>
      </c>
      <c r="F89" s="1018">
        <v>47</v>
      </c>
      <c r="G89" s="347" t="s">
        <v>1382</v>
      </c>
      <c r="H89" s="1018">
        <v>69</v>
      </c>
      <c r="I89" s="347" t="s">
        <v>1416</v>
      </c>
      <c r="J89" s="1019">
        <v>221</v>
      </c>
      <c r="K89" s="1576" t="s">
        <v>1322</v>
      </c>
      <c r="L89" s="1568"/>
      <c r="M89" s="662"/>
    </row>
    <row r="90" spans="1:13">
      <c r="A90" s="350" t="s">
        <v>39</v>
      </c>
      <c r="B90" s="1018">
        <v>194</v>
      </c>
      <c r="C90" s="347" t="s">
        <v>1472</v>
      </c>
      <c r="D90" s="1018">
        <v>73</v>
      </c>
      <c r="E90" s="347" t="s">
        <v>1685</v>
      </c>
      <c r="F90" s="1018">
        <v>80</v>
      </c>
      <c r="G90" s="347" t="s">
        <v>1367</v>
      </c>
      <c r="H90" s="1018">
        <v>68</v>
      </c>
      <c r="I90" s="347" t="s">
        <v>1570</v>
      </c>
      <c r="J90" s="1019">
        <v>415</v>
      </c>
      <c r="K90" s="1576" t="s">
        <v>1435</v>
      </c>
      <c r="L90" s="1568"/>
      <c r="M90" s="662"/>
    </row>
    <row r="91" spans="1:13">
      <c r="A91" s="350" t="s">
        <v>40</v>
      </c>
      <c r="B91" s="1018">
        <v>238</v>
      </c>
      <c r="C91" s="347" t="s">
        <v>1718</v>
      </c>
      <c r="D91" s="1018">
        <v>128</v>
      </c>
      <c r="E91" s="347" t="s">
        <v>1508</v>
      </c>
      <c r="F91" s="1018">
        <v>134</v>
      </c>
      <c r="G91" s="347" t="s">
        <v>1719</v>
      </c>
      <c r="H91" s="1018">
        <v>107</v>
      </c>
      <c r="I91" s="347" t="s">
        <v>1685</v>
      </c>
      <c r="J91" s="1019">
        <v>607</v>
      </c>
      <c r="K91" s="1576" t="s">
        <v>1657</v>
      </c>
      <c r="L91" s="1568"/>
      <c r="M91" s="662"/>
    </row>
    <row r="92" spans="1:13">
      <c r="A92" s="350" t="s">
        <v>41</v>
      </c>
      <c r="B92" s="1018">
        <v>57</v>
      </c>
      <c r="C92" s="347" t="s">
        <v>1459</v>
      </c>
      <c r="D92" s="1018">
        <v>81</v>
      </c>
      <c r="E92" s="347" t="s">
        <v>1416</v>
      </c>
      <c r="F92" s="1018">
        <v>62</v>
      </c>
      <c r="G92" s="347" t="s">
        <v>1673</v>
      </c>
      <c r="H92" s="1018">
        <v>60</v>
      </c>
      <c r="I92" s="347" t="s">
        <v>1583</v>
      </c>
      <c r="J92" s="1019">
        <v>260</v>
      </c>
      <c r="K92" s="1576" t="s">
        <v>1307</v>
      </c>
      <c r="L92" s="1568"/>
      <c r="M92" s="662"/>
    </row>
    <row r="93" spans="1:13">
      <c r="A93" s="350" t="s">
        <v>42</v>
      </c>
      <c r="B93" s="1018">
        <v>163</v>
      </c>
      <c r="C93" s="347" t="s">
        <v>1398</v>
      </c>
      <c r="D93" s="1018">
        <v>115</v>
      </c>
      <c r="E93" s="347" t="s">
        <v>1642</v>
      </c>
      <c r="F93" s="1018">
        <v>117</v>
      </c>
      <c r="G93" s="347" t="s">
        <v>1683</v>
      </c>
      <c r="H93" s="1018">
        <v>99</v>
      </c>
      <c r="I93" s="347" t="s">
        <v>1720</v>
      </c>
      <c r="J93" s="1019">
        <v>494</v>
      </c>
      <c r="K93" s="1576" t="s">
        <v>1300</v>
      </c>
      <c r="L93" s="1568"/>
      <c r="M93" s="662"/>
    </row>
    <row r="94" spans="1:13">
      <c r="A94" s="350" t="s">
        <v>43</v>
      </c>
      <c r="B94" s="1018">
        <v>10</v>
      </c>
      <c r="C94" s="347" t="s">
        <v>1538</v>
      </c>
      <c r="D94" s="1018">
        <v>21</v>
      </c>
      <c r="E94" s="347" t="s">
        <v>1689</v>
      </c>
      <c r="F94" s="1018">
        <v>9</v>
      </c>
      <c r="G94" s="347" t="s">
        <v>1396</v>
      </c>
      <c r="H94" s="1018">
        <v>14</v>
      </c>
      <c r="I94" s="347" t="s">
        <v>1446</v>
      </c>
      <c r="J94" s="1019">
        <v>54</v>
      </c>
      <c r="K94" s="1576" t="s">
        <v>1480</v>
      </c>
      <c r="L94" s="1568"/>
      <c r="M94" s="662"/>
    </row>
    <row r="95" spans="1:13">
      <c r="A95" s="350" t="s">
        <v>44</v>
      </c>
      <c r="B95" s="1018">
        <v>28</v>
      </c>
      <c r="C95" s="347" t="s">
        <v>1594</v>
      </c>
      <c r="D95" s="1018">
        <v>47</v>
      </c>
      <c r="E95" s="347" t="s">
        <v>1691</v>
      </c>
      <c r="F95" s="1018">
        <v>41</v>
      </c>
      <c r="G95" s="347" t="s">
        <v>1504</v>
      </c>
      <c r="H95" s="1018">
        <v>34</v>
      </c>
      <c r="I95" s="347" t="s">
        <v>1665</v>
      </c>
      <c r="J95" s="1019">
        <v>150</v>
      </c>
      <c r="K95" s="1576" t="s">
        <v>1445</v>
      </c>
      <c r="L95" s="1568"/>
      <c r="M95" s="662"/>
    </row>
    <row r="96" spans="1:13">
      <c r="A96" s="350" t="s">
        <v>45</v>
      </c>
      <c r="B96" s="1018">
        <v>18</v>
      </c>
      <c r="C96" s="347" t="s">
        <v>1721</v>
      </c>
      <c r="D96" s="1018">
        <v>35</v>
      </c>
      <c r="E96" s="347" t="s">
        <v>1691</v>
      </c>
      <c r="F96" s="1018">
        <v>16</v>
      </c>
      <c r="G96" s="347" t="s">
        <v>1701</v>
      </c>
      <c r="H96" s="1018">
        <v>43</v>
      </c>
      <c r="I96" s="347" t="s">
        <v>1722</v>
      </c>
      <c r="J96" s="1019">
        <v>112</v>
      </c>
      <c r="K96" s="1576" t="s">
        <v>1628</v>
      </c>
      <c r="L96" s="1568"/>
      <c r="M96" s="662"/>
    </row>
    <row r="97" spans="1:13">
      <c r="A97" s="350" t="s">
        <v>46</v>
      </c>
      <c r="B97" s="1018">
        <v>268</v>
      </c>
      <c r="C97" s="347" t="s">
        <v>1723</v>
      </c>
      <c r="D97" s="1018">
        <v>159</v>
      </c>
      <c r="E97" s="347" t="s">
        <v>1697</v>
      </c>
      <c r="F97" s="1018">
        <v>119</v>
      </c>
      <c r="G97" s="347" t="s">
        <v>1375</v>
      </c>
      <c r="H97" s="1018">
        <v>169</v>
      </c>
      <c r="I97" s="347" t="s">
        <v>1534</v>
      </c>
      <c r="J97" s="1019">
        <v>715</v>
      </c>
      <c r="K97" s="1576" t="s">
        <v>1598</v>
      </c>
      <c r="L97" s="1568"/>
      <c r="M97" s="662"/>
    </row>
    <row r="98" spans="1:13">
      <c r="A98" s="350" t="s">
        <v>47</v>
      </c>
      <c r="B98" s="1018">
        <v>106</v>
      </c>
      <c r="C98" s="347" t="s">
        <v>1416</v>
      </c>
      <c r="D98" s="1018">
        <v>92</v>
      </c>
      <c r="E98" s="347" t="s">
        <v>648</v>
      </c>
      <c r="F98" s="1018">
        <v>81</v>
      </c>
      <c r="G98" s="347" t="s">
        <v>1673</v>
      </c>
      <c r="H98" s="1018">
        <v>61</v>
      </c>
      <c r="I98" s="347" t="s">
        <v>1724</v>
      </c>
      <c r="J98" s="1019">
        <v>340</v>
      </c>
      <c r="K98" s="1576" t="s">
        <v>1420</v>
      </c>
      <c r="L98" s="1568"/>
      <c r="M98" s="662"/>
    </row>
    <row r="99" spans="1:13">
      <c r="A99" s="350" t="s">
        <v>48</v>
      </c>
      <c r="B99" s="1018">
        <v>173</v>
      </c>
      <c r="C99" s="347" t="s">
        <v>1725</v>
      </c>
      <c r="D99" s="1018">
        <v>120</v>
      </c>
      <c r="E99" s="347" t="s">
        <v>1578</v>
      </c>
      <c r="F99" s="1018">
        <v>100</v>
      </c>
      <c r="G99" s="347" t="s">
        <v>1636</v>
      </c>
      <c r="H99" s="1018">
        <v>96</v>
      </c>
      <c r="I99" s="347" t="s">
        <v>1560</v>
      </c>
      <c r="J99" s="1019">
        <v>489</v>
      </c>
      <c r="K99" s="1576" t="s">
        <v>1300</v>
      </c>
      <c r="L99" s="1568"/>
      <c r="M99" s="662"/>
    </row>
    <row r="100" spans="1:13">
      <c r="A100" s="350" t="s">
        <v>49</v>
      </c>
      <c r="B100" s="1018">
        <v>46</v>
      </c>
      <c r="C100" s="347" t="s">
        <v>1387</v>
      </c>
      <c r="D100" s="1018">
        <v>40</v>
      </c>
      <c r="E100" s="347" t="s">
        <v>1403</v>
      </c>
      <c r="F100" s="1018">
        <v>34</v>
      </c>
      <c r="G100" s="347" t="s">
        <v>1470</v>
      </c>
      <c r="H100" s="1018">
        <v>51</v>
      </c>
      <c r="I100" s="347" t="s">
        <v>1627</v>
      </c>
      <c r="J100" s="1019">
        <v>171</v>
      </c>
      <c r="K100" s="1576" t="s">
        <v>1460</v>
      </c>
      <c r="L100" s="1568"/>
      <c r="M100" s="662"/>
    </row>
    <row r="101" spans="1:13">
      <c r="A101" s="350" t="s">
        <v>50</v>
      </c>
      <c r="B101" s="1018">
        <v>19</v>
      </c>
      <c r="C101" s="347" t="s">
        <v>1535</v>
      </c>
      <c r="D101" s="1018">
        <v>30</v>
      </c>
      <c r="E101" s="347" t="s">
        <v>1407</v>
      </c>
      <c r="F101" s="1018">
        <v>21</v>
      </c>
      <c r="G101" s="347" t="s">
        <v>1660</v>
      </c>
      <c r="H101" s="1018">
        <v>53</v>
      </c>
      <c r="I101" s="347" t="s">
        <v>1334</v>
      </c>
      <c r="J101" s="1019">
        <v>123</v>
      </c>
      <c r="K101" s="1576" t="s">
        <v>1371</v>
      </c>
      <c r="L101" s="1568"/>
      <c r="M101" s="662"/>
    </row>
    <row r="102" spans="1:13">
      <c r="A102" s="350" t="s">
        <v>51</v>
      </c>
      <c r="B102" s="1018">
        <v>80</v>
      </c>
      <c r="C102" s="347" t="s">
        <v>1422</v>
      </c>
      <c r="D102" s="1018">
        <v>79</v>
      </c>
      <c r="E102" s="347" t="s">
        <v>1682</v>
      </c>
      <c r="F102" s="1018">
        <v>97</v>
      </c>
      <c r="G102" s="347" t="s">
        <v>1454</v>
      </c>
      <c r="H102" s="1018">
        <v>121</v>
      </c>
      <c r="I102" s="347" t="s">
        <v>1726</v>
      </c>
      <c r="J102" s="1019">
        <v>377</v>
      </c>
      <c r="K102" s="1576" t="s">
        <v>1457</v>
      </c>
      <c r="L102" s="1568"/>
      <c r="M102" s="662"/>
    </row>
    <row r="103" spans="1:13">
      <c r="A103" s="350" t="s">
        <v>52</v>
      </c>
      <c r="B103" s="1018">
        <v>77</v>
      </c>
      <c r="C103" s="347" t="s">
        <v>1443</v>
      </c>
      <c r="D103" s="1018">
        <v>81</v>
      </c>
      <c r="E103" s="347" t="s">
        <v>1537</v>
      </c>
      <c r="F103" s="1018">
        <v>51</v>
      </c>
      <c r="G103" s="347" t="s">
        <v>1367</v>
      </c>
      <c r="H103" s="1018">
        <v>55</v>
      </c>
      <c r="I103" s="347" t="s">
        <v>1379</v>
      </c>
      <c r="J103" s="1019">
        <v>264</v>
      </c>
      <c r="K103" s="1576" t="s">
        <v>1328</v>
      </c>
      <c r="L103" s="1568"/>
      <c r="M103" s="662"/>
    </row>
    <row r="104" spans="1:13">
      <c r="A104" s="350" t="s">
        <v>53</v>
      </c>
      <c r="B104" s="1018">
        <v>256</v>
      </c>
      <c r="C104" s="347" t="s">
        <v>1727</v>
      </c>
      <c r="D104" s="1018">
        <v>139</v>
      </c>
      <c r="E104" s="347" t="s">
        <v>1583</v>
      </c>
      <c r="F104" s="1018">
        <v>120</v>
      </c>
      <c r="G104" s="347" t="s">
        <v>1470</v>
      </c>
      <c r="H104" s="1018">
        <v>87</v>
      </c>
      <c r="I104" s="347" t="s">
        <v>1444</v>
      </c>
      <c r="J104" s="1019">
        <v>602</v>
      </c>
      <c r="K104" s="1576" t="s">
        <v>1690</v>
      </c>
      <c r="L104" s="1568"/>
      <c r="M104" s="662"/>
    </row>
    <row r="105" spans="1:13">
      <c r="A105" s="350" t="s">
        <v>54</v>
      </c>
      <c r="B105" s="1018">
        <v>77</v>
      </c>
      <c r="C105" s="347" t="s">
        <v>1312</v>
      </c>
      <c r="D105" s="1018">
        <v>59</v>
      </c>
      <c r="E105" s="347" t="s">
        <v>1726</v>
      </c>
      <c r="F105" s="1018">
        <v>20</v>
      </c>
      <c r="G105" s="347" t="s">
        <v>1294</v>
      </c>
      <c r="H105" s="1018">
        <v>28</v>
      </c>
      <c r="I105" s="347" t="s">
        <v>1404</v>
      </c>
      <c r="J105" s="1019">
        <v>184</v>
      </c>
      <c r="K105" s="1576" t="s">
        <v>1316</v>
      </c>
      <c r="L105" s="1568"/>
      <c r="M105" s="662"/>
    </row>
    <row r="106" spans="1:13">
      <c r="A106" s="350" t="s">
        <v>55</v>
      </c>
      <c r="B106" s="1018">
        <v>6</v>
      </c>
      <c r="C106" s="347" t="s">
        <v>1389</v>
      </c>
      <c r="D106" s="1018">
        <v>11</v>
      </c>
      <c r="E106" s="347" t="s">
        <v>1570</v>
      </c>
      <c r="F106" s="1018">
        <v>18</v>
      </c>
      <c r="G106" s="347" t="s">
        <v>1387</v>
      </c>
      <c r="H106" s="1018">
        <v>32</v>
      </c>
      <c r="I106" s="347" t="s">
        <v>1728</v>
      </c>
      <c r="J106" s="1019">
        <v>67</v>
      </c>
      <c r="K106" s="1576" t="s">
        <v>1439</v>
      </c>
      <c r="L106" s="1568"/>
      <c r="M106" s="662"/>
    </row>
    <row r="107" spans="1:13">
      <c r="A107" s="350" t="s">
        <v>56</v>
      </c>
      <c r="B107" s="1018">
        <v>1</v>
      </c>
      <c r="C107" s="347" t="s">
        <v>1528</v>
      </c>
      <c r="D107" s="1018">
        <v>4</v>
      </c>
      <c r="E107" s="347" t="s">
        <v>1554</v>
      </c>
      <c r="F107" s="1018">
        <v>6</v>
      </c>
      <c r="G107" s="347" t="s">
        <v>1686</v>
      </c>
      <c r="H107" s="1018">
        <v>10</v>
      </c>
      <c r="I107" s="347" t="s">
        <v>1558</v>
      </c>
      <c r="J107" s="1019">
        <v>21</v>
      </c>
      <c r="K107" s="1576" t="s">
        <v>1705</v>
      </c>
      <c r="L107" s="1568"/>
      <c r="M107" s="662"/>
    </row>
    <row r="108" spans="1:13">
      <c r="A108" s="349" t="s">
        <v>1</v>
      </c>
      <c r="B108" s="1019">
        <v>2854</v>
      </c>
      <c r="C108" s="838" t="s">
        <v>1476</v>
      </c>
      <c r="D108" s="1019">
        <v>2221</v>
      </c>
      <c r="E108" s="838" t="s">
        <v>1678</v>
      </c>
      <c r="F108" s="1019">
        <v>1975</v>
      </c>
      <c r="G108" s="838" t="s">
        <v>1520</v>
      </c>
      <c r="H108" s="1019">
        <v>2188</v>
      </c>
      <c r="I108" s="838" t="s">
        <v>1683</v>
      </c>
      <c r="J108" s="1019">
        <v>9238</v>
      </c>
      <c r="K108" s="1576" t="s">
        <v>645</v>
      </c>
      <c r="L108" s="1568"/>
      <c r="M108" s="662"/>
    </row>
    <row r="109" spans="1:13" ht="5.0999999999999996" customHeight="1">
      <c r="A109" s="1577"/>
      <c r="B109" s="1577"/>
      <c r="C109" s="1577"/>
      <c r="D109" s="1577"/>
      <c r="E109" s="1577"/>
      <c r="F109" s="1577"/>
      <c r="G109" s="1577"/>
      <c r="H109" s="1577"/>
      <c r="I109" s="1577"/>
      <c r="J109" s="1577"/>
      <c r="K109" s="1577"/>
      <c r="L109" s="1578"/>
      <c r="M109" s="662"/>
    </row>
    <row r="110" spans="1:13" ht="13.9" customHeight="1">
      <c r="A110" s="736" t="s">
        <v>184</v>
      </c>
      <c r="B110" s="1019">
        <v>8808</v>
      </c>
      <c r="C110" s="838" t="s">
        <v>1337</v>
      </c>
      <c r="D110" s="1019">
        <v>6464</v>
      </c>
      <c r="E110" s="838" t="s">
        <v>1534</v>
      </c>
      <c r="F110" s="1019">
        <v>5823</v>
      </c>
      <c r="G110" s="838" t="s">
        <v>1382</v>
      </c>
      <c r="H110" s="1019">
        <v>6289</v>
      </c>
      <c r="I110" s="838" t="s">
        <v>1637</v>
      </c>
      <c r="J110" s="1019">
        <v>27384</v>
      </c>
      <c r="K110" s="1576" t="s">
        <v>645</v>
      </c>
      <c r="L110" s="1568"/>
      <c r="M110" s="662"/>
    </row>
    <row r="112" spans="1:13">
      <c r="A112" s="1564" t="s">
        <v>882</v>
      </c>
      <c r="B112" s="1564"/>
      <c r="C112" s="1564"/>
      <c r="D112" s="1564"/>
      <c r="E112" s="1564"/>
      <c r="F112" s="1564"/>
      <c r="G112" s="1564"/>
      <c r="H112" s="1564"/>
      <c r="I112" s="1564"/>
      <c r="J112" s="1564"/>
      <c r="K112" s="1564"/>
    </row>
  </sheetData>
  <mergeCells count="115">
    <mergeCell ref="A112:K112"/>
    <mergeCell ref="K106:L106"/>
    <mergeCell ref="K107:L107"/>
    <mergeCell ref="K108:L108"/>
    <mergeCell ref="K110:L110"/>
    <mergeCell ref="K100:L100"/>
    <mergeCell ref="K101:L101"/>
    <mergeCell ref="K102:L102"/>
    <mergeCell ref="K103:L103"/>
    <mergeCell ref="K104:L104"/>
    <mergeCell ref="K105:L105"/>
    <mergeCell ref="A109:L109"/>
    <mergeCell ref="K94:L94"/>
    <mergeCell ref="K95:L95"/>
    <mergeCell ref="K96:L96"/>
    <mergeCell ref="K97:L97"/>
    <mergeCell ref="K98:L98"/>
    <mergeCell ref="K99:L99"/>
    <mergeCell ref="K88:L88"/>
    <mergeCell ref="K89:L89"/>
    <mergeCell ref="K90:L90"/>
    <mergeCell ref="K91:L91"/>
    <mergeCell ref="K92:L92"/>
    <mergeCell ref="K93:L93"/>
    <mergeCell ref="K82:L82"/>
    <mergeCell ref="K83:L83"/>
    <mergeCell ref="K84:L84"/>
    <mergeCell ref="K85:L85"/>
    <mergeCell ref="K86:L86"/>
    <mergeCell ref="K87:L87"/>
    <mergeCell ref="K76:L76"/>
    <mergeCell ref="K77:L77"/>
    <mergeCell ref="K78:L78"/>
    <mergeCell ref="K79:L79"/>
    <mergeCell ref="K80:L80"/>
    <mergeCell ref="K81:L81"/>
    <mergeCell ref="K74:L74"/>
    <mergeCell ref="B75:L75"/>
    <mergeCell ref="K59:L59"/>
    <mergeCell ref="K60:L60"/>
    <mergeCell ref="K61:L61"/>
    <mergeCell ref="K62:L62"/>
    <mergeCell ref="K63:L63"/>
    <mergeCell ref="K64:L64"/>
    <mergeCell ref="K53:L53"/>
    <mergeCell ref="K54:L54"/>
    <mergeCell ref="K55:L55"/>
    <mergeCell ref="K56:L56"/>
    <mergeCell ref="K57:L57"/>
    <mergeCell ref="K58:L58"/>
    <mergeCell ref="K71:L71"/>
    <mergeCell ref="K72:L72"/>
    <mergeCell ref="K73:L73"/>
    <mergeCell ref="K65:L65"/>
    <mergeCell ref="K66:L66"/>
    <mergeCell ref="K67:L67"/>
    <mergeCell ref="K68:L68"/>
    <mergeCell ref="K69:L69"/>
    <mergeCell ref="K70:L70"/>
    <mergeCell ref="K47:L47"/>
    <mergeCell ref="K48:L48"/>
    <mergeCell ref="K49:L49"/>
    <mergeCell ref="K50:L50"/>
    <mergeCell ref="K51:L51"/>
    <mergeCell ref="K52:L52"/>
    <mergeCell ref="K42:L42"/>
    <mergeCell ref="K43:L43"/>
    <mergeCell ref="K44:L44"/>
    <mergeCell ref="K45:L45"/>
    <mergeCell ref="K46:L46"/>
    <mergeCell ref="B41:L41"/>
    <mergeCell ref="K35:L35"/>
    <mergeCell ref="K36:L36"/>
    <mergeCell ref="K37:L37"/>
    <mergeCell ref="K38:L38"/>
    <mergeCell ref="K39:L39"/>
    <mergeCell ref="K29:L29"/>
    <mergeCell ref="K30:L30"/>
    <mergeCell ref="K31:L31"/>
    <mergeCell ref="K32:L32"/>
    <mergeCell ref="K33:L33"/>
    <mergeCell ref="K34:L34"/>
    <mergeCell ref="K40:L40"/>
    <mergeCell ref="K23:L23"/>
    <mergeCell ref="K24:L24"/>
    <mergeCell ref="K25:L25"/>
    <mergeCell ref="K26:L26"/>
    <mergeCell ref="K27:L27"/>
    <mergeCell ref="K28:L28"/>
    <mergeCell ref="K17:L17"/>
    <mergeCell ref="K18:L18"/>
    <mergeCell ref="K19:L19"/>
    <mergeCell ref="K20:L20"/>
    <mergeCell ref="K21:L21"/>
    <mergeCell ref="K22:L22"/>
    <mergeCell ref="K12:L12"/>
    <mergeCell ref="K13:L13"/>
    <mergeCell ref="K14:L14"/>
    <mergeCell ref="K15:L15"/>
    <mergeCell ref="K16:L16"/>
    <mergeCell ref="K5:L5"/>
    <mergeCell ref="B6:L6"/>
    <mergeCell ref="K7:L7"/>
    <mergeCell ref="K8:L8"/>
    <mergeCell ref="K9:L9"/>
    <mergeCell ref="K10:L10"/>
    <mergeCell ref="A1:K1"/>
    <mergeCell ref="B3:I3"/>
    <mergeCell ref="K3:L3"/>
    <mergeCell ref="B4:C4"/>
    <mergeCell ref="D4:E4"/>
    <mergeCell ref="F4:G4"/>
    <mergeCell ref="H4:I4"/>
    <mergeCell ref="J4:L4"/>
    <mergeCell ref="K11:L11"/>
  </mergeCells>
  <pageMargins left="0.70866141732283472" right="0.70866141732283472" top="0.74803149606299213" bottom="0.74803149606299213" header="0.31496062992125984" footer="0.31496062992125984"/>
  <pageSetup paperSize="9" scale="51" orientation="portrait" r:id="rId1"/>
  <ignoredErrors>
    <ignoredError sqref="A3:L4 A5 B5:L5"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P48"/>
  <sheetViews>
    <sheetView showGridLines="0" topLeftCell="A4" zoomScaleNormal="100" workbookViewId="0">
      <selection activeCell="A30" sqref="A30"/>
    </sheetView>
  </sheetViews>
  <sheetFormatPr defaultRowHeight="12.75"/>
  <cols>
    <col min="1" max="1" width="156.140625" style="637" customWidth="1"/>
    <col min="2" max="256" width="9.140625" style="408"/>
    <col min="257" max="257" width="123.28515625" style="408" customWidth="1"/>
    <col min="258" max="512" width="9.140625" style="408"/>
    <col min="513" max="513" width="123.28515625" style="408" customWidth="1"/>
    <col min="514" max="768" width="9.140625" style="408"/>
    <col min="769" max="769" width="123.28515625" style="408" customWidth="1"/>
    <col min="770" max="1024" width="9.140625" style="408"/>
    <col min="1025" max="1025" width="123.28515625" style="408" customWidth="1"/>
    <col min="1026" max="1280" width="9.140625" style="408"/>
    <col min="1281" max="1281" width="123.28515625" style="408" customWidth="1"/>
    <col min="1282" max="1536" width="9.140625" style="408"/>
    <col min="1537" max="1537" width="123.28515625" style="408" customWidth="1"/>
    <col min="1538" max="1792" width="9.140625" style="408"/>
    <col min="1793" max="1793" width="123.28515625" style="408" customWidth="1"/>
    <col min="1794" max="2048" width="9.140625" style="408"/>
    <col min="2049" max="2049" width="123.28515625" style="408" customWidth="1"/>
    <col min="2050" max="2304" width="9.140625" style="408"/>
    <col min="2305" max="2305" width="123.28515625" style="408" customWidth="1"/>
    <col min="2306" max="2560" width="9.140625" style="408"/>
    <col min="2561" max="2561" width="123.28515625" style="408" customWidth="1"/>
    <col min="2562" max="2816" width="9.140625" style="408"/>
    <col min="2817" max="2817" width="123.28515625" style="408" customWidth="1"/>
    <col min="2818" max="3072" width="9.140625" style="408"/>
    <col min="3073" max="3073" width="123.28515625" style="408" customWidth="1"/>
    <col min="3074" max="3328" width="9.140625" style="408"/>
    <col min="3329" max="3329" width="123.28515625" style="408" customWidth="1"/>
    <col min="3330" max="3584" width="9.140625" style="408"/>
    <col min="3585" max="3585" width="123.28515625" style="408" customWidth="1"/>
    <col min="3586" max="3840" width="9.140625" style="408"/>
    <col min="3841" max="3841" width="123.28515625" style="408" customWidth="1"/>
    <col min="3842" max="4096" width="9.140625" style="408"/>
    <col min="4097" max="4097" width="123.28515625" style="408" customWidth="1"/>
    <col min="4098" max="4352" width="9.140625" style="408"/>
    <col min="4353" max="4353" width="123.28515625" style="408" customWidth="1"/>
    <col min="4354" max="4608" width="9.140625" style="408"/>
    <col min="4609" max="4609" width="123.28515625" style="408" customWidth="1"/>
    <col min="4610" max="4864" width="9.140625" style="408"/>
    <col min="4865" max="4865" width="123.28515625" style="408" customWidth="1"/>
    <col min="4866" max="5120" width="9.140625" style="408"/>
    <col min="5121" max="5121" width="123.28515625" style="408" customWidth="1"/>
    <col min="5122" max="5376" width="9.140625" style="408"/>
    <col min="5377" max="5377" width="123.28515625" style="408" customWidth="1"/>
    <col min="5378" max="5632" width="9.140625" style="408"/>
    <col min="5633" max="5633" width="123.28515625" style="408" customWidth="1"/>
    <col min="5634" max="5888" width="9.140625" style="408"/>
    <col min="5889" max="5889" width="123.28515625" style="408" customWidth="1"/>
    <col min="5890" max="6144" width="9.140625" style="408"/>
    <col min="6145" max="6145" width="123.28515625" style="408" customWidth="1"/>
    <col min="6146" max="6400" width="9.140625" style="408"/>
    <col min="6401" max="6401" width="123.28515625" style="408" customWidth="1"/>
    <col min="6402" max="6656" width="9.140625" style="408"/>
    <col min="6657" max="6657" width="123.28515625" style="408" customWidth="1"/>
    <col min="6658" max="6912" width="9.140625" style="408"/>
    <col min="6913" max="6913" width="123.28515625" style="408" customWidth="1"/>
    <col min="6914" max="7168" width="9.140625" style="408"/>
    <col min="7169" max="7169" width="123.28515625" style="408" customWidth="1"/>
    <col min="7170" max="7424" width="9.140625" style="408"/>
    <col min="7425" max="7425" width="123.28515625" style="408" customWidth="1"/>
    <col min="7426" max="7680" width="9.140625" style="408"/>
    <col min="7681" max="7681" width="123.28515625" style="408" customWidth="1"/>
    <col min="7682" max="7936" width="9.140625" style="408"/>
    <col min="7937" max="7937" width="123.28515625" style="408" customWidth="1"/>
    <col min="7938" max="8192" width="9.140625" style="408"/>
    <col min="8193" max="8193" width="123.28515625" style="408" customWidth="1"/>
    <col min="8194" max="8448" width="9.140625" style="408"/>
    <col min="8449" max="8449" width="123.28515625" style="408" customWidth="1"/>
    <col min="8450" max="8704" width="9.140625" style="408"/>
    <col min="8705" max="8705" width="123.28515625" style="408" customWidth="1"/>
    <col min="8706" max="8960" width="9.140625" style="408"/>
    <col min="8961" max="8961" width="123.28515625" style="408" customWidth="1"/>
    <col min="8962" max="9216" width="9.140625" style="408"/>
    <col min="9217" max="9217" width="123.28515625" style="408" customWidth="1"/>
    <col min="9218" max="9472" width="9.140625" style="408"/>
    <col min="9473" max="9473" width="123.28515625" style="408" customWidth="1"/>
    <col min="9474" max="9728" width="9.140625" style="408"/>
    <col min="9729" max="9729" width="123.28515625" style="408" customWidth="1"/>
    <col min="9730" max="9984" width="9.140625" style="408"/>
    <col min="9985" max="9985" width="123.28515625" style="408" customWidth="1"/>
    <col min="9986" max="10240" width="9.140625" style="408"/>
    <col min="10241" max="10241" width="123.28515625" style="408" customWidth="1"/>
    <col min="10242" max="10496" width="9.140625" style="408"/>
    <col min="10497" max="10497" width="123.28515625" style="408" customWidth="1"/>
    <col min="10498" max="10752" width="9.140625" style="408"/>
    <col min="10753" max="10753" width="123.28515625" style="408" customWidth="1"/>
    <col min="10754" max="11008" width="9.140625" style="408"/>
    <col min="11009" max="11009" width="123.28515625" style="408" customWidth="1"/>
    <col min="11010" max="11264" width="9.140625" style="408"/>
    <col min="11265" max="11265" width="123.28515625" style="408" customWidth="1"/>
    <col min="11266" max="11520" width="9.140625" style="408"/>
    <col min="11521" max="11521" width="123.28515625" style="408" customWidth="1"/>
    <col min="11522" max="11776" width="9.140625" style="408"/>
    <col min="11777" max="11777" width="123.28515625" style="408" customWidth="1"/>
    <col min="11778" max="12032" width="9.140625" style="408"/>
    <col min="12033" max="12033" width="123.28515625" style="408" customWidth="1"/>
    <col min="12034" max="12288" width="9.140625" style="408"/>
    <col min="12289" max="12289" width="123.28515625" style="408" customWidth="1"/>
    <col min="12290" max="12544" width="9.140625" style="408"/>
    <col min="12545" max="12545" width="123.28515625" style="408" customWidth="1"/>
    <col min="12546" max="12800" width="9.140625" style="408"/>
    <col min="12801" max="12801" width="123.28515625" style="408" customWidth="1"/>
    <col min="12802" max="13056" width="9.140625" style="408"/>
    <col min="13057" max="13057" width="123.28515625" style="408" customWidth="1"/>
    <col min="13058" max="13312" width="9.140625" style="408"/>
    <col min="13313" max="13313" width="123.28515625" style="408" customWidth="1"/>
    <col min="13314" max="13568" width="9.140625" style="408"/>
    <col min="13569" max="13569" width="123.28515625" style="408" customWidth="1"/>
    <col min="13570" max="13824" width="9.140625" style="408"/>
    <col min="13825" max="13825" width="123.28515625" style="408" customWidth="1"/>
    <col min="13826" max="14080" width="9.140625" style="408"/>
    <col min="14081" max="14081" width="123.28515625" style="408" customWidth="1"/>
    <col min="14082" max="14336" width="9.140625" style="408"/>
    <col min="14337" max="14337" width="123.28515625" style="408" customWidth="1"/>
    <col min="14338" max="14592" width="9.140625" style="408"/>
    <col min="14593" max="14593" width="123.28515625" style="408" customWidth="1"/>
    <col min="14594" max="14848" width="9.140625" style="408"/>
    <col min="14849" max="14849" width="123.28515625" style="408" customWidth="1"/>
    <col min="14850" max="15104" width="9.140625" style="408"/>
    <col min="15105" max="15105" width="123.28515625" style="408" customWidth="1"/>
    <col min="15106" max="15360" width="9.140625" style="408"/>
    <col min="15361" max="15361" width="123.28515625" style="408" customWidth="1"/>
    <col min="15362" max="15616" width="9.140625" style="408"/>
    <col min="15617" max="15617" width="123.28515625" style="408" customWidth="1"/>
    <col min="15618" max="15872" width="9.140625" style="408"/>
    <col min="15873" max="15873" width="123.28515625" style="408" customWidth="1"/>
    <col min="15874" max="16128" width="9.140625" style="408"/>
    <col min="16129" max="16129" width="123.28515625" style="408" customWidth="1"/>
    <col min="16130" max="16384" width="9.140625" style="408"/>
  </cols>
  <sheetData>
    <row r="1" spans="1:16" ht="15" customHeight="1">
      <c r="A1" s="635"/>
    </row>
    <row r="2" spans="1:16" s="402" customFormat="1" ht="18.75">
      <c r="A2" s="833" t="s">
        <v>2730</v>
      </c>
    </row>
    <row r="3" spans="1:16" ht="15" customHeight="1">
      <c r="A3" s="361"/>
    </row>
    <row r="4" spans="1:16" ht="34.5" customHeight="1">
      <c r="A4" s="1180" t="s">
        <v>779</v>
      </c>
      <c r="B4" s="361"/>
      <c r="C4" s="361"/>
      <c r="D4" s="361"/>
      <c r="E4" s="361"/>
      <c r="F4" s="361"/>
      <c r="G4" s="361"/>
      <c r="H4" s="361"/>
      <c r="I4" s="361"/>
      <c r="J4" s="361"/>
      <c r="K4" s="361"/>
      <c r="L4" s="361"/>
      <c r="M4" s="361"/>
      <c r="N4" s="361"/>
      <c r="O4" s="361"/>
      <c r="P4" s="361"/>
    </row>
    <row r="5" spans="1:16" ht="15" customHeight="1">
      <c r="A5" s="361"/>
    </row>
    <row r="6" spans="1:16" ht="17.25" customHeight="1">
      <c r="A6" s="1555" t="s">
        <v>1267</v>
      </c>
      <c r="B6" s="1555"/>
      <c r="C6" s="1555"/>
      <c r="D6" s="1555"/>
      <c r="E6" s="1555"/>
      <c r="F6" s="1555"/>
      <c r="G6" s="1555"/>
      <c r="H6" s="1555"/>
      <c r="I6" s="1555"/>
      <c r="J6" s="1555"/>
      <c r="K6" s="1555"/>
      <c r="L6" s="1555"/>
      <c r="M6" s="1555"/>
      <c r="N6" s="1555"/>
      <c r="O6" s="1555"/>
      <c r="P6" s="1555"/>
    </row>
    <row r="7" spans="1:16" ht="15" customHeight="1">
      <c r="A7" s="636"/>
      <c r="B7" s="636"/>
      <c r="C7" s="636"/>
      <c r="D7" s="636"/>
      <c r="E7" s="636"/>
      <c r="F7" s="636"/>
      <c r="G7" s="636"/>
      <c r="H7" s="636"/>
      <c r="I7" s="636"/>
      <c r="J7" s="636"/>
      <c r="K7" s="636"/>
      <c r="L7" s="636"/>
      <c r="M7" s="636"/>
      <c r="N7" s="636"/>
      <c r="O7" s="636"/>
      <c r="P7" s="636"/>
    </row>
    <row r="8" spans="1:16" ht="18.75" customHeight="1">
      <c r="A8" s="1180" t="s">
        <v>1268</v>
      </c>
      <c r="B8" s="1180"/>
      <c r="C8" s="1180"/>
      <c r="D8" s="1180"/>
      <c r="E8" s="1180"/>
      <c r="F8" s="1180"/>
      <c r="G8" s="1180"/>
      <c r="H8" s="1180"/>
      <c r="I8" s="1180"/>
      <c r="J8" s="1180"/>
      <c r="K8" s="1180"/>
      <c r="L8" s="1180"/>
      <c r="M8" s="1180"/>
      <c r="N8" s="1180"/>
      <c r="O8" s="1180"/>
      <c r="P8" s="1180"/>
    </row>
    <row r="9" spans="1:16" ht="15" customHeight="1">
      <c r="A9" s="361"/>
    </row>
    <row r="10" spans="1:16" ht="28.9" customHeight="1">
      <c r="A10" s="1180" t="s">
        <v>1269</v>
      </c>
      <c r="B10" s="1180"/>
      <c r="C10" s="1180"/>
      <c r="D10" s="1180"/>
      <c r="E10" s="1180"/>
      <c r="F10" s="1180"/>
      <c r="G10" s="1180"/>
      <c r="H10" s="1180"/>
      <c r="I10" s="1180"/>
      <c r="J10" s="1180"/>
      <c r="K10" s="1180"/>
      <c r="L10" s="1180"/>
      <c r="M10" s="1180"/>
      <c r="N10" s="1180"/>
      <c r="O10" s="1180"/>
      <c r="P10" s="1180"/>
    </row>
    <row r="11" spans="1:16" ht="15" customHeight="1">
      <c r="A11" s="361"/>
    </row>
    <row r="12" spans="1:16" ht="16.5" customHeight="1">
      <c r="A12" s="1180" t="s">
        <v>754</v>
      </c>
      <c r="B12" s="1180"/>
      <c r="C12" s="1180"/>
      <c r="D12" s="1180"/>
      <c r="E12" s="1180"/>
      <c r="F12" s="1180"/>
      <c r="G12" s="1180"/>
      <c r="H12" s="1180"/>
      <c r="I12" s="1180"/>
      <c r="J12" s="1180"/>
      <c r="K12" s="1180"/>
      <c r="L12" s="1180"/>
      <c r="M12" s="1180"/>
      <c r="N12" s="1180"/>
      <c r="O12" s="1180"/>
      <c r="P12" s="1180"/>
    </row>
    <row r="13" spans="1:16" ht="15" customHeight="1">
      <c r="A13" s="361"/>
    </row>
    <row r="14" spans="1:16" ht="16.5" customHeight="1">
      <c r="A14" s="1180" t="s">
        <v>2707</v>
      </c>
      <c r="B14" s="1180"/>
      <c r="C14" s="1180"/>
      <c r="D14" s="1180"/>
      <c r="E14" s="1180"/>
      <c r="F14" s="1180"/>
      <c r="G14" s="1180"/>
      <c r="H14" s="1180"/>
      <c r="I14" s="1180"/>
      <c r="J14" s="1180"/>
      <c r="K14" s="1180"/>
      <c r="L14" s="1180"/>
      <c r="M14" s="1180"/>
      <c r="N14" s="1180"/>
      <c r="O14" s="1180"/>
      <c r="P14" s="1180"/>
    </row>
    <row r="15" spans="1:16" ht="16.5" customHeight="1">
      <c r="A15" s="872"/>
      <c r="B15" s="872"/>
      <c r="C15" s="872"/>
      <c r="D15" s="872"/>
      <c r="E15" s="872"/>
      <c r="F15" s="872"/>
      <c r="G15" s="872"/>
      <c r="H15" s="872"/>
      <c r="I15" s="872"/>
      <c r="J15" s="872"/>
      <c r="K15" s="872"/>
      <c r="L15" s="872"/>
      <c r="M15" s="872"/>
      <c r="N15" s="872"/>
      <c r="O15" s="872"/>
      <c r="P15" s="872"/>
    </row>
    <row r="16" spans="1:16" ht="16.5" customHeight="1">
      <c r="A16" s="634" t="s">
        <v>2708</v>
      </c>
      <c r="B16" s="872"/>
      <c r="C16" s="872"/>
      <c r="D16" s="872"/>
      <c r="E16" s="872"/>
      <c r="F16" s="872"/>
      <c r="G16" s="872"/>
      <c r="H16" s="872"/>
      <c r="I16" s="872"/>
      <c r="J16" s="872"/>
      <c r="K16" s="872"/>
      <c r="L16" s="872"/>
      <c r="M16" s="872"/>
      <c r="N16" s="872"/>
      <c r="O16" s="872"/>
      <c r="P16" s="872"/>
    </row>
    <row r="17" spans="1:16" ht="15" customHeight="1">
      <c r="A17" s="361"/>
    </row>
    <row r="18" spans="1:16" s="402" customFormat="1" ht="15" customHeight="1">
      <c r="A18" s="1171" t="s">
        <v>2747</v>
      </c>
      <c r="B18" s="1171"/>
      <c r="C18" s="1171"/>
      <c r="D18" s="1171"/>
      <c r="E18" s="1171"/>
      <c r="F18" s="1171"/>
      <c r="G18" s="1171"/>
      <c r="H18" s="1171"/>
      <c r="I18" s="1171"/>
      <c r="J18" s="1171"/>
      <c r="K18" s="1171"/>
      <c r="L18" s="1171"/>
      <c r="M18" s="1171"/>
      <c r="N18" s="1171"/>
      <c r="O18" s="1171"/>
      <c r="P18" s="1171"/>
    </row>
    <row r="19" spans="1:16" s="402" customFormat="1" ht="15" customHeight="1">
      <c r="A19" s="1016"/>
      <c r="B19" s="1016"/>
      <c r="C19" s="1016"/>
      <c r="D19" s="1016"/>
      <c r="E19" s="1016"/>
      <c r="F19" s="1016"/>
      <c r="G19" s="1016"/>
      <c r="H19" s="1016"/>
      <c r="I19" s="1016"/>
      <c r="J19" s="1016"/>
      <c r="K19" s="1016"/>
      <c r="L19" s="1016"/>
      <c r="M19" s="1016"/>
      <c r="N19" s="1016"/>
      <c r="O19" s="1016"/>
      <c r="P19" s="1016"/>
    </row>
    <row r="20" spans="1:16" s="402" customFormat="1" ht="15" customHeight="1">
      <c r="A20" s="1178" t="s">
        <v>2748</v>
      </c>
      <c r="B20" s="1016"/>
      <c r="C20" s="1016"/>
      <c r="D20" s="1016"/>
      <c r="E20" s="1016"/>
      <c r="F20" s="1016"/>
      <c r="G20" s="1016"/>
      <c r="H20" s="1016"/>
      <c r="I20" s="1016"/>
      <c r="J20" s="1016"/>
      <c r="K20" s="1016"/>
      <c r="L20" s="1016"/>
      <c r="M20" s="1016"/>
      <c r="N20" s="1016"/>
      <c r="O20" s="1016"/>
      <c r="P20" s="1016"/>
    </row>
    <row r="21" spans="1:16" s="402" customFormat="1" ht="15" customHeight="1">
      <c r="A21" s="1015"/>
    </row>
    <row r="22" spans="1:16" s="402" customFormat="1" ht="15" customHeight="1">
      <c r="A22" s="1171" t="s">
        <v>2749</v>
      </c>
      <c r="B22" s="1171"/>
      <c r="C22" s="1171"/>
      <c r="D22" s="1171"/>
      <c r="E22" s="1171"/>
      <c r="F22" s="1171"/>
      <c r="G22" s="1171"/>
      <c r="H22" s="1171"/>
      <c r="I22" s="1171"/>
      <c r="J22" s="1171"/>
      <c r="K22" s="1171"/>
      <c r="L22" s="1171"/>
      <c r="M22" s="1171"/>
      <c r="N22" s="1171"/>
      <c r="O22" s="1171"/>
      <c r="P22" s="1171"/>
    </row>
    <row r="23" spans="1:16" s="402" customFormat="1" ht="15" customHeight="1">
      <c r="A23" s="1015"/>
    </row>
    <row r="24" spans="1:16" s="402" customFormat="1" ht="60" customHeight="1">
      <c r="A24" s="1171" t="s">
        <v>2819</v>
      </c>
      <c r="B24" s="1171"/>
      <c r="C24" s="1171"/>
      <c r="D24" s="1171"/>
      <c r="E24" s="1171"/>
      <c r="F24" s="1171"/>
      <c r="G24" s="1171"/>
      <c r="H24" s="1171"/>
      <c r="I24" s="1171"/>
      <c r="J24" s="1171"/>
      <c r="K24" s="1171"/>
      <c r="L24" s="1171"/>
      <c r="M24" s="1171"/>
      <c r="N24" s="1171"/>
      <c r="O24" s="1171"/>
      <c r="P24" s="1171"/>
    </row>
    <row r="25" spans="1:16" s="402" customFormat="1" ht="15" customHeight="1">
      <c r="A25" s="360"/>
      <c r="B25" s="360"/>
      <c r="C25" s="360"/>
      <c r="D25" s="360"/>
      <c r="E25" s="360"/>
      <c r="F25" s="360"/>
      <c r="G25" s="360"/>
    </row>
    <row r="26" spans="1:16" s="886" customFormat="1" ht="15" customHeight="1">
      <c r="A26" s="897" t="s">
        <v>466</v>
      </c>
      <c r="B26" s="402"/>
      <c r="C26" s="402"/>
      <c r="D26" s="402"/>
      <c r="E26" s="402"/>
      <c r="F26" s="402"/>
      <c r="G26" s="402"/>
      <c r="H26" s="361"/>
      <c r="I26" s="361"/>
      <c r="J26" s="361"/>
      <c r="K26" s="361"/>
    </row>
    <row r="27" spans="1:16" s="886" customFormat="1" ht="15" customHeight="1">
      <c r="A27" s="361"/>
      <c r="B27" s="408"/>
      <c r="C27" s="408"/>
      <c r="D27" s="408"/>
      <c r="E27" s="408"/>
      <c r="F27" s="408"/>
      <c r="G27" s="408"/>
      <c r="H27" s="361"/>
      <c r="I27" s="361"/>
      <c r="J27" s="361"/>
      <c r="K27" s="361"/>
    </row>
    <row r="28" spans="1:16" s="886" customFormat="1" ht="27" customHeight="1">
      <c r="A28" s="1180" t="s">
        <v>3044</v>
      </c>
      <c r="B28" s="1180"/>
      <c r="C28" s="1180"/>
      <c r="D28" s="1180"/>
      <c r="E28" s="1180"/>
      <c r="F28" s="1180"/>
      <c r="G28" s="1180"/>
    </row>
    <row r="29" spans="1:16" s="886" customFormat="1" ht="15" customHeight="1">
      <c r="A29" s="361"/>
      <c r="B29" s="408"/>
      <c r="C29" s="408"/>
      <c r="D29" s="408"/>
      <c r="E29" s="408"/>
      <c r="F29" s="408"/>
      <c r="G29" s="408"/>
      <c r="H29" s="1180"/>
      <c r="I29" s="1180"/>
      <c r="J29" s="1180"/>
      <c r="K29" s="1180"/>
    </row>
    <row r="30" spans="1:16" s="886" customFormat="1" ht="15" customHeight="1">
      <c r="A30" s="361" t="s">
        <v>2800</v>
      </c>
      <c r="B30" s="887"/>
      <c r="C30" s="887"/>
      <c r="D30" s="887"/>
      <c r="E30" s="887"/>
      <c r="F30" s="887"/>
      <c r="G30" s="887"/>
    </row>
    <row r="31" spans="1:16" s="886" customFormat="1" ht="15" customHeight="1">
      <c r="A31" s="361"/>
      <c r="B31" s="361"/>
      <c r="C31" s="361"/>
      <c r="D31" s="361"/>
      <c r="E31" s="361"/>
      <c r="F31" s="361"/>
      <c r="G31" s="361"/>
      <c r="H31" s="1180"/>
      <c r="I31" s="1180"/>
      <c r="J31" s="1180"/>
      <c r="K31" s="1180"/>
    </row>
    <row r="32" spans="1:16" s="886" customFormat="1" ht="15" customHeight="1">
      <c r="A32" s="361" t="s">
        <v>2709</v>
      </c>
      <c r="B32" s="361"/>
      <c r="C32" s="361"/>
      <c r="D32" s="361"/>
      <c r="E32" s="361"/>
      <c r="F32" s="361"/>
      <c r="G32" s="361"/>
    </row>
    <row r="33" spans="1:16" s="886" customFormat="1" ht="15" customHeight="1">
      <c r="A33" s="361"/>
      <c r="H33" s="1180"/>
      <c r="I33" s="1180"/>
      <c r="J33" s="1180"/>
      <c r="K33" s="1180"/>
      <c r="L33" s="1180"/>
      <c r="M33" s="1180"/>
      <c r="N33" s="1180"/>
      <c r="O33" s="1180"/>
      <c r="P33" s="1180"/>
    </row>
    <row r="34" spans="1:16" s="886" customFormat="1" ht="15" customHeight="1">
      <c r="A34" s="1180" t="s">
        <v>2710</v>
      </c>
      <c r="B34" s="1180"/>
      <c r="C34" s="1180"/>
      <c r="D34" s="1180"/>
      <c r="E34" s="1180"/>
      <c r="F34" s="1180"/>
      <c r="G34" s="1180"/>
      <c r="H34" s="874"/>
      <c r="I34" s="874"/>
      <c r="J34" s="874"/>
      <c r="K34" s="874"/>
      <c r="L34" s="874"/>
      <c r="M34" s="874"/>
      <c r="N34" s="874"/>
      <c r="O34" s="874"/>
      <c r="P34" s="874"/>
    </row>
    <row r="35" spans="1:16" s="886" customFormat="1" ht="15" customHeight="1">
      <c r="A35" s="361"/>
      <c r="H35" s="1180"/>
      <c r="I35" s="1180"/>
      <c r="J35" s="1180"/>
      <c r="K35" s="1180"/>
      <c r="L35" s="1180"/>
      <c r="M35" s="1180"/>
      <c r="N35" s="1180"/>
      <c r="O35" s="1180"/>
      <c r="P35" s="1180"/>
    </row>
    <row r="36" spans="1:16" s="886" customFormat="1" ht="15" customHeight="1">
      <c r="A36" s="1180" t="s">
        <v>2711</v>
      </c>
      <c r="B36" s="1180"/>
      <c r="C36" s="1180"/>
      <c r="D36" s="1180"/>
      <c r="E36" s="1180"/>
      <c r="F36" s="1180"/>
      <c r="G36" s="1180"/>
    </row>
    <row r="37" spans="1:16" s="886" customFormat="1" ht="18" customHeight="1">
      <c r="A37" s="361" t="s">
        <v>435</v>
      </c>
      <c r="H37" s="1180"/>
      <c r="I37" s="1180"/>
      <c r="J37" s="1180"/>
      <c r="K37" s="1180"/>
      <c r="L37" s="1180"/>
      <c r="M37" s="1180"/>
      <c r="N37" s="1180"/>
      <c r="O37" s="1180"/>
      <c r="P37" s="1180"/>
    </row>
    <row r="38" spans="1:16" s="402" customFormat="1" ht="32.25" customHeight="1">
      <c r="A38" s="1180" t="s">
        <v>467</v>
      </c>
      <c r="B38" s="1180"/>
      <c r="C38" s="1180"/>
      <c r="D38" s="1180"/>
      <c r="E38" s="1180"/>
      <c r="F38" s="1180"/>
      <c r="G38" s="1180"/>
    </row>
    <row r="39" spans="1:16" s="402" customFormat="1" ht="15" customHeight="1">
      <c r="A39" s="874"/>
      <c r="B39" s="874"/>
      <c r="C39" s="874"/>
      <c r="D39" s="874"/>
      <c r="E39" s="874"/>
      <c r="F39" s="874"/>
      <c r="G39" s="874"/>
      <c r="H39" s="1180"/>
      <c r="I39" s="1180"/>
      <c r="J39" s="1180"/>
      <c r="K39" s="1180"/>
      <c r="L39" s="1180"/>
      <c r="M39" s="1180"/>
      <c r="N39" s="1180"/>
      <c r="O39" s="1180"/>
      <c r="P39" s="1180"/>
    </row>
    <row r="40" spans="1:16" s="402" customFormat="1" ht="30.75" customHeight="1">
      <c r="A40" s="1180" t="s">
        <v>2712</v>
      </c>
      <c r="B40" s="1180"/>
      <c r="C40" s="1180"/>
      <c r="D40" s="1180"/>
      <c r="E40" s="1180"/>
      <c r="F40" s="1180"/>
      <c r="G40" s="1180"/>
    </row>
    <row r="41" spans="1:16" s="402" customFormat="1" ht="16.5" customHeight="1">
      <c r="A41" s="361"/>
      <c r="B41" s="886"/>
      <c r="C41" s="886"/>
      <c r="D41" s="886"/>
      <c r="E41" s="886"/>
      <c r="F41" s="886"/>
      <c r="G41" s="886"/>
      <c r="H41" s="1180"/>
      <c r="I41" s="1180"/>
      <c r="J41" s="1180"/>
      <c r="K41" s="1180"/>
      <c r="L41" s="1180"/>
      <c r="M41" s="1180"/>
      <c r="N41" s="1180"/>
      <c r="O41" s="1180"/>
      <c r="P41" s="1180"/>
    </row>
    <row r="42" spans="1:16" s="402" customFormat="1" ht="15" customHeight="1">
      <c r="A42" s="1180" t="s">
        <v>2713</v>
      </c>
      <c r="B42" s="1180"/>
      <c r="C42" s="1180"/>
      <c r="D42" s="1180"/>
      <c r="E42" s="1180"/>
      <c r="F42" s="1180"/>
      <c r="G42" s="1180"/>
    </row>
    <row r="43" spans="1:16" ht="15" customHeight="1">
      <c r="A43" s="361"/>
      <c r="B43" s="402"/>
      <c r="C43" s="402"/>
      <c r="D43" s="402"/>
      <c r="E43" s="402"/>
      <c r="F43" s="402"/>
      <c r="G43" s="402"/>
      <c r="H43" s="1180"/>
      <c r="I43" s="1180"/>
      <c r="J43" s="1180"/>
      <c r="K43" s="1180"/>
      <c r="L43" s="1180"/>
      <c r="M43" s="1180"/>
      <c r="N43" s="1180"/>
      <c r="O43" s="1180"/>
      <c r="P43" s="1180"/>
    </row>
    <row r="44" spans="1:16" ht="63.75" customHeight="1">
      <c r="A44" s="1180" t="s">
        <v>2813</v>
      </c>
      <c r="B44" s="1180"/>
      <c r="C44" s="1180"/>
      <c r="D44" s="1180"/>
      <c r="E44" s="1180"/>
      <c r="F44" s="1180"/>
      <c r="G44" s="1180"/>
    </row>
    <row r="45" spans="1:16" ht="15">
      <c r="A45" s="361"/>
      <c r="B45" s="402"/>
      <c r="C45" s="402"/>
      <c r="D45" s="402"/>
      <c r="E45" s="402"/>
      <c r="F45" s="402"/>
      <c r="G45" s="402"/>
    </row>
    <row r="46" spans="1:16" ht="15">
      <c r="A46" s="1180" t="s">
        <v>752</v>
      </c>
      <c r="B46" s="1180"/>
      <c r="C46" s="1180"/>
      <c r="D46" s="1180"/>
      <c r="E46" s="1180"/>
      <c r="F46" s="1180"/>
      <c r="G46" s="1180"/>
    </row>
    <row r="47" spans="1:16" ht="15">
      <c r="A47" s="361"/>
      <c r="B47" s="402"/>
      <c r="C47" s="402"/>
      <c r="D47" s="402"/>
      <c r="E47" s="402"/>
      <c r="F47" s="402"/>
      <c r="G47" s="402"/>
    </row>
    <row r="48" spans="1:16" ht="45">
      <c r="A48" s="1180" t="s">
        <v>753</v>
      </c>
      <c r="B48" s="1180"/>
      <c r="C48" s="1180"/>
      <c r="D48" s="1180"/>
      <c r="E48" s="1180"/>
      <c r="F48" s="1180"/>
      <c r="G48" s="1180"/>
    </row>
  </sheetData>
  <mergeCells count="1">
    <mergeCell ref="A6:P6"/>
  </mergeCells>
  <pageMargins left="0.70866141732283472" right="0.70866141732283472" top="0.74803149606299213" bottom="0.74803149606299213" header="0.31496062992125984" footer="0.31496062992125984"/>
  <pageSetup paperSize="9" scale="5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M26"/>
  <sheetViews>
    <sheetView showGridLines="0" zoomScaleNormal="100" workbookViewId="0">
      <selection activeCell="A24" sqref="A24:XFD24"/>
    </sheetView>
  </sheetViews>
  <sheetFormatPr defaultRowHeight="12.75"/>
  <cols>
    <col min="1" max="1" width="10.140625" style="639" customWidth="1"/>
    <col min="2" max="13" width="9.140625" style="639"/>
    <col min="14" max="255" width="9.140625" style="13"/>
    <col min="256" max="256" width="109" style="13" customWidth="1"/>
    <col min="257" max="511" width="9.140625" style="13"/>
    <col min="512" max="512" width="109" style="13" customWidth="1"/>
    <col min="513" max="767" width="9.140625" style="13"/>
    <col min="768" max="768" width="109" style="13" customWidth="1"/>
    <col min="769" max="1023" width="9.140625" style="13"/>
    <col min="1024" max="1024" width="109" style="13" customWidth="1"/>
    <col min="1025" max="1279" width="9.140625" style="13"/>
    <col min="1280" max="1280" width="109" style="13" customWidth="1"/>
    <col min="1281" max="1535" width="9.140625" style="13"/>
    <col min="1536" max="1536" width="109" style="13" customWidth="1"/>
    <col min="1537" max="1791" width="9.140625" style="13"/>
    <col min="1792" max="1792" width="109" style="13" customWidth="1"/>
    <col min="1793" max="2047" width="9.140625" style="13"/>
    <col min="2048" max="2048" width="109" style="13" customWidth="1"/>
    <col min="2049" max="2303" width="9.140625" style="13"/>
    <col min="2304" max="2304" width="109" style="13" customWidth="1"/>
    <col min="2305" max="2559" width="9.140625" style="13"/>
    <col min="2560" max="2560" width="109" style="13" customWidth="1"/>
    <col min="2561" max="2815" width="9.140625" style="13"/>
    <col min="2816" max="2816" width="109" style="13" customWidth="1"/>
    <col min="2817" max="3071" width="9.140625" style="13"/>
    <col min="3072" max="3072" width="109" style="13" customWidth="1"/>
    <col min="3073" max="3327" width="9.140625" style="13"/>
    <col min="3328" max="3328" width="109" style="13" customWidth="1"/>
    <col min="3329" max="3583" width="9.140625" style="13"/>
    <col min="3584" max="3584" width="109" style="13" customWidth="1"/>
    <col min="3585" max="3839" width="9.140625" style="13"/>
    <col min="3840" max="3840" width="109" style="13" customWidth="1"/>
    <col min="3841" max="4095" width="9.140625" style="13"/>
    <col min="4096" max="4096" width="109" style="13" customWidth="1"/>
    <col min="4097" max="4351" width="9.140625" style="13"/>
    <col min="4352" max="4352" width="109" style="13" customWidth="1"/>
    <col min="4353" max="4607" width="9.140625" style="13"/>
    <col min="4608" max="4608" width="109" style="13" customWidth="1"/>
    <col min="4609" max="4863" width="9.140625" style="13"/>
    <col min="4864" max="4864" width="109" style="13" customWidth="1"/>
    <col min="4865" max="5119" width="9.140625" style="13"/>
    <col min="5120" max="5120" width="109" style="13" customWidth="1"/>
    <col min="5121" max="5375" width="9.140625" style="13"/>
    <col min="5376" max="5376" width="109" style="13" customWidth="1"/>
    <col min="5377" max="5631" width="9.140625" style="13"/>
    <col min="5632" max="5632" width="109" style="13" customWidth="1"/>
    <col min="5633" max="5887" width="9.140625" style="13"/>
    <col min="5888" max="5888" width="109" style="13" customWidth="1"/>
    <col min="5889" max="6143" width="9.140625" style="13"/>
    <col min="6144" max="6144" width="109" style="13" customWidth="1"/>
    <col min="6145" max="6399" width="9.140625" style="13"/>
    <col min="6400" max="6400" width="109" style="13" customWidth="1"/>
    <col min="6401" max="6655" width="9.140625" style="13"/>
    <col min="6656" max="6656" width="109" style="13" customWidth="1"/>
    <col min="6657" max="6911" width="9.140625" style="13"/>
    <col min="6912" max="6912" width="109" style="13" customWidth="1"/>
    <col min="6913" max="7167" width="9.140625" style="13"/>
    <col min="7168" max="7168" width="109" style="13" customWidth="1"/>
    <col min="7169" max="7423" width="9.140625" style="13"/>
    <col min="7424" max="7424" width="109" style="13" customWidth="1"/>
    <col min="7425" max="7679" width="9.140625" style="13"/>
    <col min="7680" max="7680" width="109" style="13" customWidth="1"/>
    <col min="7681" max="7935" width="9.140625" style="13"/>
    <col min="7936" max="7936" width="109" style="13" customWidth="1"/>
    <col min="7937" max="8191" width="9.140625" style="13"/>
    <col min="8192" max="8192" width="109" style="13" customWidth="1"/>
    <col min="8193" max="8447" width="9.140625" style="13"/>
    <col min="8448" max="8448" width="109" style="13" customWidth="1"/>
    <col min="8449" max="8703" width="9.140625" style="13"/>
    <col min="8704" max="8704" width="109" style="13" customWidth="1"/>
    <col min="8705" max="8959" width="9.140625" style="13"/>
    <col min="8960" max="8960" width="109" style="13" customWidth="1"/>
    <col min="8961" max="9215" width="9.140625" style="13"/>
    <col min="9216" max="9216" width="109" style="13" customWidth="1"/>
    <col min="9217" max="9471" width="9.140625" style="13"/>
    <col min="9472" max="9472" width="109" style="13" customWidth="1"/>
    <col min="9473" max="9727" width="9.140625" style="13"/>
    <col min="9728" max="9728" width="109" style="13" customWidth="1"/>
    <col min="9729" max="9983" width="9.140625" style="13"/>
    <col min="9984" max="9984" width="109" style="13" customWidth="1"/>
    <col min="9985" max="10239" width="9.140625" style="13"/>
    <col min="10240" max="10240" width="109" style="13" customWidth="1"/>
    <col min="10241" max="10495" width="9.140625" style="13"/>
    <col min="10496" max="10496" width="109" style="13" customWidth="1"/>
    <col min="10497" max="10751" width="9.140625" style="13"/>
    <col min="10752" max="10752" width="109" style="13" customWidth="1"/>
    <col min="10753" max="11007" width="9.140625" style="13"/>
    <col min="11008" max="11008" width="109" style="13" customWidth="1"/>
    <col min="11009" max="11263" width="9.140625" style="13"/>
    <col min="11264" max="11264" width="109" style="13" customWidth="1"/>
    <col min="11265" max="11519" width="9.140625" style="13"/>
    <col min="11520" max="11520" width="109" style="13" customWidth="1"/>
    <col min="11521" max="11775" width="9.140625" style="13"/>
    <col min="11776" max="11776" width="109" style="13" customWidth="1"/>
    <col min="11777" max="12031" width="9.140625" style="13"/>
    <col min="12032" max="12032" width="109" style="13" customWidth="1"/>
    <col min="12033" max="12287" width="9.140625" style="13"/>
    <col min="12288" max="12288" width="109" style="13" customWidth="1"/>
    <col min="12289" max="12543" width="9.140625" style="13"/>
    <col min="12544" max="12544" width="109" style="13" customWidth="1"/>
    <col min="12545" max="12799" width="9.140625" style="13"/>
    <col min="12800" max="12800" width="109" style="13" customWidth="1"/>
    <col min="12801" max="13055" width="9.140625" style="13"/>
    <col min="13056" max="13056" width="109" style="13" customWidth="1"/>
    <col min="13057" max="13311" width="9.140625" style="13"/>
    <col min="13312" max="13312" width="109" style="13" customWidth="1"/>
    <col min="13313" max="13567" width="9.140625" style="13"/>
    <col min="13568" max="13568" width="109" style="13" customWidth="1"/>
    <col min="13569" max="13823" width="9.140625" style="13"/>
    <col min="13824" max="13824" width="109" style="13" customWidth="1"/>
    <col min="13825" max="14079" width="9.140625" style="13"/>
    <col min="14080" max="14080" width="109" style="13" customWidth="1"/>
    <col min="14081" max="14335" width="9.140625" style="13"/>
    <col min="14336" max="14336" width="109" style="13" customWidth="1"/>
    <col min="14337" max="14591" width="9.140625" style="13"/>
    <col min="14592" max="14592" width="109" style="13" customWidth="1"/>
    <col min="14593" max="14847" width="9.140625" style="13"/>
    <col min="14848" max="14848" width="109" style="13" customWidth="1"/>
    <col min="14849" max="15103" width="9.140625" style="13"/>
    <col min="15104" max="15104" width="109" style="13" customWidth="1"/>
    <col min="15105" max="15359" width="9.140625" style="13"/>
    <col min="15360" max="15360" width="109" style="13" customWidth="1"/>
    <col min="15361" max="15615" width="9.140625" style="13"/>
    <col min="15616" max="15616" width="109" style="13" customWidth="1"/>
    <col min="15617" max="15871" width="9.140625" style="13"/>
    <col min="15872" max="15872" width="109" style="13" customWidth="1"/>
    <col min="15873" max="16127" width="9.140625" style="13"/>
    <col min="16128" max="16128" width="109" style="13" customWidth="1"/>
    <col min="16129" max="16383" width="9.140625" style="13"/>
    <col min="16384" max="16384" width="9.140625" style="13" customWidth="1"/>
  </cols>
  <sheetData>
    <row r="1" spans="1:13">
      <c r="A1" s="638"/>
    </row>
    <row r="2" spans="1:13" s="568" customFormat="1" ht="15" customHeight="1">
      <c r="A2" s="875" t="s">
        <v>886</v>
      </c>
      <c r="B2" s="875"/>
      <c r="C2" s="875"/>
      <c r="D2" s="875"/>
      <c r="E2" s="875"/>
      <c r="F2" s="875"/>
      <c r="G2" s="875"/>
      <c r="H2" s="875"/>
      <c r="I2" s="875"/>
      <c r="J2" s="875"/>
      <c r="K2" s="875"/>
      <c r="L2" s="888"/>
      <c r="M2" s="888"/>
    </row>
    <row r="3" spans="1:13" s="22" customFormat="1" ht="15" customHeight="1">
      <c r="A3" s="716"/>
      <c r="B3" s="889"/>
      <c r="C3" s="889"/>
      <c r="D3" s="889"/>
      <c r="E3" s="889"/>
      <c r="F3" s="889"/>
      <c r="G3" s="889"/>
      <c r="H3" s="889"/>
      <c r="I3" s="889"/>
      <c r="J3" s="889"/>
      <c r="K3" s="889"/>
      <c r="L3" s="889"/>
      <c r="M3" s="889"/>
    </row>
    <row r="4" spans="1:13" s="568" customFormat="1" ht="30" customHeight="1">
      <c r="A4" s="1750" t="s">
        <v>3048</v>
      </c>
      <c r="B4" s="1750"/>
      <c r="C4" s="1750"/>
      <c r="D4" s="1750"/>
      <c r="E4" s="1750"/>
      <c r="F4" s="1750"/>
      <c r="G4" s="1750"/>
      <c r="H4" s="1750"/>
      <c r="I4" s="1750"/>
      <c r="J4" s="871"/>
      <c r="K4" s="871"/>
      <c r="L4" s="890"/>
      <c r="M4" s="888"/>
    </row>
    <row r="5" spans="1:13" s="22" customFormat="1" ht="15" customHeight="1">
      <c r="A5" s="891"/>
      <c r="B5" s="889"/>
      <c r="C5" s="889"/>
      <c r="D5" s="889"/>
      <c r="E5" s="889"/>
      <c r="F5" s="889"/>
      <c r="G5" s="889"/>
      <c r="H5" s="889"/>
      <c r="I5" s="889"/>
      <c r="J5" s="889"/>
      <c r="K5" s="889"/>
      <c r="L5" s="889"/>
      <c r="M5" s="889"/>
    </row>
    <row r="6" spans="1:13" s="494" customFormat="1" ht="15">
      <c r="A6" s="1750" t="s">
        <v>3049</v>
      </c>
      <c r="B6" s="1750"/>
      <c r="C6" s="1750"/>
      <c r="D6" s="1750"/>
      <c r="E6" s="1750"/>
      <c r="F6" s="1750"/>
      <c r="G6" s="1750"/>
      <c r="H6" s="1750"/>
      <c r="I6" s="1750"/>
      <c r="J6" s="1541"/>
      <c r="K6" s="1541"/>
      <c r="L6" s="890"/>
      <c r="M6" s="1547"/>
    </row>
    <row r="7" spans="1:13" s="22" customFormat="1" ht="15" customHeight="1">
      <c r="A7" s="891"/>
      <c r="B7" s="889"/>
      <c r="C7" s="889"/>
      <c r="D7" s="889"/>
      <c r="E7" s="889"/>
      <c r="F7" s="889"/>
      <c r="G7" s="889"/>
      <c r="H7" s="889"/>
      <c r="I7" s="889"/>
      <c r="J7" s="889"/>
      <c r="K7" s="889"/>
      <c r="L7" s="889"/>
      <c r="M7" s="889"/>
    </row>
    <row r="8" spans="1:13" s="22" customFormat="1" ht="28.5" customHeight="1">
      <c r="A8" s="1750" t="s">
        <v>3050</v>
      </c>
      <c r="B8" s="1750"/>
      <c r="C8" s="1750"/>
      <c r="D8" s="1750"/>
      <c r="E8" s="1750"/>
      <c r="F8" s="1750"/>
      <c r="G8" s="1750"/>
      <c r="H8" s="1750"/>
      <c r="I8" s="1750"/>
      <c r="J8" s="871"/>
      <c r="K8" s="871"/>
      <c r="L8" s="890"/>
      <c r="M8" s="889"/>
    </row>
    <row r="9" spans="1:13" s="22" customFormat="1" ht="15" customHeight="1">
      <c r="A9" s="891"/>
      <c r="B9" s="889"/>
      <c r="C9" s="889"/>
      <c r="D9" s="889"/>
      <c r="E9" s="889"/>
      <c r="F9" s="889"/>
      <c r="G9" s="889"/>
      <c r="H9" s="889"/>
      <c r="I9" s="889"/>
      <c r="J9" s="889"/>
      <c r="K9" s="889"/>
      <c r="L9" s="889"/>
      <c r="M9" s="889"/>
    </row>
    <row r="10" spans="1:13" s="568" customFormat="1" ht="15">
      <c r="A10" s="1750" t="s">
        <v>2798</v>
      </c>
      <c r="B10" s="1750"/>
      <c r="C10" s="1750"/>
      <c r="D10" s="1750"/>
      <c r="E10" s="1750"/>
      <c r="F10" s="1750"/>
      <c r="G10" s="1750"/>
      <c r="H10" s="1750"/>
      <c r="I10" s="1750"/>
      <c r="J10" s="1541"/>
      <c r="K10" s="1541"/>
      <c r="L10" s="890"/>
      <c r="M10" s="888"/>
    </row>
    <row r="11" spans="1:13" s="22" customFormat="1" ht="15" customHeight="1">
      <c r="A11" s="891"/>
      <c r="B11" s="889"/>
      <c r="C11" s="889"/>
      <c r="D11" s="889"/>
      <c r="E11" s="889"/>
      <c r="F11" s="889"/>
      <c r="G11" s="889"/>
      <c r="H11" s="889"/>
      <c r="I11" s="889"/>
      <c r="J11" s="889"/>
      <c r="K11" s="889"/>
      <c r="L11" s="889"/>
      <c r="M11" s="889"/>
    </row>
    <row r="12" spans="1:13" s="888" customFormat="1" ht="33" customHeight="1">
      <c r="A12" s="1750" t="s">
        <v>3051</v>
      </c>
      <c r="B12" s="1750"/>
      <c r="C12" s="1750"/>
      <c r="D12" s="1750"/>
      <c r="E12" s="1750"/>
      <c r="F12" s="1750"/>
      <c r="G12" s="1750"/>
      <c r="H12" s="1750"/>
      <c r="I12" s="1750"/>
      <c r="J12" s="1541"/>
      <c r="K12" s="1541"/>
      <c r="L12" s="1541"/>
      <c r="M12" s="1541"/>
    </row>
    <row r="13" spans="1:13" s="22" customFormat="1" ht="15" customHeight="1">
      <c r="A13" s="892"/>
      <c r="B13" s="889"/>
      <c r="C13" s="889"/>
      <c r="D13" s="889"/>
      <c r="E13" s="889"/>
      <c r="F13" s="889"/>
      <c r="G13" s="889"/>
      <c r="H13" s="889"/>
      <c r="I13" s="889"/>
      <c r="J13" s="889"/>
      <c r="K13" s="889"/>
      <c r="L13" s="889"/>
      <c r="M13" s="889"/>
    </row>
    <row r="14" spans="1:13" s="568" customFormat="1" ht="15" customHeight="1">
      <c r="A14" s="871" t="s">
        <v>2714</v>
      </c>
      <c r="B14" s="871"/>
      <c r="C14" s="871"/>
      <c r="D14" s="871"/>
      <c r="E14" s="871"/>
      <c r="F14" s="871"/>
      <c r="G14" s="871"/>
      <c r="H14" s="871"/>
      <c r="I14" s="871"/>
      <c r="J14" s="871"/>
      <c r="K14" s="871"/>
      <c r="L14" s="890"/>
      <c r="M14" s="888"/>
    </row>
    <row r="15" spans="1:13" s="22" customFormat="1" ht="15" customHeight="1">
      <c r="A15" s="891"/>
      <c r="B15" s="889"/>
      <c r="C15" s="889"/>
      <c r="D15" s="889"/>
      <c r="E15" s="889"/>
      <c r="F15" s="889"/>
      <c r="G15" s="889"/>
      <c r="H15" s="889"/>
      <c r="I15" s="889"/>
      <c r="J15" s="889"/>
      <c r="K15" s="889"/>
      <c r="L15" s="889"/>
      <c r="M15" s="889"/>
    </row>
    <row r="16" spans="1:13" s="568" customFormat="1" ht="15" customHeight="1">
      <c r="A16" s="871" t="s">
        <v>2715</v>
      </c>
      <c r="B16" s="871"/>
      <c r="C16" s="871"/>
      <c r="D16" s="871"/>
      <c r="E16" s="871"/>
      <c r="F16" s="871"/>
      <c r="G16" s="871"/>
      <c r="H16" s="871"/>
      <c r="I16" s="871"/>
      <c r="J16" s="871"/>
      <c r="K16" s="871"/>
      <c r="L16" s="890"/>
      <c r="M16" s="888"/>
    </row>
    <row r="17" spans="1:13" s="22" customFormat="1" ht="15" customHeight="1">
      <c r="A17" s="891"/>
      <c r="B17" s="889"/>
      <c r="C17" s="889"/>
      <c r="D17" s="889"/>
      <c r="E17" s="889"/>
      <c r="F17" s="889"/>
      <c r="G17" s="889"/>
      <c r="H17" s="889"/>
      <c r="I17" s="889"/>
      <c r="J17" s="889"/>
      <c r="K17" s="889"/>
      <c r="L17" s="889"/>
      <c r="M17" s="889"/>
    </row>
    <row r="18" spans="1:13" s="568" customFormat="1" ht="14.25" customHeight="1">
      <c r="A18" s="871" t="s">
        <v>2716</v>
      </c>
      <c r="B18" s="871"/>
      <c r="C18" s="871"/>
      <c r="D18" s="871"/>
      <c r="E18" s="871"/>
      <c r="F18" s="871"/>
      <c r="G18" s="871"/>
      <c r="H18" s="871"/>
      <c r="I18" s="871"/>
      <c r="J18" s="871"/>
      <c r="K18" s="871"/>
      <c r="L18" s="888"/>
      <c r="M18" s="888"/>
    </row>
    <row r="19" spans="1:13" s="568" customFormat="1" ht="14.25" customHeight="1">
      <c r="A19" s="1169"/>
      <c r="B19" s="1169"/>
      <c r="C19" s="1169"/>
      <c r="D19" s="1169"/>
      <c r="E19" s="1169"/>
      <c r="F19" s="1169"/>
      <c r="G19" s="1169"/>
      <c r="H19" s="1169"/>
      <c r="I19" s="1169"/>
      <c r="J19" s="1169"/>
      <c r="K19" s="1169"/>
      <c r="L19" s="888"/>
      <c r="M19" s="888"/>
    </row>
    <row r="20" spans="1:13" s="568" customFormat="1" ht="15" customHeight="1">
      <c r="A20" s="871" t="s">
        <v>2717</v>
      </c>
      <c r="B20" s="871"/>
      <c r="C20" s="871"/>
      <c r="D20" s="871"/>
      <c r="E20" s="871"/>
      <c r="F20" s="871"/>
      <c r="G20" s="871"/>
      <c r="H20" s="871"/>
      <c r="I20" s="871"/>
      <c r="J20" s="871"/>
      <c r="K20" s="871"/>
      <c r="L20" s="890"/>
      <c r="M20" s="888"/>
    </row>
    <row r="21" spans="1:13" s="22" customFormat="1" ht="15" customHeight="1">
      <c r="A21" s="891"/>
      <c r="B21" s="889"/>
      <c r="C21" s="889"/>
      <c r="D21" s="889"/>
      <c r="E21" s="889"/>
      <c r="F21" s="889"/>
      <c r="G21" s="889"/>
      <c r="H21" s="889"/>
      <c r="I21" s="889"/>
      <c r="J21" s="889"/>
      <c r="K21" s="889"/>
      <c r="L21" s="889"/>
      <c r="M21" s="889"/>
    </row>
    <row r="22" spans="1:13" s="568" customFormat="1" ht="15" customHeight="1">
      <c r="A22" s="1551" t="s">
        <v>2718</v>
      </c>
      <c r="B22" s="1551"/>
      <c r="C22" s="1551"/>
      <c r="D22" s="1551"/>
      <c r="E22" s="1551"/>
      <c r="F22" s="1551"/>
      <c r="G22" s="1551"/>
      <c r="H22" s="1551"/>
      <c r="I22" s="1551"/>
      <c r="J22" s="871"/>
      <c r="K22" s="871"/>
      <c r="L22" s="888"/>
      <c r="M22" s="888"/>
    </row>
    <row r="23" spans="1:13" s="22" customFormat="1" ht="15" customHeight="1">
      <c r="A23" s="891"/>
      <c r="B23" s="889"/>
      <c r="C23" s="889"/>
      <c r="D23" s="889"/>
      <c r="E23" s="889"/>
      <c r="F23" s="889"/>
      <c r="G23" s="889"/>
      <c r="H23" s="889"/>
      <c r="I23" s="889"/>
      <c r="J23" s="889"/>
      <c r="K23" s="889"/>
      <c r="L23" s="889"/>
      <c r="M23" s="889"/>
    </row>
    <row r="24" spans="1:13" s="896" customFormat="1" ht="31.5" customHeight="1">
      <c r="A24" s="1749" t="s">
        <v>3052</v>
      </c>
      <c r="B24" s="1749"/>
      <c r="C24" s="1749"/>
      <c r="D24" s="1749"/>
      <c r="E24" s="1749"/>
      <c r="F24" s="1749"/>
      <c r="G24" s="1749"/>
      <c r="H24" s="1749"/>
      <c r="I24" s="1749"/>
      <c r="J24" s="893"/>
      <c r="K24" s="893"/>
      <c r="L24" s="894"/>
      <c r="M24" s="895"/>
    </row>
    <row r="25" spans="1:13" ht="15.75">
      <c r="A25" s="640"/>
    </row>
    <row r="26" spans="1:13" ht="15.75">
      <c r="A26" s="640"/>
    </row>
  </sheetData>
  <mergeCells count="7">
    <mergeCell ref="A22:I22"/>
    <mergeCell ref="A24:I24"/>
    <mergeCell ref="A4:I4"/>
    <mergeCell ref="A6:I6"/>
    <mergeCell ref="A8:I8"/>
    <mergeCell ref="A10:I10"/>
    <mergeCell ref="A12:I12"/>
  </mergeCells>
  <hyperlinks>
    <hyperlink ref="A14" location="'DQ6'!A1" display="TABLE DQ6 DATA COMPLETENESS BY ITEM, 2012 - 2014"/>
    <hyperlink ref="A16" location="'DQ8'!A1" display="TABLE DQ8 DATA COMPLETENESS BY HEALTH ORGANISATION, 2012 - 2014"/>
    <hyperlink ref="A18" location="'DQ7'!A1" display="TABLE DQ7 COMPLETENESS FOR NHS NUMBER BY ORGANISATION, 2010 - 2012"/>
    <hyperlink ref="A20" location="'DQ7'!A39" display="FIGURE DQ7 COMPLETENESS FOR NHS NUMBER BY ORGANISATION, 2010 - 2012"/>
    <hyperlink ref="A22" location="'DQ8'!A1" display="TABLE DQ8 COMPLETENESS FOR 30 DAY FOLLOW - UP BY ORGANISATION, 2010 - 2012"/>
    <hyperlink ref="A4" location="'DQ1'!A1" display="TABLE DQ1 NUMBER OF DISCREPANCIES FOR ADMISSION NOTES REVIEWED  APRIL 2014 TO MARCH 2015"/>
    <hyperlink ref="A6" location="'DQ2'!A1" display="TABLE AND FIGURE DQ2 FREQUENCY OF NUMBER OF DISCREPANCIES FOUND PER CASE 2012/13 to 2014/15"/>
    <hyperlink ref="A8" location="'Figure DQ3'!A1" display="FIGURE DQ3: NUMBER OF DISCREPANCIES FOUND BY CATEGORY"/>
    <hyperlink ref="A10" location="'Figure DQ4'!A1" display="FIGURE DQ4 NUMBER OF DISCREPANCIES FOUND BY VARIABLE"/>
    <hyperlink ref="A12" location="'DQ5'!A1" display="TABLE DQ5: DIFFERENCES IN ADMISSION COUNT BETWEEN THE UNIT'S ADMISSION BOOK AND NUMBER SUBMITTED TO PICANet"/>
    <hyperlink ref="A18:A20" location="'DQ9'!A39" display="TABLE DQ9 COMPLETENESS FOR NHS NUMBER BY HEALTH ORGANISATION, 2012 - 2014"/>
    <hyperlink ref="A22" location="'DQ10'!A39" display="TABLE DQ10 COMPLETENESS FOR 30 DAY FOLLOW - UP BY HEALTH ORGANISATION, 2012 - 2014"/>
    <hyperlink ref="A6:I6" location="'DQ2 &amp; DQ3'!A1" display="TABLE DQ2 FREQUENCY OF NUMBER OF DISCREPANCIES FOUND PER CASE 2014/15 - 2016/17"/>
    <hyperlink ref="A8:I8" location="'DQ2 &amp; DQ3'!A1" display="FIGURE DQ3 PERCENTAGE OF CASES WITH AT LEAST ONE DISCREPANCY BY CATEGORY - OCTOBER 2016 - APRIL 2017"/>
  </hyperlinks>
  <pageMargins left="0.70866141732283472" right="0.70866141732283472" top="0.74803149606299213" bottom="0.74803149606299213" header="0.31496062992125984" footer="0.31496062992125984"/>
  <pageSetup paperSize="9" scale="96" orientation="portrait" r:id="rId1"/>
  <headerFooter scaleWithDoc="0"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N23"/>
  <sheetViews>
    <sheetView showGridLines="0" zoomScaleNormal="100" workbookViewId="0">
      <selection sqref="A1:XFD1"/>
    </sheetView>
  </sheetViews>
  <sheetFormatPr defaultColWidth="9.140625" defaultRowHeight="12.75"/>
  <cols>
    <col min="1" max="1" width="8.5703125" style="28" customWidth="1"/>
    <col min="2" max="2" width="9.7109375" style="28" customWidth="1"/>
    <col min="3" max="3" width="13.5703125" style="28" customWidth="1"/>
    <col min="4" max="4" width="17" style="28" customWidth="1"/>
    <col min="5" max="5" width="17.140625" style="28" customWidth="1"/>
    <col min="6" max="16384" width="9.140625" style="28"/>
  </cols>
  <sheetData>
    <row r="1" spans="1:12" s="223" customFormat="1" ht="37.5" customHeight="1">
      <c r="A1" s="1751" t="s">
        <v>3053</v>
      </c>
      <c r="B1" s="1751"/>
      <c r="C1" s="1751"/>
      <c r="D1" s="1751"/>
      <c r="E1" s="1751"/>
      <c r="F1" s="1751"/>
      <c r="G1" s="1751"/>
      <c r="H1" s="1751"/>
      <c r="I1" s="540"/>
      <c r="J1" s="540"/>
      <c r="K1" s="540"/>
      <c r="L1" s="540"/>
    </row>
    <row r="2" spans="1:12" ht="3" customHeight="1">
      <c r="A2" s="318"/>
      <c r="B2" s="318"/>
      <c r="C2" s="318"/>
      <c r="D2" s="318"/>
      <c r="E2" s="318"/>
    </row>
    <row r="3" spans="1:12">
      <c r="A3" s="1753" t="s">
        <v>559</v>
      </c>
      <c r="B3" s="1754"/>
      <c r="C3" s="1755" t="s">
        <v>19</v>
      </c>
      <c r="D3" s="1757" t="s">
        <v>560</v>
      </c>
      <c r="E3" s="1759" t="s">
        <v>468</v>
      </c>
    </row>
    <row r="4" spans="1:12">
      <c r="A4" s="321" t="s">
        <v>434</v>
      </c>
      <c r="B4" s="322" t="s">
        <v>469</v>
      </c>
      <c r="C4" s="1756"/>
      <c r="D4" s="1758"/>
      <c r="E4" s="1760"/>
    </row>
    <row r="5" spans="1:12">
      <c r="A5" s="319">
        <v>2016</v>
      </c>
      <c r="B5" s="319" t="s">
        <v>1270</v>
      </c>
      <c r="C5" s="320" t="s">
        <v>344</v>
      </c>
      <c r="D5" s="226">
        <v>10</v>
      </c>
      <c r="E5" s="226">
        <v>35</v>
      </c>
    </row>
    <row r="6" spans="1:12">
      <c r="A6" s="224"/>
      <c r="B6" s="224" t="s">
        <v>1271</v>
      </c>
      <c r="C6" s="222" t="s">
        <v>32</v>
      </c>
      <c r="D6" s="226">
        <v>10</v>
      </c>
      <c r="E6" s="226">
        <v>42</v>
      </c>
    </row>
    <row r="7" spans="1:12">
      <c r="A7" s="224"/>
      <c r="B7" s="224"/>
      <c r="C7" s="222" t="s">
        <v>46</v>
      </c>
      <c r="D7" s="226">
        <v>10</v>
      </c>
      <c r="E7" s="226">
        <v>23</v>
      </c>
    </row>
    <row r="8" spans="1:12">
      <c r="A8" s="224"/>
      <c r="B8" s="224" t="s">
        <v>1272</v>
      </c>
      <c r="C8" s="222" t="s">
        <v>24</v>
      </c>
      <c r="D8" s="226">
        <v>10</v>
      </c>
      <c r="E8" s="226">
        <v>37</v>
      </c>
    </row>
    <row r="9" spans="1:12">
      <c r="A9" s="224">
        <v>2017</v>
      </c>
      <c r="B9" s="224" t="s">
        <v>1273</v>
      </c>
      <c r="C9" s="222" t="s">
        <v>343</v>
      </c>
      <c r="D9" s="226">
        <v>10</v>
      </c>
      <c r="E9" s="226">
        <v>24</v>
      </c>
    </row>
    <row r="10" spans="1:12">
      <c r="A10" s="224"/>
      <c r="B10" s="224" t="s">
        <v>1274</v>
      </c>
      <c r="C10" s="222" t="s">
        <v>51</v>
      </c>
      <c r="D10" s="226">
        <v>10</v>
      </c>
      <c r="E10" s="226">
        <v>34</v>
      </c>
    </row>
    <row r="11" spans="1:12">
      <c r="A11" s="224"/>
      <c r="B11" s="224" t="s">
        <v>1275</v>
      </c>
      <c r="C11" s="222" t="s">
        <v>26</v>
      </c>
      <c r="D11" s="226">
        <v>10</v>
      </c>
      <c r="E11" s="226">
        <v>27</v>
      </c>
    </row>
    <row r="12" spans="1:12">
      <c r="A12" s="224"/>
      <c r="B12" s="224"/>
      <c r="C12" s="222" t="s">
        <v>40</v>
      </c>
      <c r="D12" s="226">
        <v>10</v>
      </c>
      <c r="E12" s="226">
        <v>27</v>
      </c>
    </row>
    <row r="13" spans="1:12">
      <c r="A13" s="224"/>
      <c r="B13" s="224"/>
      <c r="C13" s="222" t="s">
        <v>49</v>
      </c>
      <c r="D13" s="226">
        <v>10</v>
      </c>
      <c r="E13" s="226">
        <v>20</v>
      </c>
    </row>
    <row r="14" spans="1:12">
      <c r="A14" s="224"/>
      <c r="B14" s="224"/>
      <c r="C14" s="222" t="s">
        <v>53</v>
      </c>
      <c r="D14" s="226">
        <v>10</v>
      </c>
      <c r="E14" s="226">
        <v>12</v>
      </c>
    </row>
    <row r="15" spans="1:12">
      <c r="A15" s="224"/>
      <c r="B15" s="224"/>
      <c r="C15" s="222" t="s">
        <v>54</v>
      </c>
      <c r="D15" s="226">
        <v>10</v>
      </c>
      <c r="E15" s="226">
        <v>7</v>
      </c>
    </row>
    <row r="16" spans="1:12">
      <c r="A16" s="224"/>
      <c r="B16" s="224" t="s">
        <v>1276</v>
      </c>
      <c r="C16" s="222" t="s">
        <v>584</v>
      </c>
      <c r="D16" s="226">
        <v>11</v>
      </c>
      <c r="E16" s="226">
        <v>15</v>
      </c>
    </row>
    <row r="17" spans="1:14">
      <c r="A17" s="224"/>
      <c r="B17" s="224"/>
      <c r="C17" s="222" t="s">
        <v>35</v>
      </c>
      <c r="D17" s="226">
        <v>10</v>
      </c>
      <c r="E17" s="226">
        <v>16</v>
      </c>
    </row>
    <row r="18" spans="1:14">
      <c r="A18" s="224"/>
      <c r="B18" s="224"/>
      <c r="C18" s="222" t="s">
        <v>43</v>
      </c>
      <c r="D18" s="226">
        <v>10</v>
      </c>
      <c r="E18" s="226">
        <v>27</v>
      </c>
    </row>
    <row r="19" spans="1:14">
      <c r="A19" s="27"/>
      <c r="B19" s="27"/>
      <c r="C19" s="27"/>
      <c r="D19" s="27"/>
      <c r="E19" s="27"/>
    </row>
    <row r="20" spans="1:14">
      <c r="A20" s="362" t="s">
        <v>1277</v>
      </c>
      <c r="B20" s="414"/>
      <c r="C20" s="414"/>
      <c r="D20" s="414"/>
      <c r="E20" s="414"/>
      <c r="F20" s="414"/>
      <c r="G20" s="414"/>
      <c r="H20" s="414"/>
      <c r="I20" s="332"/>
      <c r="J20" s="332"/>
      <c r="K20" s="332"/>
      <c r="L20" s="332"/>
      <c r="M20" s="331"/>
      <c r="N20" s="328"/>
    </row>
    <row r="21" spans="1:14" ht="26.25" customHeight="1">
      <c r="A21" s="1752"/>
      <c r="B21" s="1752"/>
      <c r="C21" s="1752"/>
      <c r="D21" s="1752"/>
      <c r="E21" s="1752"/>
      <c r="F21" s="1752"/>
      <c r="G21" s="1752"/>
      <c r="H21" s="1752"/>
      <c r="I21" s="332"/>
      <c r="J21" s="332"/>
      <c r="K21" s="332"/>
      <c r="L21" s="332"/>
      <c r="M21" s="331"/>
      <c r="N21" s="328"/>
    </row>
    <row r="22" spans="1:14">
      <c r="A22" s="27"/>
      <c r="B22" s="27"/>
      <c r="C22" s="27"/>
      <c r="D22" s="27"/>
      <c r="E22" s="27"/>
      <c r="F22" s="225"/>
      <c r="G22" s="225"/>
    </row>
    <row r="23" spans="1:14">
      <c r="A23" s="225"/>
      <c r="B23" s="225"/>
      <c r="C23" s="225"/>
      <c r="D23" s="225"/>
      <c r="E23" s="225"/>
      <c r="F23" s="225"/>
      <c r="G23" s="225"/>
    </row>
  </sheetData>
  <mergeCells count="6">
    <mergeCell ref="A1:H1"/>
    <mergeCell ref="A21:H21"/>
    <mergeCell ref="A3:B3"/>
    <mergeCell ref="C3:C4"/>
    <mergeCell ref="D3:D4"/>
    <mergeCell ref="E3:E4"/>
  </mergeCells>
  <pageMargins left="0.70866141732283472" right="0.70866141732283472" top="0.74803149606299213" bottom="0.74803149606299213" header="0.31496062992125984" footer="0.31496062992125984"/>
  <pageSetup paperSize="9" scale="92"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D23"/>
  <sheetViews>
    <sheetView showGridLines="0" zoomScaleNormal="100" workbookViewId="0">
      <selection activeCell="A11" sqref="A11:XFD11"/>
    </sheetView>
  </sheetViews>
  <sheetFormatPr defaultColWidth="9.140625" defaultRowHeight="12.75"/>
  <cols>
    <col min="1" max="1" width="31.42578125" style="28" customWidth="1"/>
    <col min="2" max="2" width="29" style="28" customWidth="1"/>
    <col min="3" max="3" width="30.85546875" style="28" customWidth="1"/>
    <col min="4" max="4" width="31.140625" style="28" customWidth="1"/>
    <col min="5" max="16384" width="9.140625" style="28"/>
  </cols>
  <sheetData>
    <row r="1" spans="1:4" ht="18.75">
      <c r="A1" s="221" t="s">
        <v>3054</v>
      </c>
    </row>
    <row r="2" spans="1:4" ht="3" customHeight="1">
      <c r="A2" s="221"/>
    </row>
    <row r="3" spans="1:4" ht="12.75" customHeight="1">
      <c r="A3" s="1761" t="s">
        <v>434</v>
      </c>
      <c r="B3" s="1763" t="s">
        <v>561</v>
      </c>
      <c r="C3" s="1763" t="s">
        <v>562</v>
      </c>
      <c r="D3" s="1761" t="s">
        <v>563</v>
      </c>
    </row>
    <row r="4" spans="1:4" ht="12.75" customHeight="1">
      <c r="A4" s="1762"/>
      <c r="B4" s="1763"/>
      <c r="C4" s="1763"/>
      <c r="D4" s="1761"/>
    </row>
    <row r="5" spans="1:4" ht="12.75" customHeight="1">
      <c r="A5" s="224" t="s">
        <v>564</v>
      </c>
      <c r="B5" s="442">
        <v>165</v>
      </c>
      <c r="C5" s="442">
        <v>352</v>
      </c>
      <c r="D5" s="443">
        <v>2.1333334445953369</v>
      </c>
    </row>
    <row r="6" spans="1:4" ht="12.75" customHeight="1">
      <c r="A6" s="224" t="s">
        <v>636</v>
      </c>
      <c r="B6" s="442">
        <v>159</v>
      </c>
      <c r="C6" s="442">
        <v>237</v>
      </c>
      <c r="D6" s="443">
        <v>1.4905660152435303</v>
      </c>
    </row>
    <row r="7" spans="1:4" ht="12.75" customHeight="1">
      <c r="A7" s="224" t="s">
        <v>1278</v>
      </c>
      <c r="B7" s="442">
        <v>141</v>
      </c>
      <c r="C7" s="442">
        <v>346</v>
      </c>
      <c r="D7" s="443">
        <v>2.4539008140563965</v>
      </c>
    </row>
    <row r="11" spans="1:4" ht="18.75">
      <c r="A11" s="221" t="s">
        <v>3055</v>
      </c>
    </row>
    <row r="23" s="227" customFormat="1"/>
  </sheetData>
  <mergeCells count="4">
    <mergeCell ref="A3:A4"/>
    <mergeCell ref="B3:B4"/>
    <mergeCell ref="C3:C4"/>
    <mergeCell ref="D3:D4"/>
  </mergeCells>
  <pageMargins left="0.70866141732283472" right="0.70866141732283472" top="0.74803149606299213" bottom="0.74803149606299213" header="0.31496062992125984" footer="0.31496062992125984"/>
  <pageSetup paperSize="9"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K47"/>
  <sheetViews>
    <sheetView showGridLines="0" zoomScaleNormal="100" workbookViewId="0"/>
  </sheetViews>
  <sheetFormatPr defaultColWidth="9.140625" defaultRowHeight="12.75"/>
  <cols>
    <col min="1" max="16384" width="9.140625" style="28"/>
  </cols>
  <sheetData>
    <row r="1" spans="1:1" ht="18.75">
      <c r="A1" s="221" t="s">
        <v>3056</v>
      </c>
    </row>
    <row r="2" spans="1:1" ht="3" customHeight="1"/>
    <row r="47" spans="4:11">
      <c r="D47" s="291"/>
      <c r="E47" s="291"/>
      <c r="F47" s="291"/>
      <c r="G47" s="291"/>
      <c r="H47" s="291"/>
      <c r="I47" s="291"/>
      <c r="J47" s="291"/>
      <c r="K47" s="291"/>
    </row>
  </sheetData>
  <pageMargins left="0.70866141732283472" right="0.70866141732283472" top="0.74803149606299213" bottom="0.74803149606299213" header="0.31496062992125984" footer="0.31496062992125984"/>
  <pageSetup paperSize="9" scale="88"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G19"/>
  <sheetViews>
    <sheetView showGridLines="0" zoomScaleNormal="100" workbookViewId="0">
      <selection sqref="A1:XFD1"/>
    </sheetView>
  </sheetViews>
  <sheetFormatPr defaultColWidth="9.140625" defaultRowHeight="12.75"/>
  <cols>
    <col min="1" max="1" width="17.140625" style="28" customWidth="1"/>
    <col min="2" max="2" width="20.85546875" style="28" customWidth="1"/>
    <col min="3" max="3" width="18.85546875" style="28" customWidth="1"/>
    <col min="4" max="4" width="19.85546875" style="28" customWidth="1"/>
    <col min="5" max="5" width="20" style="28" customWidth="1"/>
    <col min="6" max="6" width="19.28515625" style="28" customWidth="1"/>
    <col min="7" max="7" width="91" style="28" customWidth="1"/>
    <col min="8" max="16384" width="9.140625" style="28"/>
  </cols>
  <sheetData>
    <row r="1" spans="1:7" s="291" customFormat="1" ht="18.75">
      <c r="A1" s="834" t="s">
        <v>3057</v>
      </c>
      <c r="B1" s="834"/>
      <c r="C1" s="834"/>
      <c r="D1" s="835"/>
      <c r="E1" s="834"/>
      <c r="F1" s="834"/>
      <c r="G1" s="834"/>
    </row>
    <row r="2" spans="1:7" s="223" customFormat="1" ht="8.25" customHeight="1">
      <c r="A2" s="359"/>
      <c r="B2" s="359"/>
      <c r="C2" s="359"/>
      <c r="D2" s="359"/>
      <c r="E2" s="359"/>
      <c r="F2" s="359"/>
      <c r="G2" s="359"/>
    </row>
    <row r="3" spans="1:7" s="223" customFormat="1" ht="19.5" customHeight="1">
      <c r="A3" s="1767" t="s">
        <v>19</v>
      </c>
      <c r="B3" s="1770" t="s">
        <v>470</v>
      </c>
      <c r="C3" s="1764" t="s">
        <v>656</v>
      </c>
      <c r="D3" s="1764" t="s">
        <v>471</v>
      </c>
      <c r="E3" s="1764" t="s">
        <v>2818</v>
      </c>
      <c r="F3" s="1764" t="s">
        <v>1279</v>
      </c>
      <c r="G3" s="1764" t="s">
        <v>472</v>
      </c>
    </row>
    <row r="4" spans="1:7" s="223" customFormat="1" ht="15" customHeight="1">
      <c r="A4" s="1768"/>
      <c r="B4" s="1771"/>
      <c r="C4" s="1765"/>
      <c r="D4" s="1765"/>
      <c r="E4" s="1765"/>
      <c r="F4" s="1765"/>
      <c r="G4" s="1765"/>
    </row>
    <row r="5" spans="1:7" s="223" customFormat="1" ht="15" customHeight="1">
      <c r="A5" s="1769"/>
      <c r="B5" s="1772"/>
      <c r="C5" s="1766"/>
      <c r="D5" s="1766"/>
      <c r="E5" s="1766"/>
      <c r="F5" s="1766"/>
      <c r="G5" s="1766"/>
    </row>
    <row r="6" spans="1:7" s="223" customFormat="1" ht="24" customHeight="1">
      <c r="A6" s="1548" t="s">
        <v>24</v>
      </c>
      <c r="B6" s="1193"/>
      <c r="C6" s="1194">
        <v>643</v>
      </c>
      <c r="D6" s="1194"/>
      <c r="E6" s="1195">
        <v>645</v>
      </c>
      <c r="F6" s="1194"/>
      <c r="G6" s="1196" t="s">
        <v>1280</v>
      </c>
    </row>
    <row r="7" spans="1:7" s="223" customFormat="1" ht="24" customHeight="1">
      <c r="A7" s="1548" t="s">
        <v>26</v>
      </c>
      <c r="B7" s="1194">
        <v>525</v>
      </c>
      <c r="C7" s="1197">
        <v>525</v>
      </c>
      <c r="D7" s="1198">
        <v>0</v>
      </c>
      <c r="E7" s="1198">
        <v>526</v>
      </c>
      <c r="F7" s="1199">
        <v>1</v>
      </c>
      <c r="G7" s="1196"/>
    </row>
    <row r="8" spans="1:7" s="223" customFormat="1" ht="24" customHeight="1">
      <c r="A8" s="1548" t="s">
        <v>32</v>
      </c>
      <c r="B8" s="1193"/>
      <c r="C8" s="1195">
        <v>580</v>
      </c>
      <c r="D8" s="1194"/>
      <c r="E8" s="1194">
        <v>581</v>
      </c>
      <c r="F8" s="1194"/>
      <c r="G8" s="1196" t="s">
        <v>1281</v>
      </c>
    </row>
    <row r="9" spans="1:7" s="223" customFormat="1" ht="24" customHeight="1">
      <c r="A9" s="1548" t="s">
        <v>35</v>
      </c>
      <c r="B9" s="1194">
        <v>323</v>
      </c>
      <c r="C9" s="1194">
        <v>304</v>
      </c>
      <c r="D9" s="1194">
        <v>-19</v>
      </c>
      <c r="E9" s="1194">
        <v>307</v>
      </c>
      <c r="F9" s="1194">
        <v>0</v>
      </c>
      <c r="G9" s="1200" t="s">
        <v>1282</v>
      </c>
    </row>
    <row r="10" spans="1:7" s="223" customFormat="1" ht="24" customHeight="1">
      <c r="A10" s="1548" t="s">
        <v>584</v>
      </c>
      <c r="B10" s="1194">
        <v>642</v>
      </c>
      <c r="C10" s="1194">
        <v>626</v>
      </c>
      <c r="D10" s="1194">
        <v>-16</v>
      </c>
      <c r="E10" s="1194">
        <v>637</v>
      </c>
      <c r="F10" s="1194">
        <v>-5</v>
      </c>
      <c r="G10" s="1196"/>
    </row>
    <row r="11" spans="1:7" s="223" customFormat="1" ht="24" customHeight="1">
      <c r="A11" s="1548" t="s">
        <v>40</v>
      </c>
      <c r="B11" s="1194">
        <v>956</v>
      </c>
      <c r="C11" s="1194">
        <v>957</v>
      </c>
      <c r="D11" s="1201">
        <v>1</v>
      </c>
      <c r="E11" s="1202">
        <v>956</v>
      </c>
      <c r="F11" s="1194">
        <v>0</v>
      </c>
      <c r="G11" s="1203"/>
    </row>
    <row r="12" spans="1:7" s="223" customFormat="1" ht="24" customHeight="1">
      <c r="A12" s="1548" t="s">
        <v>43</v>
      </c>
      <c r="B12" s="1195">
        <v>186</v>
      </c>
      <c r="C12" s="1195">
        <v>178</v>
      </c>
      <c r="D12" s="1195">
        <v>-8</v>
      </c>
      <c r="E12" s="1195">
        <v>175</v>
      </c>
      <c r="F12" s="1195">
        <v>-11</v>
      </c>
      <c r="G12" s="1196"/>
    </row>
    <row r="13" spans="1:7" s="223" customFormat="1" ht="24" customHeight="1">
      <c r="A13" s="1548" t="s">
        <v>46</v>
      </c>
      <c r="B13" s="1195">
        <v>1391</v>
      </c>
      <c r="C13" s="1195">
        <v>1259</v>
      </c>
      <c r="D13" s="1195">
        <v>-132</v>
      </c>
      <c r="E13" s="1195">
        <v>1391</v>
      </c>
      <c r="F13" s="1195">
        <v>0</v>
      </c>
      <c r="G13" s="1196"/>
    </row>
    <row r="14" spans="1:7" s="223" customFormat="1" ht="24" customHeight="1">
      <c r="A14" s="1548" t="s">
        <v>343</v>
      </c>
      <c r="B14" s="1195">
        <v>467</v>
      </c>
      <c r="C14" s="1195">
        <v>463</v>
      </c>
      <c r="D14" s="1195">
        <v>-4</v>
      </c>
      <c r="E14" s="1195">
        <v>465</v>
      </c>
      <c r="F14" s="1195">
        <v>-2</v>
      </c>
      <c r="G14" s="1196"/>
    </row>
    <row r="15" spans="1:7" s="223" customFormat="1" ht="24" customHeight="1">
      <c r="A15" s="1548" t="s">
        <v>344</v>
      </c>
      <c r="B15" s="1195">
        <v>409</v>
      </c>
      <c r="C15" s="1195">
        <v>410</v>
      </c>
      <c r="D15" s="1195">
        <v>0</v>
      </c>
      <c r="E15" s="1195">
        <v>410</v>
      </c>
      <c r="F15" s="1195">
        <v>0</v>
      </c>
      <c r="G15" s="1196"/>
    </row>
    <row r="16" spans="1:7" s="223" customFormat="1" ht="24" customHeight="1">
      <c r="A16" s="1548" t="s">
        <v>49</v>
      </c>
      <c r="B16" s="1195">
        <v>715</v>
      </c>
      <c r="C16" s="1195">
        <v>499</v>
      </c>
      <c r="D16" s="1195">
        <v>-27</v>
      </c>
      <c r="E16" s="1195">
        <v>526</v>
      </c>
      <c r="F16" s="1195">
        <v>0</v>
      </c>
      <c r="G16" s="1200" t="s">
        <v>2848</v>
      </c>
    </row>
    <row r="17" spans="1:7" s="223" customFormat="1" ht="24" customHeight="1">
      <c r="A17" s="1548" t="s">
        <v>51</v>
      </c>
      <c r="B17" s="1195">
        <v>1010</v>
      </c>
      <c r="C17" s="1195">
        <v>995</v>
      </c>
      <c r="D17" s="1195">
        <v>-15</v>
      </c>
      <c r="E17" s="1195">
        <v>1004</v>
      </c>
      <c r="F17" s="1204">
        <v>-6</v>
      </c>
      <c r="G17" s="1208" t="s">
        <v>1283</v>
      </c>
    </row>
    <row r="18" spans="1:7" s="223" customFormat="1" ht="24" customHeight="1">
      <c r="A18" s="1548" t="s">
        <v>53</v>
      </c>
      <c r="B18" s="1195"/>
      <c r="C18" s="1195">
        <v>1048</v>
      </c>
      <c r="D18" s="1195"/>
      <c r="E18" s="1195">
        <v>1052</v>
      </c>
      <c r="F18" s="1205"/>
      <c r="G18" s="1196" t="s">
        <v>1284</v>
      </c>
    </row>
    <row r="19" spans="1:7" s="223" customFormat="1" ht="24" customHeight="1">
      <c r="A19" s="1548" t="s">
        <v>54</v>
      </c>
      <c r="B19" s="1206">
        <v>378</v>
      </c>
      <c r="C19" s="1195">
        <v>378</v>
      </c>
      <c r="D19" s="1195">
        <v>0</v>
      </c>
      <c r="E19" s="1195">
        <v>378</v>
      </c>
      <c r="F19" s="1195">
        <v>0</v>
      </c>
      <c r="G19" s="1207"/>
    </row>
  </sheetData>
  <mergeCells count="7">
    <mergeCell ref="F3:F5"/>
    <mergeCell ref="G3:G5"/>
    <mergeCell ref="A3:A5"/>
    <mergeCell ref="B3:B5"/>
    <mergeCell ref="C3:C5"/>
    <mergeCell ref="D3:D5"/>
    <mergeCell ref="E3:E5"/>
  </mergeCells>
  <pageMargins left="0.70866141732283472" right="0.70866141732283472" top="0.74803149606299213" bottom="0.74803149606299213" header="0.31496062992125984" footer="0.31496062992125984"/>
  <pageSetup paperSize="9" scale="64"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N71"/>
  <sheetViews>
    <sheetView showGridLines="0" zoomScaleNormal="100" workbookViewId="0">
      <selection activeCell="B21" sqref="B21"/>
    </sheetView>
  </sheetViews>
  <sheetFormatPr defaultRowHeight="12.75"/>
  <cols>
    <col min="1" max="1" width="48.28515625" style="13" customWidth="1"/>
    <col min="2" max="3" width="10.140625" style="13" bestFit="1" customWidth="1"/>
    <col min="4" max="6" width="9.140625" style="13"/>
    <col min="7" max="7" width="10.140625" style="13" bestFit="1" customWidth="1"/>
    <col min="8" max="256" width="9.140625" style="13"/>
    <col min="257" max="257" width="48.28515625" style="13" customWidth="1"/>
    <col min="258" max="512" width="9.140625" style="13"/>
    <col min="513" max="513" width="48.28515625" style="13" customWidth="1"/>
    <col min="514" max="768" width="9.140625" style="13"/>
    <col min="769" max="769" width="48.28515625" style="13" customWidth="1"/>
    <col min="770" max="1024" width="9.140625" style="13"/>
    <col min="1025" max="1025" width="48.28515625" style="13" customWidth="1"/>
    <col min="1026" max="1280" width="9.140625" style="13"/>
    <col min="1281" max="1281" width="48.28515625" style="13" customWidth="1"/>
    <col min="1282" max="1536" width="9.140625" style="13"/>
    <col min="1537" max="1537" width="48.28515625" style="13" customWidth="1"/>
    <col min="1538" max="1792" width="9.140625" style="13"/>
    <col min="1793" max="1793" width="48.28515625" style="13" customWidth="1"/>
    <col min="1794" max="2048" width="9.140625" style="13"/>
    <col min="2049" max="2049" width="48.28515625" style="13" customWidth="1"/>
    <col min="2050" max="2304" width="9.140625" style="13"/>
    <col min="2305" max="2305" width="48.28515625" style="13" customWidth="1"/>
    <col min="2306" max="2560" width="9.140625" style="13"/>
    <col min="2561" max="2561" width="48.28515625" style="13" customWidth="1"/>
    <col min="2562" max="2816" width="9.140625" style="13"/>
    <col min="2817" max="2817" width="48.28515625" style="13" customWidth="1"/>
    <col min="2818" max="3072" width="9.140625" style="13"/>
    <col min="3073" max="3073" width="48.28515625" style="13" customWidth="1"/>
    <col min="3074" max="3328" width="9.140625" style="13"/>
    <col min="3329" max="3329" width="48.28515625" style="13" customWidth="1"/>
    <col min="3330" max="3584" width="9.140625" style="13"/>
    <col min="3585" max="3585" width="48.28515625" style="13" customWidth="1"/>
    <col min="3586" max="3840" width="9.140625" style="13"/>
    <col min="3841" max="3841" width="48.28515625" style="13" customWidth="1"/>
    <col min="3842" max="4096" width="9.140625" style="13"/>
    <col min="4097" max="4097" width="48.28515625" style="13" customWidth="1"/>
    <col min="4098" max="4352" width="9.140625" style="13"/>
    <col min="4353" max="4353" width="48.28515625" style="13" customWidth="1"/>
    <col min="4354" max="4608" width="9.140625" style="13"/>
    <col min="4609" max="4609" width="48.28515625" style="13" customWidth="1"/>
    <col min="4610" max="4864" width="9.140625" style="13"/>
    <col min="4865" max="4865" width="48.28515625" style="13" customWidth="1"/>
    <col min="4866" max="5120" width="9.140625" style="13"/>
    <col min="5121" max="5121" width="48.28515625" style="13" customWidth="1"/>
    <col min="5122" max="5376" width="9.140625" style="13"/>
    <col min="5377" max="5377" width="48.28515625" style="13" customWidth="1"/>
    <col min="5378" max="5632" width="9.140625" style="13"/>
    <col min="5633" max="5633" width="48.28515625" style="13" customWidth="1"/>
    <col min="5634" max="5888" width="9.140625" style="13"/>
    <col min="5889" max="5889" width="48.28515625" style="13" customWidth="1"/>
    <col min="5890" max="6144" width="9.140625" style="13"/>
    <col min="6145" max="6145" width="48.28515625" style="13" customWidth="1"/>
    <col min="6146" max="6400" width="9.140625" style="13"/>
    <col min="6401" max="6401" width="48.28515625" style="13" customWidth="1"/>
    <col min="6402" max="6656" width="9.140625" style="13"/>
    <col min="6657" max="6657" width="48.28515625" style="13" customWidth="1"/>
    <col min="6658" max="6912" width="9.140625" style="13"/>
    <col min="6913" max="6913" width="48.28515625" style="13" customWidth="1"/>
    <col min="6914" max="7168" width="9.140625" style="13"/>
    <col min="7169" max="7169" width="48.28515625" style="13" customWidth="1"/>
    <col min="7170" max="7424" width="9.140625" style="13"/>
    <col min="7425" max="7425" width="48.28515625" style="13" customWidth="1"/>
    <col min="7426" max="7680" width="9.140625" style="13"/>
    <col min="7681" max="7681" width="48.28515625" style="13" customWidth="1"/>
    <col min="7682" max="7936" width="9.140625" style="13"/>
    <col min="7937" max="7937" width="48.28515625" style="13" customWidth="1"/>
    <col min="7938" max="8192" width="9.140625" style="13"/>
    <col min="8193" max="8193" width="48.28515625" style="13" customWidth="1"/>
    <col min="8194" max="8448" width="9.140625" style="13"/>
    <col min="8449" max="8449" width="48.28515625" style="13" customWidth="1"/>
    <col min="8450" max="8704" width="9.140625" style="13"/>
    <col min="8705" max="8705" width="48.28515625" style="13" customWidth="1"/>
    <col min="8706" max="8960" width="9.140625" style="13"/>
    <col min="8961" max="8961" width="48.28515625" style="13" customWidth="1"/>
    <col min="8962" max="9216" width="9.140625" style="13"/>
    <col min="9217" max="9217" width="48.28515625" style="13" customWidth="1"/>
    <col min="9218" max="9472" width="9.140625" style="13"/>
    <col min="9473" max="9473" width="48.28515625" style="13" customWidth="1"/>
    <col min="9474" max="9728" width="9.140625" style="13"/>
    <col min="9729" max="9729" width="48.28515625" style="13" customWidth="1"/>
    <col min="9730" max="9984" width="9.140625" style="13"/>
    <col min="9985" max="9985" width="48.28515625" style="13" customWidth="1"/>
    <col min="9986" max="10240" width="9.140625" style="13"/>
    <col min="10241" max="10241" width="48.28515625" style="13" customWidth="1"/>
    <col min="10242" max="10496" width="9.140625" style="13"/>
    <col min="10497" max="10497" width="48.28515625" style="13" customWidth="1"/>
    <col min="10498" max="10752" width="9.140625" style="13"/>
    <col min="10753" max="10753" width="48.28515625" style="13" customWidth="1"/>
    <col min="10754" max="11008" width="9.140625" style="13"/>
    <col min="11009" max="11009" width="48.28515625" style="13" customWidth="1"/>
    <col min="11010" max="11264" width="9.140625" style="13"/>
    <col min="11265" max="11265" width="48.28515625" style="13" customWidth="1"/>
    <col min="11266" max="11520" width="9.140625" style="13"/>
    <col min="11521" max="11521" width="48.28515625" style="13" customWidth="1"/>
    <col min="11522" max="11776" width="9.140625" style="13"/>
    <col min="11777" max="11777" width="48.28515625" style="13" customWidth="1"/>
    <col min="11778" max="12032" width="9.140625" style="13"/>
    <col min="12033" max="12033" width="48.28515625" style="13" customWidth="1"/>
    <col min="12034" max="12288" width="9.140625" style="13"/>
    <col min="12289" max="12289" width="48.28515625" style="13" customWidth="1"/>
    <col min="12290" max="12544" width="9.140625" style="13"/>
    <col min="12545" max="12545" width="48.28515625" style="13" customWidth="1"/>
    <col min="12546" max="12800" width="9.140625" style="13"/>
    <col min="12801" max="12801" width="48.28515625" style="13" customWidth="1"/>
    <col min="12802" max="13056" width="9.140625" style="13"/>
    <col min="13057" max="13057" width="48.28515625" style="13" customWidth="1"/>
    <col min="13058" max="13312" width="9.140625" style="13"/>
    <col min="13313" max="13313" width="48.28515625" style="13" customWidth="1"/>
    <col min="13314" max="13568" width="9.140625" style="13"/>
    <col min="13569" max="13569" width="48.28515625" style="13" customWidth="1"/>
    <col min="13570" max="13824" width="9.140625" style="13"/>
    <col min="13825" max="13825" width="48.28515625" style="13" customWidth="1"/>
    <col min="13826" max="14080" width="9.140625" style="13"/>
    <col min="14081" max="14081" width="48.28515625" style="13" customWidth="1"/>
    <col min="14082" max="14336" width="9.140625" style="13"/>
    <col min="14337" max="14337" width="48.28515625" style="13" customWidth="1"/>
    <col min="14338" max="14592" width="9.140625" style="13"/>
    <col min="14593" max="14593" width="48.28515625" style="13" customWidth="1"/>
    <col min="14594" max="14848" width="9.140625" style="13"/>
    <col min="14849" max="14849" width="48.28515625" style="13" customWidth="1"/>
    <col min="14850" max="15104" width="9.140625" style="13"/>
    <col min="15105" max="15105" width="48.28515625" style="13" customWidth="1"/>
    <col min="15106" max="15360" width="9.140625" style="13"/>
    <col min="15361" max="15361" width="48.28515625" style="13" customWidth="1"/>
    <col min="15362" max="15616" width="9.140625" style="13"/>
    <col min="15617" max="15617" width="48.28515625" style="13" customWidth="1"/>
    <col min="15618" max="15872" width="9.140625" style="13"/>
    <col min="15873" max="15873" width="48.28515625" style="13" customWidth="1"/>
    <col min="15874" max="16128" width="9.140625" style="13"/>
    <col min="16129" max="16129" width="48.28515625" style="13" customWidth="1"/>
    <col min="16130" max="16384" width="9.140625" style="13"/>
  </cols>
  <sheetData>
    <row r="1" spans="1:14" ht="20.25" customHeight="1">
      <c r="A1" s="1775" t="s">
        <v>2799</v>
      </c>
      <c r="B1" s="1776"/>
      <c r="C1" s="1776"/>
      <c r="D1" s="1776"/>
      <c r="E1" s="1776"/>
      <c r="F1" s="1776"/>
      <c r="G1" s="1776"/>
      <c r="H1" s="1776"/>
      <c r="I1" s="1776"/>
      <c r="J1" s="1776"/>
      <c r="K1" s="1776"/>
      <c r="L1" s="1776"/>
      <c r="M1" s="1776"/>
      <c r="N1" s="1776"/>
    </row>
    <row r="2" spans="1:14" ht="3" customHeight="1">
      <c r="A2" s="180"/>
      <c r="B2" s="180"/>
      <c r="C2" s="180"/>
      <c r="D2" s="180"/>
      <c r="E2" s="180"/>
      <c r="F2" s="180"/>
      <c r="G2" s="180"/>
      <c r="H2" s="180"/>
      <c r="I2" s="180"/>
      <c r="J2" s="180"/>
      <c r="K2" s="180"/>
      <c r="L2" s="180"/>
      <c r="M2" s="180"/>
      <c r="N2" s="180"/>
    </row>
    <row r="3" spans="1:14">
      <c r="A3" s="181"/>
      <c r="B3" s="182"/>
      <c r="C3" s="1777" t="s">
        <v>473</v>
      </c>
      <c r="D3" s="1778"/>
      <c r="E3" s="1778"/>
      <c r="F3" s="1778"/>
      <c r="G3" s="1777"/>
      <c r="H3" s="1778"/>
      <c r="I3" s="1777" t="s">
        <v>474</v>
      </c>
      <c r="J3" s="1778"/>
      <c r="K3" s="1778"/>
      <c r="L3" s="1778"/>
      <c r="M3" s="1779"/>
      <c r="N3" s="1780"/>
    </row>
    <row r="4" spans="1:14">
      <c r="A4" s="183" t="s">
        <v>475</v>
      </c>
      <c r="B4" s="184" t="s">
        <v>476</v>
      </c>
      <c r="C4" s="1773" t="s">
        <v>477</v>
      </c>
      <c r="D4" s="1776"/>
      <c r="E4" s="1773" t="s">
        <v>478</v>
      </c>
      <c r="F4" s="1776"/>
      <c r="G4" s="1773" t="s">
        <v>1</v>
      </c>
      <c r="H4" s="1776"/>
      <c r="I4" s="1773" t="s">
        <v>479</v>
      </c>
      <c r="J4" s="1776"/>
      <c r="K4" s="1773" t="s">
        <v>480</v>
      </c>
      <c r="L4" s="1776"/>
      <c r="M4" s="1773" t="s">
        <v>1</v>
      </c>
      <c r="N4" s="1774"/>
    </row>
    <row r="5" spans="1:14">
      <c r="A5" s="183"/>
      <c r="B5" s="184"/>
      <c r="C5" s="184" t="s">
        <v>2</v>
      </c>
      <c r="D5" s="184" t="s">
        <v>3</v>
      </c>
      <c r="E5" s="184" t="s">
        <v>2</v>
      </c>
      <c r="F5" s="184" t="s">
        <v>3</v>
      </c>
      <c r="G5" s="184" t="s">
        <v>2</v>
      </c>
      <c r="H5" s="184" t="s">
        <v>3</v>
      </c>
      <c r="I5" s="184" t="s">
        <v>2</v>
      </c>
      <c r="J5" s="184" t="s">
        <v>3</v>
      </c>
      <c r="K5" s="184" t="s">
        <v>2</v>
      </c>
      <c r="L5" s="184" t="s">
        <v>3</v>
      </c>
      <c r="M5" s="185" t="s">
        <v>2</v>
      </c>
      <c r="N5" s="185" t="s">
        <v>3</v>
      </c>
    </row>
    <row r="6" spans="1:14">
      <c r="A6" s="186" t="s">
        <v>481</v>
      </c>
      <c r="B6" s="898">
        <v>61474</v>
      </c>
      <c r="C6" s="900">
        <v>61459</v>
      </c>
      <c r="D6" s="901" t="s">
        <v>645</v>
      </c>
      <c r="E6" s="900">
        <v>0</v>
      </c>
      <c r="F6" s="901" t="s">
        <v>1290</v>
      </c>
      <c r="G6" s="902">
        <v>61459</v>
      </c>
      <c r="H6" s="188" t="s">
        <v>645</v>
      </c>
      <c r="I6" s="903">
        <v>15</v>
      </c>
      <c r="J6" s="901" t="s">
        <v>1290</v>
      </c>
      <c r="K6" s="903">
        <v>0</v>
      </c>
      <c r="L6" s="901" t="s">
        <v>1290</v>
      </c>
      <c r="M6" s="187">
        <v>15</v>
      </c>
      <c r="N6" s="188" t="s">
        <v>1290</v>
      </c>
    </row>
    <row r="7" spans="1:14">
      <c r="A7" s="186" t="s">
        <v>482</v>
      </c>
      <c r="B7" s="898">
        <v>56345</v>
      </c>
      <c r="C7" s="900">
        <v>56144</v>
      </c>
      <c r="D7" s="901" t="s">
        <v>2719</v>
      </c>
      <c r="E7" s="900">
        <v>171</v>
      </c>
      <c r="F7" s="901" t="s">
        <v>1672</v>
      </c>
      <c r="G7" s="902">
        <v>56315</v>
      </c>
      <c r="H7" s="188" t="s">
        <v>2720</v>
      </c>
      <c r="I7" s="903">
        <v>0</v>
      </c>
      <c r="J7" s="901" t="s">
        <v>1290</v>
      </c>
      <c r="K7" s="903">
        <v>30</v>
      </c>
      <c r="L7" s="901" t="s">
        <v>1354</v>
      </c>
      <c r="M7" s="187">
        <v>30</v>
      </c>
      <c r="N7" s="188" t="s">
        <v>1354</v>
      </c>
    </row>
    <row r="8" spans="1:14">
      <c r="A8" s="186" t="s">
        <v>483</v>
      </c>
      <c r="B8" s="898">
        <v>61474</v>
      </c>
      <c r="C8" s="900">
        <v>61251</v>
      </c>
      <c r="D8" s="901" t="s">
        <v>2719</v>
      </c>
      <c r="E8" s="900">
        <v>212</v>
      </c>
      <c r="F8" s="901" t="s">
        <v>1672</v>
      </c>
      <c r="G8" s="902">
        <v>61463</v>
      </c>
      <c r="H8" s="188" t="s">
        <v>645</v>
      </c>
      <c r="I8" s="903">
        <v>0</v>
      </c>
      <c r="J8" s="901" t="s">
        <v>1290</v>
      </c>
      <c r="K8" s="903">
        <v>11</v>
      </c>
      <c r="L8" s="901" t="s">
        <v>1290</v>
      </c>
      <c r="M8" s="187">
        <v>11</v>
      </c>
      <c r="N8" s="188" t="s">
        <v>1290</v>
      </c>
    </row>
    <row r="9" spans="1:14">
      <c r="A9" s="186" t="s">
        <v>484</v>
      </c>
      <c r="B9" s="898">
        <v>61474</v>
      </c>
      <c r="C9" s="900">
        <v>61365</v>
      </c>
      <c r="D9" s="901" t="s">
        <v>2038</v>
      </c>
      <c r="E9" s="900">
        <v>109</v>
      </c>
      <c r="F9" s="901" t="s">
        <v>1705</v>
      </c>
      <c r="G9" s="902">
        <v>61474</v>
      </c>
      <c r="H9" s="188" t="s">
        <v>645</v>
      </c>
      <c r="I9" s="903">
        <v>0</v>
      </c>
      <c r="J9" s="901" t="s">
        <v>1290</v>
      </c>
      <c r="K9" s="903">
        <v>0</v>
      </c>
      <c r="L9" s="901" t="s">
        <v>1290</v>
      </c>
      <c r="M9" s="187">
        <v>0</v>
      </c>
      <c r="N9" s="188" t="s">
        <v>1290</v>
      </c>
    </row>
    <row r="10" spans="1:14">
      <c r="A10" s="186" t="s">
        <v>149</v>
      </c>
      <c r="B10" s="898">
        <v>61474</v>
      </c>
      <c r="C10" s="900">
        <v>61389</v>
      </c>
      <c r="D10" s="901" t="s">
        <v>2720</v>
      </c>
      <c r="E10" s="900">
        <v>85</v>
      </c>
      <c r="F10" s="901" t="s">
        <v>1354</v>
      </c>
      <c r="G10" s="902">
        <v>61474</v>
      </c>
      <c r="H10" s="188" t="s">
        <v>645</v>
      </c>
      <c r="I10" s="903">
        <v>0</v>
      </c>
      <c r="J10" s="901" t="s">
        <v>1290</v>
      </c>
      <c r="K10" s="903">
        <v>0</v>
      </c>
      <c r="L10" s="901" t="s">
        <v>1290</v>
      </c>
      <c r="M10" s="187">
        <v>0</v>
      </c>
      <c r="N10" s="188" t="s">
        <v>1290</v>
      </c>
    </row>
    <row r="11" spans="1:14">
      <c r="A11" s="186" t="s">
        <v>485</v>
      </c>
      <c r="B11" s="898">
        <v>43194</v>
      </c>
      <c r="C11" s="900">
        <v>40623</v>
      </c>
      <c r="D11" s="901" t="s">
        <v>2641</v>
      </c>
      <c r="E11" s="900">
        <v>2569</v>
      </c>
      <c r="F11" s="901" t="s">
        <v>1804</v>
      </c>
      <c r="G11" s="902">
        <v>43192</v>
      </c>
      <c r="H11" s="188" t="s">
        <v>645</v>
      </c>
      <c r="I11" s="903">
        <v>2</v>
      </c>
      <c r="J11" s="901" t="s">
        <v>1290</v>
      </c>
      <c r="K11" s="903">
        <v>0</v>
      </c>
      <c r="L11" s="901" t="s">
        <v>1290</v>
      </c>
      <c r="M11" s="187">
        <v>2</v>
      </c>
      <c r="N11" s="188" t="s">
        <v>1290</v>
      </c>
    </row>
    <row r="12" spans="1:14">
      <c r="A12" s="186" t="s">
        <v>486</v>
      </c>
      <c r="B12" s="898">
        <v>61474</v>
      </c>
      <c r="C12" s="900">
        <v>60972</v>
      </c>
      <c r="D12" s="901" t="s">
        <v>2639</v>
      </c>
      <c r="E12" s="900">
        <v>502</v>
      </c>
      <c r="F12" s="901" t="s">
        <v>1606</v>
      </c>
      <c r="G12" s="902">
        <v>61474</v>
      </c>
      <c r="H12" s="188" t="s">
        <v>645</v>
      </c>
      <c r="I12" s="903">
        <v>0</v>
      </c>
      <c r="J12" s="901" t="s">
        <v>1290</v>
      </c>
      <c r="K12" s="903">
        <v>0</v>
      </c>
      <c r="L12" s="901" t="s">
        <v>1290</v>
      </c>
      <c r="M12" s="187">
        <v>0</v>
      </c>
      <c r="N12" s="188" t="s">
        <v>1290</v>
      </c>
    </row>
    <row r="13" spans="1:14">
      <c r="A13" s="186" t="s">
        <v>487</v>
      </c>
      <c r="B13" s="898">
        <v>61474</v>
      </c>
      <c r="C13" s="900">
        <v>55361</v>
      </c>
      <c r="D13" s="901" t="s">
        <v>2721</v>
      </c>
      <c r="E13" s="900">
        <v>6113</v>
      </c>
      <c r="F13" s="901" t="s">
        <v>1552</v>
      </c>
      <c r="G13" s="902">
        <v>61474</v>
      </c>
      <c r="H13" s="188" t="s">
        <v>645</v>
      </c>
      <c r="I13" s="903">
        <v>0</v>
      </c>
      <c r="J13" s="901" t="s">
        <v>1290</v>
      </c>
      <c r="K13" s="903">
        <v>0</v>
      </c>
      <c r="L13" s="901" t="s">
        <v>1290</v>
      </c>
      <c r="M13" s="187">
        <v>0</v>
      </c>
      <c r="N13" s="188" t="s">
        <v>1290</v>
      </c>
    </row>
    <row r="14" spans="1:14">
      <c r="A14" s="186" t="s">
        <v>488</v>
      </c>
      <c r="B14" s="898">
        <v>60956</v>
      </c>
      <c r="C14" s="900">
        <v>60294</v>
      </c>
      <c r="D14" s="901" t="s">
        <v>2670</v>
      </c>
      <c r="E14" s="900">
        <v>662</v>
      </c>
      <c r="F14" s="901" t="s">
        <v>1764</v>
      </c>
      <c r="G14" s="902">
        <v>60956</v>
      </c>
      <c r="H14" s="188" t="s">
        <v>645</v>
      </c>
      <c r="I14" s="903">
        <v>0</v>
      </c>
      <c r="J14" s="901" t="s">
        <v>1290</v>
      </c>
      <c r="K14" s="903">
        <v>0</v>
      </c>
      <c r="L14" s="901" t="s">
        <v>1290</v>
      </c>
      <c r="M14" s="187">
        <v>0</v>
      </c>
      <c r="N14" s="188" t="s">
        <v>1290</v>
      </c>
    </row>
    <row r="15" spans="1:14">
      <c r="A15" s="186" t="s">
        <v>489</v>
      </c>
      <c r="B15" s="898">
        <v>61474</v>
      </c>
      <c r="C15" s="900">
        <v>61470</v>
      </c>
      <c r="D15" s="901" t="s">
        <v>645</v>
      </c>
      <c r="E15" s="900">
        <v>4</v>
      </c>
      <c r="F15" s="901" t="s">
        <v>1290</v>
      </c>
      <c r="G15" s="902">
        <v>61474</v>
      </c>
      <c r="H15" s="188" t="s">
        <v>645</v>
      </c>
      <c r="I15" s="903">
        <v>0</v>
      </c>
      <c r="J15" s="901" t="s">
        <v>1290</v>
      </c>
      <c r="K15" s="903">
        <v>0</v>
      </c>
      <c r="L15" s="901" t="s">
        <v>1290</v>
      </c>
      <c r="M15" s="187">
        <v>0</v>
      </c>
      <c r="N15" s="188" t="s">
        <v>1290</v>
      </c>
    </row>
    <row r="16" spans="1:14">
      <c r="A16" s="186" t="s">
        <v>490</v>
      </c>
      <c r="B16" s="898">
        <v>2856</v>
      </c>
      <c r="C16" s="900">
        <v>2652</v>
      </c>
      <c r="D16" s="901" t="s">
        <v>2722</v>
      </c>
      <c r="E16" s="900">
        <v>204</v>
      </c>
      <c r="F16" s="901" t="s">
        <v>1776</v>
      </c>
      <c r="G16" s="902">
        <v>2856</v>
      </c>
      <c r="H16" s="188" t="s">
        <v>645</v>
      </c>
      <c r="I16" s="903">
        <v>0</v>
      </c>
      <c r="J16" s="901" t="s">
        <v>1290</v>
      </c>
      <c r="K16" s="903">
        <v>0</v>
      </c>
      <c r="L16" s="901" t="s">
        <v>1290</v>
      </c>
      <c r="M16" s="187">
        <v>0</v>
      </c>
      <c r="N16" s="188" t="s">
        <v>1290</v>
      </c>
    </row>
    <row r="17" spans="1:14">
      <c r="A17" s="189" t="s">
        <v>491</v>
      </c>
      <c r="B17" s="898">
        <v>59226</v>
      </c>
      <c r="C17" s="900">
        <v>59043</v>
      </c>
      <c r="D17" s="901" t="s">
        <v>2723</v>
      </c>
      <c r="E17" s="900">
        <v>183</v>
      </c>
      <c r="F17" s="901" t="s">
        <v>1672</v>
      </c>
      <c r="G17" s="902">
        <v>59226</v>
      </c>
      <c r="H17" s="188" t="s">
        <v>645</v>
      </c>
      <c r="I17" s="903">
        <v>0</v>
      </c>
      <c r="J17" s="901" t="s">
        <v>1290</v>
      </c>
      <c r="K17" s="903">
        <v>0</v>
      </c>
      <c r="L17" s="901" t="s">
        <v>1290</v>
      </c>
      <c r="M17" s="187">
        <v>0</v>
      </c>
      <c r="N17" s="188" t="s">
        <v>1290</v>
      </c>
    </row>
    <row r="18" spans="1:14">
      <c r="A18" s="189" t="s">
        <v>492</v>
      </c>
      <c r="B18" s="898">
        <v>61474</v>
      </c>
      <c r="C18" s="900">
        <v>61468</v>
      </c>
      <c r="D18" s="901" t="s">
        <v>645</v>
      </c>
      <c r="E18" s="900">
        <v>0</v>
      </c>
      <c r="F18" s="901" t="s">
        <v>1290</v>
      </c>
      <c r="G18" s="902">
        <v>61468</v>
      </c>
      <c r="H18" s="188" t="s">
        <v>645</v>
      </c>
      <c r="I18" s="903">
        <v>0</v>
      </c>
      <c r="J18" s="901" t="s">
        <v>1290</v>
      </c>
      <c r="K18" s="903">
        <v>6</v>
      </c>
      <c r="L18" s="901" t="s">
        <v>1290</v>
      </c>
      <c r="M18" s="187">
        <v>6</v>
      </c>
      <c r="N18" s="188" t="s">
        <v>1290</v>
      </c>
    </row>
    <row r="19" spans="1:14">
      <c r="A19" s="189" t="s">
        <v>493</v>
      </c>
      <c r="B19" s="898">
        <v>61474</v>
      </c>
      <c r="C19" s="900">
        <v>61468</v>
      </c>
      <c r="D19" s="901" t="s">
        <v>645</v>
      </c>
      <c r="E19" s="900">
        <v>6</v>
      </c>
      <c r="F19" s="901" t="s">
        <v>1290</v>
      </c>
      <c r="G19" s="902">
        <v>61474</v>
      </c>
      <c r="H19" s="188" t="s">
        <v>645</v>
      </c>
      <c r="I19" s="903">
        <v>0</v>
      </c>
      <c r="J19" s="901" t="s">
        <v>1290</v>
      </c>
      <c r="K19" s="903">
        <v>0</v>
      </c>
      <c r="L19" s="901" t="s">
        <v>1290</v>
      </c>
      <c r="M19" s="187">
        <v>0</v>
      </c>
      <c r="N19" s="188" t="s">
        <v>1290</v>
      </c>
    </row>
    <row r="20" spans="1:14">
      <c r="A20" s="189" t="s">
        <v>494</v>
      </c>
      <c r="B20" s="898">
        <v>2872</v>
      </c>
      <c r="C20" s="900">
        <v>2856</v>
      </c>
      <c r="D20" s="901" t="s">
        <v>2068</v>
      </c>
      <c r="E20" s="900">
        <v>7</v>
      </c>
      <c r="F20" s="901" t="s">
        <v>1705</v>
      </c>
      <c r="G20" s="902">
        <v>2863</v>
      </c>
      <c r="H20" s="188" t="s">
        <v>2723</v>
      </c>
      <c r="I20" s="903">
        <v>0</v>
      </c>
      <c r="J20" s="901" t="s">
        <v>1290</v>
      </c>
      <c r="K20" s="903">
        <v>9</v>
      </c>
      <c r="L20" s="901" t="s">
        <v>1672</v>
      </c>
      <c r="M20" s="187">
        <v>9</v>
      </c>
      <c r="N20" s="188" t="s">
        <v>1672</v>
      </c>
    </row>
    <row r="21" spans="1:14">
      <c r="A21" s="189" t="s">
        <v>495</v>
      </c>
      <c r="B21" s="898">
        <v>61474</v>
      </c>
      <c r="C21" s="900">
        <v>61468</v>
      </c>
      <c r="D21" s="901" t="s">
        <v>645</v>
      </c>
      <c r="E21" s="900">
        <v>1</v>
      </c>
      <c r="F21" s="901" t="s">
        <v>1290</v>
      </c>
      <c r="G21" s="902">
        <v>61469</v>
      </c>
      <c r="H21" s="188" t="s">
        <v>645</v>
      </c>
      <c r="I21" s="903">
        <v>0</v>
      </c>
      <c r="J21" s="901" t="s">
        <v>1290</v>
      </c>
      <c r="K21" s="903">
        <v>5</v>
      </c>
      <c r="L21" s="901" t="s">
        <v>1290</v>
      </c>
      <c r="M21" s="187">
        <v>5</v>
      </c>
      <c r="N21" s="188" t="s">
        <v>1290</v>
      </c>
    </row>
    <row r="22" spans="1:14">
      <c r="A22" s="189" t="s">
        <v>496</v>
      </c>
      <c r="B22" s="898">
        <v>61474</v>
      </c>
      <c r="C22" s="900">
        <v>58284</v>
      </c>
      <c r="D22" s="901" t="s">
        <v>2647</v>
      </c>
      <c r="E22" s="900">
        <v>3190</v>
      </c>
      <c r="F22" s="901" t="s">
        <v>1353</v>
      </c>
      <c r="G22" s="902">
        <v>61474</v>
      </c>
      <c r="H22" s="188" t="s">
        <v>645</v>
      </c>
      <c r="I22" s="903">
        <v>0</v>
      </c>
      <c r="J22" s="901" t="s">
        <v>1290</v>
      </c>
      <c r="K22" s="903">
        <v>0</v>
      </c>
      <c r="L22" s="901" t="s">
        <v>1290</v>
      </c>
      <c r="M22" s="187">
        <v>0</v>
      </c>
      <c r="N22" s="188" t="s">
        <v>1290</v>
      </c>
    </row>
    <row r="23" spans="1:14">
      <c r="A23" s="189" t="s">
        <v>497</v>
      </c>
      <c r="B23" s="898">
        <v>56345</v>
      </c>
      <c r="C23" s="900">
        <v>56345</v>
      </c>
      <c r="D23" s="901" t="s">
        <v>645</v>
      </c>
      <c r="E23" s="900">
        <v>0</v>
      </c>
      <c r="F23" s="901" t="s">
        <v>1290</v>
      </c>
      <c r="G23" s="902">
        <v>56345</v>
      </c>
      <c r="H23" s="188" t="s">
        <v>645</v>
      </c>
      <c r="I23" s="903">
        <v>0</v>
      </c>
      <c r="J23" s="901" t="s">
        <v>1290</v>
      </c>
      <c r="K23" s="903">
        <v>0</v>
      </c>
      <c r="L23" s="901" t="s">
        <v>1290</v>
      </c>
      <c r="M23" s="187">
        <v>0</v>
      </c>
      <c r="N23" s="188" t="s">
        <v>1290</v>
      </c>
    </row>
    <row r="24" spans="1:14">
      <c r="A24" s="189" t="s">
        <v>498</v>
      </c>
      <c r="B24" s="898">
        <v>25984</v>
      </c>
      <c r="C24" s="900">
        <v>24935</v>
      </c>
      <c r="D24" s="901" t="s">
        <v>2655</v>
      </c>
      <c r="E24" s="900">
        <v>1045</v>
      </c>
      <c r="F24" s="901" t="s">
        <v>1390</v>
      </c>
      <c r="G24" s="902">
        <v>25980</v>
      </c>
      <c r="H24" s="188" t="s">
        <v>645</v>
      </c>
      <c r="I24" s="903">
        <v>4</v>
      </c>
      <c r="J24" s="901" t="s">
        <v>1290</v>
      </c>
      <c r="K24" s="903">
        <v>0</v>
      </c>
      <c r="L24" s="901" t="s">
        <v>1290</v>
      </c>
      <c r="M24" s="187">
        <v>4</v>
      </c>
      <c r="N24" s="188" t="s">
        <v>1290</v>
      </c>
    </row>
    <row r="25" spans="1:14">
      <c r="A25" s="189" t="s">
        <v>499</v>
      </c>
      <c r="B25" s="898">
        <v>56345</v>
      </c>
      <c r="C25" s="900">
        <v>56345</v>
      </c>
      <c r="D25" s="901" t="s">
        <v>645</v>
      </c>
      <c r="E25" s="900">
        <v>0</v>
      </c>
      <c r="F25" s="901" t="s">
        <v>1290</v>
      </c>
      <c r="G25" s="902">
        <v>56345</v>
      </c>
      <c r="H25" s="188" t="s">
        <v>645</v>
      </c>
      <c r="I25" s="903">
        <v>0</v>
      </c>
      <c r="J25" s="901" t="s">
        <v>1290</v>
      </c>
      <c r="K25" s="903">
        <v>0</v>
      </c>
      <c r="L25" s="901" t="s">
        <v>1290</v>
      </c>
      <c r="M25" s="187">
        <v>0</v>
      </c>
      <c r="N25" s="188" t="s">
        <v>1290</v>
      </c>
    </row>
    <row r="26" spans="1:14">
      <c r="A26" s="189" t="s">
        <v>500</v>
      </c>
      <c r="B26" s="898">
        <v>59226</v>
      </c>
      <c r="C26" s="900">
        <v>39557</v>
      </c>
      <c r="D26" s="901" t="s">
        <v>2724</v>
      </c>
      <c r="E26" s="900">
        <v>19460</v>
      </c>
      <c r="F26" s="901" t="s">
        <v>1568</v>
      </c>
      <c r="G26" s="902">
        <v>59017</v>
      </c>
      <c r="H26" s="188" t="s">
        <v>2719</v>
      </c>
      <c r="I26" s="903">
        <v>0</v>
      </c>
      <c r="J26" s="901" t="s">
        <v>1290</v>
      </c>
      <c r="K26" s="903">
        <v>209</v>
      </c>
      <c r="L26" s="901" t="s">
        <v>1565</v>
      </c>
      <c r="M26" s="187">
        <v>209</v>
      </c>
      <c r="N26" s="188" t="s">
        <v>1565</v>
      </c>
    </row>
    <row r="27" spans="1:14">
      <c r="A27" s="189" t="s">
        <v>501</v>
      </c>
      <c r="B27" s="898">
        <v>19324</v>
      </c>
      <c r="C27" s="900">
        <v>16545</v>
      </c>
      <c r="D27" s="901" t="s">
        <v>1983</v>
      </c>
      <c r="E27" s="900">
        <v>2772</v>
      </c>
      <c r="F27" s="901" t="s">
        <v>1701</v>
      </c>
      <c r="G27" s="902">
        <v>19317</v>
      </c>
      <c r="H27" s="188" t="s">
        <v>645</v>
      </c>
      <c r="I27" s="903">
        <v>7</v>
      </c>
      <c r="J27" s="901" t="s">
        <v>1290</v>
      </c>
      <c r="K27" s="903">
        <v>0</v>
      </c>
      <c r="L27" s="901" t="s">
        <v>1290</v>
      </c>
      <c r="M27" s="187">
        <v>7</v>
      </c>
      <c r="N27" s="188" t="s">
        <v>1290</v>
      </c>
    </row>
    <row r="28" spans="1:14">
      <c r="A28" s="189" t="s">
        <v>502</v>
      </c>
      <c r="B28" s="898">
        <v>31011</v>
      </c>
      <c r="C28" s="900">
        <v>28445</v>
      </c>
      <c r="D28" s="901" t="s">
        <v>2643</v>
      </c>
      <c r="E28" s="900">
        <v>2566</v>
      </c>
      <c r="F28" s="901" t="s">
        <v>1395</v>
      </c>
      <c r="G28" s="902">
        <v>31011</v>
      </c>
      <c r="H28" s="188" t="s">
        <v>645</v>
      </c>
      <c r="I28" s="903">
        <v>0</v>
      </c>
      <c r="J28" s="901" t="s">
        <v>1290</v>
      </c>
      <c r="K28" s="903">
        <v>0</v>
      </c>
      <c r="L28" s="901" t="s">
        <v>1290</v>
      </c>
      <c r="M28" s="187">
        <v>0</v>
      </c>
      <c r="N28" s="188" t="s">
        <v>1290</v>
      </c>
    </row>
    <row r="29" spans="1:14">
      <c r="A29" s="189" t="s">
        <v>503</v>
      </c>
      <c r="B29" s="898">
        <v>61474</v>
      </c>
      <c r="C29" s="900">
        <v>61464</v>
      </c>
      <c r="D29" s="901" t="s">
        <v>645</v>
      </c>
      <c r="E29" s="900">
        <v>4</v>
      </c>
      <c r="F29" s="901" t="s">
        <v>1290</v>
      </c>
      <c r="G29" s="902">
        <v>61468</v>
      </c>
      <c r="H29" s="188" t="s">
        <v>645</v>
      </c>
      <c r="I29" s="903">
        <v>0</v>
      </c>
      <c r="J29" s="901" t="s">
        <v>1290</v>
      </c>
      <c r="K29" s="903">
        <v>6</v>
      </c>
      <c r="L29" s="901" t="s">
        <v>1290</v>
      </c>
      <c r="M29" s="187">
        <v>6</v>
      </c>
      <c r="N29" s="188" t="s">
        <v>1290</v>
      </c>
    </row>
    <row r="30" spans="1:14">
      <c r="A30" s="189" t="s">
        <v>504</v>
      </c>
      <c r="B30" s="898">
        <v>61474</v>
      </c>
      <c r="C30" s="900">
        <v>59743</v>
      </c>
      <c r="D30" s="901" t="s">
        <v>2646</v>
      </c>
      <c r="E30" s="900">
        <v>1730</v>
      </c>
      <c r="F30" s="901" t="s">
        <v>1307</v>
      </c>
      <c r="G30" s="902">
        <v>61473</v>
      </c>
      <c r="H30" s="188" t="s">
        <v>645</v>
      </c>
      <c r="I30" s="903">
        <v>0</v>
      </c>
      <c r="J30" s="901" t="s">
        <v>1290</v>
      </c>
      <c r="K30" s="903">
        <v>1</v>
      </c>
      <c r="L30" s="901" t="s">
        <v>1290</v>
      </c>
      <c r="M30" s="187">
        <v>1</v>
      </c>
      <c r="N30" s="188" t="s">
        <v>1290</v>
      </c>
    </row>
    <row r="31" spans="1:14">
      <c r="A31" s="189" t="s">
        <v>505</v>
      </c>
      <c r="B31" s="898">
        <v>31023</v>
      </c>
      <c r="C31" s="900">
        <v>30185</v>
      </c>
      <c r="D31" s="901" t="s">
        <v>2645</v>
      </c>
      <c r="E31" s="900">
        <v>838</v>
      </c>
      <c r="F31" s="901" t="s">
        <v>1325</v>
      </c>
      <c r="G31" s="902">
        <v>31023</v>
      </c>
      <c r="H31" s="188" t="s">
        <v>645</v>
      </c>
      <c r="I31" s="903">
        <v>0</v>
      </c>
      <c r="J31" s="901" t="s">
        <v>1290</v>
      </c>
      <c r="K31" s="903">
        <v>0</v>
      </c>
      <c r="L31" s="901" t="s">
        <v>1290</v>
      </c>
      <c r="M31" s="187">
        <v>0</v>
      </c>
      <c r="N31" s="188" t="s">
        <v>1290</v>
      </c>
    </row>
    <row r="32" spans="1:14">
      <c r="A32" s="189" t="s">
        <v>117</v>
      </c>
      <c r="B32" s="898">
        <v>61474</v>
      </c>
      <c r="C32" s="900">
        <v>61469</v>
      </c>
      <c r="D32" s="901" t="s">
        <v>645</v>
      </c>
      <c r="E32" s="900">
        <v>0</v>
      </c>
      <c r="F32" s="901" t="s">
        <v>1290</v>
      </c>
      <c r="G32" s="902">
        <v>61469</v>
      </c>
      <c r="H32" s="188" t="s">
        <v>645</v>
      </c>
      <c r="I32" s="903">
        <v>0</v>
      </c>
      <c r="J32" s="901" t="s">
        <v>1290</v>
      </c>
      <c r="K32" s="903">
        <v>5</v>
      </c>
      <c r="L32" s="901" t="s">
        <v>1290</v>
      </c>
      <c r="M32" s="187">
        <v>5</v>
      </c>
      <c r="N32" s="188" t="s">
        <v>1290</v>
      </c>
    </row>
    <row r="33" spans="1:14">
      <c r="A33" s="189" t="s">
        <v>506</v>
      </c>
      <c r="B33" s="898">
        <v>39633</v>
      </c>
      <c r="C33" s="900">
        <v>39631</v>
      </c>
      <c r="D33" s="901" t="s">
        <v>645</v>
      </c>
      <c r="E33" s="900">
        <v>0</v>
      </c>
      <c r="F33" s="901" t="s">
        <v>1290</v>
      </c>
      <c r="G33" s="902">
        <v>39631</v>
      </c>
      <c r="H33" s="188" t="s">
        <v>645</v>
      </c>
      <c r="I33" s="903">
        <v>2</v>
      </c>
      <c r="J33" s="901" t="s">
        <v>1290</v>
      </c>
      <c r="K33" s="903">
        <v>0</v>
      </c>
      <c r="L33" s="901" t="s">
        <v>1290</v>
      </c>
      <c r="M33" s="187">
        <v>2</v>
      </c>
      <c r="N33" s="188" t="s">
        <v>1290</v>
      </c>
    </row>
    <row r="34" spans="1:14">
      <c r="A34" s="189" t="s">
        <v>507</v>
      </c>
      <c r="B34" s="898">
        <v>61474</v>
      </c>
      <c r="C34" s="900">
        <v>61468</v>
      </c>
      <c r="D34" s="901" t="s">
        <v>645</v>
      </c>
      <c r="E34" s="900">
        <v>1</v>
      </c>
      <c r="F34" s="901" t="s">
        <v>1290</v>
      </c>
      <c r="G34" s="902">
        <v>61469</v>
      </c>
      <c r="H34" s="188" t="s">
        <v>645</v>
      </c>
      <c r="I34" s="903">
        <v>0</v>
      </c>
      <c r="J34" s="901" t="s">
        <v>1290</v>
      </c>
      <c r="K34" s="903">
        <v>5</v>
      </c>
      <c r="L34" s="901" t="s">
        <v>1290</v>
      </c>
      <c r="M34" s="187">
        <v>5</v>
      </c>
      <c r="N34" s="188" t="s">
        <v>1290</v>
      </c>
    </row>
    <row r="35" spans="1:14">
      <c r="A35" s="189" t="s">
        <v>508</v>
      </c>
      <c r="B35" s="898">
        <v>61474</v>
      </c>
      <c r="C35" s="900">
        <v>60068</v>
      </c>
      <c r="D35" s="901" t="s">
        <v>2650</v>
      </c>
      <c r="E35" s="900">
        <v>1406</v>
      </c>
      <c r="F35" s="901" t="s">
        <v>1310</v>
      </c>
      <c r="G35" s="902">
        <v>61474</v>
      </c>
      <c r="H35" s="188" t="s">
        <v>645</v>
      </c>
      <c r="I35" s="903">
        <v>0</v>
      </c>
      <c r="J35" s="901" t="s">
        <v>1290</v>
      </c>
      <c r="K35" s="903">
        <v>0</v>
      </c>
      <c r="L35" s="901" t="s">
        <v>1290</v>
      </c>
      <c r="M35" s="187">
        <v>0</v>
      </c>
      <c r="N35" s="188" t="s">
        <v>1290</v>
      </c>
    </row>
    <row r="36" spans="1:14">
      <c r="A36" s="189" t="s">
        <v>509</v>
      </c>
      <c r="B36" s="898">
        <v>61474</v>
      </c>
      <c r="C36" s="900">
        <v>60941</v>
      </c>
      <c r="D36" s="901" t="s">
        <v>2725</v>
      </c>
      <c r="E36" s="900">
        <v>532</v>
      </c>
      <c r="F36" s="901" t="s">
        <v>1754</v>
      </c>
      <c r="G36" s="902">
        <v>61473</v>
      </c>
      <c r="H36" s="188" t="s">
        <v>645</v>
      </c>
      <c r="I36" s="903">
        <v>0</v>
      </c>
      <c r="J36" s="901" t="s">
        <v>1290</v>
      </c>
      <c r="K36" s="903">
        <v>1</v>
      </c>
      <c r="L36" s="901" t="s">
        <v>1290</v>
      </c>
      <c r="M36" s="187">
        <v>1</v>
      </c>
      <c r="N36" s="188" t="s">
        <v>1290</v>
      </c>
    </row>
    <row r="37" spans="1:14">
      <c r="A37" s="189" t="s">
        <v>510</v>
      </c>
      <c r="B37" s="898">
        <v>61474</v>
      </c>
      <c r="C37" s="900">
        <v>54616</v>
      </c>
      <c r="D37" s="901" t="s">
        <v>2726</v>
      </c>
      <c r="E37" s="900">
        <v>6858</v>
      </c>
      <c r="F37" s="901" t="s">
        <v>1434</v>
      </c>
      <c r="G37" s="902">
        <v>61474</v>
      </c>
      <c r="H37" s="188" t="s">
        <v>645</v>
      </c>
      <c r="I37" s="903">
        <v>0</v>
      </c>
      <c r="J37" s="901" t="s">
        <v>1290</v>
      </c>
      <c r="K37" s="903">
        <v>0</v>
      </c>
      <c r="L37" s="901" t="s">
        <v>1290</v>
      </c>
      <c r="M37" s="187">
        <v>0</v>
      </c>
      <c r="N37" s="188" t="s">
        <v>1290</v>
      </c>
    </row>
    <row r="38" spans="1:14">
      <c r="A38" s="189" t="s">
        <v>511</v>
      </c>
      <c r="B38" s="898">
        <v>54921</v>
      </c>
      <c r="C38" s="900">
        <v>53625</v>
      </c>
      <c r="D38" s="901" t="s">
        <v>2052</v>
      </c>
      <c r="E38" s="900">
        <v>1144</v>
      </c>
      <c r="F38" s="901" t="s">
        <v>1319</v>
      </c>
      <c r="G38" s="902">
        <v>54769</v>
      </c>
      <c r="H38" s="188" t="s">
        <v>2723</v>
      </c>
      <c r="I38" s="903">
        <v>0</v>
      </c>
      <c r="J38" s="901" t="s">
        <v>1290</v>
      </c>
      <c r="K38" s="903">
        <v>152</v>
      </c>
      <c r="L38" s="901" t="s">
        <v>1672</v>
      </c>
      <c r="M38" s="187">
        <v>152</v>
      </c>
      <c r="N38" s="188" t="s">
        <v>1672</v>
      </c>
    </row>
    <row r="39" spans="1:14">
      <c r="A39" s="189" t="s">
        <v>512</v>
      </c>
      <c r="B39" s="898">
        <v>61474</v>
      </c>
      <c r="C39" s="900">
        <v>61442</v>
      </c>
      <c r="D39" s="901" t="s">
        <v>2720</v>
      </c>
      <c r="E39" s="900">
        <v>4</v>
      </c>
      <c r="F39" s="901" t="s">
        <v>1290</v>
      </c>
      <c r="G39" s="902">
        <v>61446</v>
      </c>
      <c r="H39" s="188" t="s">
        <v>645</v>
      </c>
      <c r="I39" s="903">
        <v>0</v>
      </c>
      <c r="J39" s="901" t="s">
        <v>1290</v>
      </c>
      <c r="K39" s="903">
        <v>28</v>
      </c>
      <c r="L39" s="901" t="s">
        <v>1290</v>
      </c>
      <c r="M39" s="187">
        <v>28</v>
      </c>
      <c r="N39" s="188" t="s">
        <v>1290</v>
      </c>
    </row>
    <row r="40" spans="1:14">
      <c r="A40" s="189" t="s">
        <v>513</v>
      </c>
      <c r="B40" s="898">
        <v>9930</v>
      </c>
      <c r="C40" s="900">
        <v>9923</v>
      </c>
      <c r="D40" s="901" t="s">
        <v>2720</v>
      </c>
      <c r="E40" s="900">
        <v>0</v>
      </c>
      <c r="F40" s="901" t="s">
        <v>1290</v>
      </c>
      <c r="G40" s="902">
        <v>9923</v>
      </c>
      <c r="H40" s="188" t="s">
        <v>2720</v>
      </c>
      <c r="I40" s="903">
        <v>7</v>
      </c>
      <c r="J40" s="901" t="s">
        <v>1354</v>
      </c>
      <c r="K40" s="903">
        <v>0</v>
      </c>
      <c r="L40" s="901" t="s">
        <v>1290</v>
      </c>
      <c r="M40" s="187">
        <v>7</v>
      </c>
      <c r="N40" s="188" t="s">
        <v>1354</v>
      </c>
    </row>
    <row r="41" spans="1:14">
      <c r="A41" s="189" t="s">
        <v>514</v>
      </c>
      <c r="B41" s="898">
        <v>43194</v>
      </c>
      <c r="C41" s="900">
        <v>25880</v>
      </c>
      <c r="D41" s="901" t="s">
        <v>1898</v>
      </c>
      <c r="E41" s="900">
        <v>17293</v>
      </c>
      <c r="F41" s="901" t="s">
        <v>1739</v>
      </c>
      <c r="G41" s="902">
        <v>43173</v>
      </c>
      <c r="H41" s="188" t="s">
        <v>645</v>
      </c>
      <c r="I41" s="903">
        <v>21</v>
      </c>
      <c r="J41" s="901" t="s">
        <v>1290</v>
      </c>
      <c r="K41" s="903">
        <v>0</v>
      </c>
      <c r="L41" s="901" t="s">
        <v>1290</v>
      </c>
      <c r="M41" s="187">
        <v>21</v>
      </c>
      <c r="N41" s="188" t="s">
        <v>1290</v>
      </c>
    </row>
    <row r="42" spans="1:14">
      <c r="A42" s="189" t="s">
        <v>515</v>
      </c>
      <c r="B42" s="898">
        <v>56345</v>
      </c>
      <c r="C42" s="900">
        <v>56165</v>
      </c>
      <c r="D42" s="901" t="s">
        <v>2723</v>
      </c>
      <c r="E42" s="900">
        <v>175</v>
      </c>
      <c r="F42" s="901" t="s">
        <v>1672</v>
      </c>
      <c r="G42" s="902">
        <v>56340</v>
      </c>
      <c r="H42" s="188" t="s">
        <v>645</v>
      </c>
      <c r="I42" s="903">
        <v>0</v>
      </c>
      <c r="J42" s="901" t="s">
        <v>1290</v>
      </c>
      <c r="K42" s="903">
        <v>5</v>
      </c>
      <c r="L42" s="901" t="s">
        <v>1290</v>
      </c>
      <c r="M42" s="187">
        <v>5</v>
      </c>
      <c r="N42" s="188" t="s">
        <v>1290</v>
      </c>
    </row>
    <row r="43" spans="1:14">
      <c r="A43" s="189" t="s">
        <v>516</v>
      </c>
      <c r="B43" s="898">
        <v>61474</v>
      </c>
      <c r="C43" s="900">
        <v>60592</v>
      </c>
      <c r="D43" s="901" t="s">
        <v>2665</v>
      </c>
      <c r="E43" s="900">
        <v>882</v>
      </c>
      <c r="F43" s="901" t="s">
        <v>1653</v>
      </c>
      <c r="G43" s="902">
        <v>61474</v>
      </c>
      <c r="H43" s="188" t="s">
        <v>645</v>
      </c>
      <c r="I43" s="903">
        <v>0</v>
      </c>
      <c r="J43" s="901" t="s">
        <v>1290</v>
      </c>
      <c r="K43" s="903">
        <v>0</v>
      </c>
      <c r="L43" s="901" t="s">
        <v>1290</v>
      </c>
      <c r="M43" s="187">
        <v>0</v>
      </c>
      <c r="N43" s="188" t="s">
        <v>1290</v>
      </c>
    </row>
    <row r="44" spans="1:14">
      <c r="A44" s="189" t="s">
        <v>517</v>
      </c>
      <c r="B44" s="898">
        <v>61474</v>
      </c>
      <c r="C44" s="900">
        <v>61294</v>
      </c>
      <c r="D44" s="901" t="s">
        <v>2723</v>
      </c>
      <c r="E44" s="900">
        <v>23</v>
      </c>
      <c r="F44" s="901" t="s">
        <v>1290</v>
      </c>
      <c r="G44" s="902">
        <v>61317</v>
      </c>
      <c r="H44" s="188" t="s">
        <v>2723</v>
      </c>
      <c r="I44" s="903">
        <v>156</v>
      </c>
      <c r="J44" s="901" t="s">
        <v>1672</v>
      </c>
      <c r="K44" s="903">
        <v>1</v>
      </c>
      <c r="L44" s="901" t="s">
        <v>1290</v>
      </c>
      <c r="M44" s="187">
        <v>157</v>
      </c>
      <c r="N44" s="188" t="s">
        <v>1672</v>
      </c>
    </row>
    <row r="45" spans="1:14">
      <c r="A45" s="189" t="s">
        <v>518</v>
      </c>
      <c r="B45" s="898">
        <v>61474</v>
      </c>
      <c r="C45" s="900">
        <v>61016</v>
      </c>
      <c r="D45" s="901" t="s">
        <v>2727</v>
      </c>
      <c r="E45" s="900">
        <v>457</v>
      </c>
      <c r="F45" s="901" t="s">
        <v>1439</v>
      </c>
      <c r="G45" s="902">
        <v>61473</v>
      </c>
      <c r="H45" s="188" t="s">
        <v>645</v>
      </c>
      <c r="I45" s="903">
        <v>0</v>
      </c>
      <c r="J45" s="901" t="s">
        <v>1290</v>
      </c>
      <c r="K45" s="903">
        <v>1</v>
      </c>
      <c r="L45" s="901" t="s">
        <v>1290</v>
      </c>
      <c r="M45" s="187">
        <v>1</v>
      </c>
      <c r="N45" s="188" t="s">
        <v>1290</v>
      </c>
    </row>
    <row r="46" spans="1:14">
      <c r="A46" s="186" t="s">
        <v>519</v>
      </c>
      <c r="B46" s="898">
        <v>61474</v>
      </c>
      <c r="C46" s="900">
        <v>61474</v>
      </c>
      <c r="D46" s="901" t="s">
        <v>645</v>
      </c>
      <c r="E46" s="900">
        <v>0</v>
      </c>
      <c r="F46" s="901" t="s">
        <v>1290</v>
      </c>
      <c r="G46" s="902">
        <v>61474</v>
      </c>
      <c r="H46" s="188" t="s">
        <v>645</v>
      </c>
      <c r="I46" s="903">
        <v>0</v>
      </c>
      <c r="J46" s="901" t="s">
        <v>1290</v>
      </c>
      <c r="K46" s="903">
        <v>0</v>
      </c>
      <c r="L46" s="901" t="s">
        <v>1290</v>
      </c>
      <c r="M46" s="187">
        <v>0</v>
      </c>
      <c r="N46" s="188" t="s">
        <v>1290</v>
      </c>
    </row>
    <row r="47" spans="1:14">
      <c r="A47" s="186" t="s">
        <v>124</v>
      </c>
      <c r="B47" s="898">
        <v>61474</v>
      </c>
      <c r="C47" s="900">
        <v>61447</v>
      </c>
      <c r="D47" s="901" t="s">
        <v>645</v>
      </c>
      <c r="E47" s="900">
        <v>4</v>
      </c>
      <c r="F47" s="901" t="s">
        <v>1290</v>
      </c>
      <c r="G47" s="902">
        <v>61451</v>
      </c>
      <c r="H47" s="188" t="s">
        <v>645</v>
      </c>
      <c r="I47" s="903">
        <v>0</v>
      </c>
      <c r="J47" s="901" t="s">
        <v>1290</v>
      </c>
      <c r="K47" s="903">
        <v>23</v>
      </c>
      <c r="L47" s="901" t="s">
        <v>1290</v>
      </c>
      <c r="M47" s="187">
        <v>23</v>
      </c>
      <c r="N47" s="188" t="s">
        <v>1290</v>
      </c>
    </row>
    <row r="48" spans="1:14">
      <c r="A48" s="186" t="s">
        <v>520</v>
      </c>
      <c r="B48" s="898">
        <v>61474</v>
      </c>
      <c r="C48" s="900">
        <v>61382</v>
      </c>
      <c r="D48" s="901" t="s">
        <v>2720</v>
      </c>
      <c r="E48" s="900">
        <v>92</v>
      </c>
      <c r="F48" s="901" t="s">
        <v>1354</v>
      </c>
      <c r="G48" s="902">
        <v>61474</v>
      </c>
      <c r="H48" s="188" t="s">
        <v>645</v>
      </c>
      <c r="I48" s="903">
        <v>0</v>
      </c>
      <c r="J48" s="901" t="s">
        <v>1290</v>
      </c>
      <c r="K48" s="903">
        <v>0</v>
      </c>
      <c r="L48" s="901" t="s">
        <v>1290</v>
      </c>
      <c r="M48" s="187">
        <v>0</v>
      </c>
      <c r="N48" s="188" t="s">
        <v>1290</v>
      </c>
    </row>
    <row r="49" spans="1:14">
      <c r="A49" s="186" t="s">
        <v>521</v>
      </c>
      <c r="B49" s="898">
        <v>19168</v>
      </c>
      <c r="C49" s="900">
        <v>18944</v>
      </c>
      <c r="D49" s="901" t="s">
        <v>2728</v>
      </c>
      <c r="E49" s="900">
        <v>224</v>
      </c>
      <c r="F49" s="901" t="s">
        <v>1628</v>
      </c>
      <c r="G49" s="902">
        <v>19168</v>
      </c>
      <c r="H49" s="188" t="s">
        <v>645</v>
      </c>
      <c r="I49" s="903">
        <v>0</v>
      </c>
      <c r="J49" s="901" t="s">
        <v>1290</v>
      </c>
      <c r="K49" s="903">
        <v>0</v>
      </c>
      <c r="L49" s="901" t="s">
        <v>1290</v>
      </c>
      <c r="M49" s="187">
        <v>0</v>
      </c>
      <c r="N49" s="188" t="s">
        <v>1290</v>
      </c>
    </row>
    <row r="50" spans="1:14">
      <c r="A50" s="186" t="s">
        <v>78</v>
      </c>
      <c r="B50" s="898">
        <v>61474</v>
      </c>
      <c r="C50" s="900">
        <v>61473</v>
      </c>
      <c r="D50" s="901" t="s">
        <v>645</v>
      </c>
      <c r="E50" s="900">
        <v>0</v>
      </c>
      <c r="F50" s="901" t="s">
        <v>1290</v>
      </c>
      <c r="G50" s="902">
        <v>61473</v>
      </c>
      <c r="H50" s="188" t="s">
        <v>645</v>
      </c>
      <c r="I50" s="903">
        <v>0</v>
      </c>
      <c r="J50" s="901" t="s">
        <v>1290</v>
      </c>
      <c r="K50" s="903">
        <v>1</v>
      </c>
      <c r="L50" s="901" t="s">
        <v>1290</v>
      </c>
      <c r="M50" s="187">
        <v>1</v>
      </c>
      <c r="N50" s="188" t="s">
        <v>1290</v>
      </c>
    </row>
    <row r="51" spans="1:14">
      <c r="A51" s="186" t="s">
        <v>522</v>
      </c>
      <c r="B51" s="898">
        <v>61474</v>
      </c>
      <c r="C51" s="900">
        <v>61446</v>
      </c>
      <c r="D51" s="901" t="s">
        <v>645</v>
      </c>
      <c r="E51" s="900">
        <v>28</v>
      </c>
      <c r="F51" s="901" t="s">
        <v>1290</v>
      </c>
      <c r="G51" s="902">
        <v>61474</v>
      </c>
      <c r="H51" s="188" t="s">
        <v>645</v>
      </c>
      <c r="I51" s="903">
        <v>0</v>
      </c>
      <c r="J51" s="901" t="s">
        <v>1290</v>
      </c>
      <c r="K51" s="903">
        <v>0</v>
      </c>
      <c r="L51" s="901" t="s">
        <v>1290</v>
      </c>
      <c r="M51" s="187">
        <v>0</v>
      </c>
      <c r="N51" s="188" t="s">
        <v>1290</v>
      </c>
    </row>
    <row r="52" spans="1:14">
      <c r="A52" s="186" t="s">
        <v>523</v>
      </c>
      <c r="B52" s="898">
        <v>2239</v>
      </c>
      <c r="C52" s="900">
        <v>2232</v>
      </c>
      <c r="D52" s="901" t="s">
        <v>2723</v>
      </c>
      <c r="E52" s="900">
        <v>7</v>
      </c>
      <c r="F52" s="901" t="s">
        <v>1672</v>
      </c>
      <c r="G52" s="902">
        <v>2239</v>
      </c>
      <c r="H52" s="188" t="s">
        <v>645</v>
      </c>
      <c r="I52" s="903">
        <v>0</v>
      </c>
      <c r="J52" s="901" t="s">
        <v>1290</v>
      </c>
      <c r="K52" s="903">
        <v>0</v>
      </c>
      <c r="L52" s="901" t="s">
        <v>1290</v>
      </c>
      <c r="M52" s="187">
        <v>0</v>
      </c>
      <c r="N52" s="188" t="s">
        <v>1290</v>
      </c>
    </row>
    <row r="53" spans="1:14">
      <c r="A53" s="186" t="s">
        <v>524</v>
      </c>
      <c r="B53" s="898">
        <v>61474</v>
      </c>
      <c r="C53" s="900">
        <v>61215</v>
      </c>
      <c r="D53" s="901" t="s">
        <v>2719</v>
      </c>
      <c r="E53" s="900">
        <v>227</v>
      </c>
      <c r="F53" s="901" t="s">
        <v>1565</v>
      </c>
      <c r="G53" s="902">
        <v>61442</v>
      </c>
      <c r="H53" s="188" t="s">
        <v>2720</v>
      </c>
      <c r="I53" s="903">
        <v>23</v>
      </c>
      <c r="J53" s="901" t="s">
        <v>1290</v>
      </c>
      <c r="K53" s="903">
        <v>9</v>
      </c>
      <c r="L53" s="901" t="s">
        <v>1290</v>
      </c>
      <c r="M53" s="187">
        <v>32</v>
      </c>
      <c r="N53" s="188" t="s">
        <v>1354</v>
      </c>
    </row>
    <row r="54" spans="1:14">
      <c r="A54" s="186" t="s">
        <v>525</v>
      </c>
      <c r="B54" s="898">
        <v>59226</v>
      </c>
      <c r="C54" s="900">
        <v>58940</v>
      </c>
      <c r="D54" s="901" t="s">
        <v>2729</v>
      </c>
      <c r="E54" s="900">
        <v>286</v>
      </c>
      <c r="F54" s="901" t="s">
        <v>1663</v>
      </c>
      <c r="G54" s="902">
        <v>59226</v>
      </c>
      <c r="H54" s="188" t="s">
        <v>645</v>
      </c>
      <c r="I54" s="903">
        <v>0</v>
      </c>
      <c r="J54" s="901" t="s">
        <v>1290</v>
      </c>
      <c r="K54" s="903">
        <v>0</v>
      </c>
      <c r="L54" s="901" t="s">
        <v>1290</v>
      </c>
      <c r="M54" s="187">
        <v>0</v>
      </c>
      <c r="N54" s="188" t="s">
        <v>1290</v>
      </c>
    </row>
    <row r="55" spans="1:14">
      <c r="A55" s="186" t="s">
        <v>526</v>
      </c>
      <c r="B55" s="898">
        <v>55555</v>
      </c>
      <c r="C55" s="900">
        <v>55095</v>
      </c>
      <c r="D55" s="901" t="s">
        <v>2639</v>
      </c>
      <c r="E55" s="900">
        <v>460</v>
      </c>
      <c r="F55" s="901" t="s">
        <v>1606</v>
      </c>
      <c r="G55" s="902">
        <v>55555</v>
      </c>
      <c r="H55" s="188" t="s">
        <v>645</v>
      </c>
      <c r="I55" s="903">
        <v>0</v>
      </c>
      <c r="J55" s="901" t="s">
        <v>1290</v>
      </c>
      <c r="K55" s="903">
        <v>0</v>
      </c>
      <c r="L55" s="901" t="s">
        <v>1290</v>
      </c>
      <c r="M55" s="187">
        <v>0</v>
      </c>
      <c r="N55" s="188" t="s">
        <v>1290</v>
      </c>
    </row>
    <row r="56" spans="1:14">
      <c r="A56" s="186" t="s">
        <v>527</v>
      </c>
      <c r="B56" s="898">
        <v>61474</v>
      </c>
      <c r="C56" s="900">
        <v>61465</v>
      </c>
      <c r="D56" s="901" t="s">
        <v>645</v>
      </c>
      <c r="E56" s="900">
        <v>0</v>
      </c>
      <c r="F56" s="901" t="s">
        <v>1290</v>
      </c>
      <c r="G56" s="902">
        <v>61465</v>
      </c>
      <c r="H56" s="188" t="s">
        <v>645</v>
      </c>
      <c r="I56" s="903">
        <v>0</v>
      </c>
      <c r="J56" s="901" t="s">
        <v>1290</v>
      </c>
      <c r="K56" s="903">
        <v>9</v>
      </c>
      <c r="L56" s="901" t="s">
        <v>1290</v>
      </c>
      <c r="M56" s="187">
        <v>9</v>
      </c>
      <c r="N56" s="188" t="s">
        <v>1290</v>
      </c>
    </row>
    <row r="57" spans="1:14">
      <c r="A57" s="186" t="s">
        <v>528</v>
      </c>
      <c r="B57" s="898">
        <v>61474</v>
      </c>
      <c r="C57" s="900">
        <v>61311</v>
      </c>
      <c r="D57" s="901" t="s">
        <v>2723</v>
      </c>
      <c r="E57" s="900">
        <v>150</v>
      </c>
      <c r="F57" s="901" t="s">
        <v>1705</v>
      </c>
      <c r="G57" s="902">
        <v>61461</v>
      </c>
      <c r="H57" s="188" t="s">
        <v>645</v>
      </c>
      <c r="I57" s="903">
        <v>1</v>
      </c>
      <c r="J57" s="901" t="s">
        <v>1290</v>
      </c>
      <c r="K57" s="903">
        <v>12</v>
      </c>
      <c r="L57" s="901" t="s">
        <v>1290</v>
      </c>
      <c r="M57" s="187">
        <v>13</v>
      </c>
      <c r="N57" s="188" t="s">
        <v>1290</v>
      </c>
    </row>
    <row r="58" spans="1:14">
      <c r="A58" s="186" t="s">
        <v>529</v>
      </c>
      <c r="B58" s="898">
        <v>61474</v>
      </c>
      <c r="C58" s="900">
        <v>61454</v>
      </c>
      <c r="D58" s="901" t="s">
        <v>645</v>
      </c>
      <c r="E58" s="900">
        <v>4</v>
      </c>
      <c r="F58" s="901" t="s">
        <v>1290</v>
      </c>
      <c r="G58" s="902">
        <v>61458</v>
      </c>
      <c r="H58" s="188" t="s">
        <v>645</v>
      </c>
      <c r="I58" s="903">
        <v>0</v>
      </c>
      <c r="J58" s="901" t="s">
        <v>1290</v>
      </c>
      <c r="K58" s="903">
        <v>16</v>
      </c>
      <c r="L58" s="901" t="s">
        <v>1290</v>
      </c>
      <c r="M58" s="187">
        <v>16</v>
      </c>
      <c r="N58" s="188" t="s">
        <v>1290</v>
      </c>
    </row>
    <row r="59" spans="1:14">
      <c r="A59" s="186" t="s">
        <v>1</v>
      </c>
      <c r="B59" s="898">
        <v>2750612</v>
      </c>
      <c r="C59" s="902">
        <v>2677139</v>
      </c>
      <c r="D59" s="188" t="s">
        <v>2645</v>
      </c>
      <c r="E59" s="902">
        <v>72690</v>
      </c>
      <c r="F59" s="188" t="s">
        <v>1431</v>
      </c>
      <c r="G59" s="902">
        <v>2749829</v>
      </c>
      <c r="H59" s="188" t="s">
        <v>645</v>
      </c>
      <c r="I59" s="187">
        <v>238</v>
      </c>
      <c r="J59" s="188" t="s">
        <v>1290</v>
      </c>
      <c r="K59" s="187">
        <v>545</v>
      </c>
      <c r="L59" s="188" t="s">
        <v>1290</v>
      </c>
      <c r="M59" s="187">
        <v>783</v>
      </c>
      <c r="N59" s="188" t="s">
        <v>1290</v>
      </c>
    </row>
    <row r="60" spans="1:14">
      <c r="A60" s="180"/>
      <c r="B60" s="180"/>
      <c r="C60" s="180"/>
      <c r="D60" s="180"/>
      <c r="E60" s="180"/>
      <c r="F60" s="180"/>
      <c r="G60" s="180"/>
      <c r="H60" s="180"/>
      <c r="I60" s="180"/>
      <c r="J60" s="180"/>
      <c r="K60" s="180"/>
      <c r="L60" s="180"/>
      <c r="M60" s="180"/>
      <c r="N60" s="180"/>
    </row>
    <row r="61" spans="1:14">
      <c r="A61" s="180"/>
      <c r="B61" s="180"/>
      <c r="C61" s="180"/>
      <c r="D61" s="180"/>
      <c r="E61" s="180"/>
      <c r="F61" s="180"/>
      <c r="G61" s="180"/>
      <c r="H61" s="180"/>
      <c r="I61" s="180"/>
      <c r="J61" s="180"/>
      <c r="K61" s="180"/>
      <c r="L61" s="180"/>
      <c r="M61" s="180"/>
      <c r="N61" s="180"/>
    </row>
    <row r="62" spans="1:14">
      <c r="A62" s="180"/>
      <c r="B62" s="180"/>
      <c r="C62" s="180"/>
      <c r="D62" s="180"/>
      <c r="E62" s="180"/>
      <c r="F62" s="180"/>
      <c r="G62" s="180"/>
      <c r="H62" s="180"/>
      <c r="I62" s="180"/>
      <c r="J62" s="180"/>
      <c r="K62" s="180"/>
      <c r="L62" s="180"/>
      <c r="M62" s="180"/>
      <c r="N62" s="180"/>
    </row>
    <row r="63" spans="1:14">
      <c r="A63" s="180"/>
      <c r="B63" s="180"/>
      <c r="C63" s="180"/>
      <c r="D63" s="180"/>
      <c r="E63" s="180"/>
      <c r="F63" s="180"/>
      <c r="G63" s="180"/>
      <c r="H63" s="180"/>
      <c r="I63" s="180"/>
      <c r="J63" s="180"/>
      <c r="K63" s="180"/>
      <c r="L63" s="180"/>
      <c r="M63" s="180"/>
      <c r="N63" s="180"/>
    </row>
    <row r="64" spans="1:14">
      <c r="A64" s="180"/>
      <c r="B64" s="180"/>
      <c r="C64" s="180"/>
      <c r="D64" s="180"/>
      <c r="E64" s="180"/>
      <c r="F64" s="180"/>
      <c r="G64" s="180"/>
      <c r="H64" s="180"/>
      <c r="I64" s="180"/>
      <c r="J64" s="180"/>
      <c r="K64" s="180"/>
      <c r="L64" s="180"/>
      <c r="M64" s="180"/>
      <c r="N64" s="180"/>
    </row>
    <row r="65" spans="1:14">
      <c r="A65" s="180"/>
      <c r="B65" s="180"/>
      <c r="C65" s="180"/>
      <c r="D65" s="180"/>
      <c r="E65" s="180"/>
      <c r="F65" s="180"/>
      <c r="G65" s="180"/>
      <c r="H65" s="180"/>
      <c r="I65" s="180"/>
      <c r="J65" s="180"/>
      <c r="K65" s="180"/>
      <c r="L65" s="180"/>
      <c r="M65" s="180"/>
      <c r="N65" s="180"/>
    </row>
    <row r="66" spans="1:14">
      <c r="A66" s="180"/>
      <c r="B66" s="180"/>
      <c r="C66" s="180"/>
      <c r="D66" s="180"/>
      <c r="E66" s="180"/>
      <c r="F66" s="180"/>
      <c r="G66" s="180"/>
      <c r="H66" s="180"/>
      <c r="I66" s="180"/>
      <c r="J66" s="180"/>
      <c r="K66" s="180"/>
      <c r="L66" s="180"/>
      <c r="M66" s="180"/>
      <c r="N66" s="180"/>
    </row>
    <row r="67" spans="1:14">
      <c r="A67" s="180"/>
      <c r="B67" s="180"/>
      <c r="C67" s="180"/>
      <c r="D67" s="180"/>
      <c r="E67" s="180"/>
      <c r="F67" s="180"/>
      <c r="G67" s="180"/>
      <c r="H67" s="180"/>
      <c r="I67" s="180"/>
      <c r="J67" s="180"/>
      <c r="K67" s="180"/>
      <c r="L67" s="180"/>
      <c r="M67" s="180"/>
      <c r="N67" s="180"/>
    </row>
    <row r="68" spans="1:14">
      <c r="A68" s="180"/>
      <c r="B68" s="180"/>
      <c r="C68" s="180"/>
      <c r="D68" s="180"/>
      <c r="E68" s="180"/>
      <c r="F68" s="180"/>
      <c r="G68" s="180"/>
      <c r="H68" s="180"/>
      <c r="I68" s="180"/>
      <c r="J68" s="180"/>
      <c r="K68" s="180"/>
      <c r="L68" s="180"/>
      <c r="M68" s="180"/>
      <c r="N68" s="180"/>
    </row>
    <row r="69" spans="1:14">
      <c r="A69" s="180"/>
      <c r="B69" s="180"/>
      <c r="C69" s="180"/>
      <c r="D69" s="180"/>
      <c r="E69" s="180"/>
      <c r="F69" s="180"/>
      <c r="G69" s="180"/>
      <c r="H69" s="180"/>
      <c r="I69" s="180"/>
      <c r="J69" s="180"/>
      <c r="K69" s="180"/>
      <c r="L69" s="180"/>
      <c r="M69" s="180"/>
      <c r="N69" s="180"/>
    </row>
    <row r="70" spans="1:14">
      <c r="A70" s="180"/>
      <c r="B70" s="180"/>
      <c r="C70" s="180"/>
      <c r="D70" s="180"/>
      <c r="E70" s="180"/>
      <c r="F70" s="180"/>
      <c r="G70" s="180"/>
      <c r="H70" s="180"/>
      <c r="I70" s="180"/>
      <c r="J70" s="180"/>
      <c r="K70" s="180"/>
      <c r="L70" s="180"/>
      <c r="M70" s="180"/>
      <c r="N70" s="180"/>
    </row>
    <row r="71" spans="1:14">
      <c r="A71" s="180"/>
      <c r="B71" s="180"/>
      <c r="C71" s="180"/>
      <c r="D71" s="180"/>
      <c r="E71" s="180"/>
      <c r="F71" s="180"/>
      <c r="G71" s="180"/>
      <c r="H71" s="180"/>
      <c r="I71" s="180"/>
      <c r="J71" s="180"/>
      <c r="K71" s="180"/>
      <c r="L71" s="180"/>
      <c r="M71" s="180"/>
      <c r="N71" s="180"/>
    </row>
  </sheetData>
  <mergeCells count="11">
    <mergeCell ref="M4:N4"/>
    <mergeCell ref="A1:N1"/>
    <mergeCell ref="C3:F3"/>
    <mergeCell ref="G3:H3"/>
    <mergeCell ref="I3:L3"/>
    <mergeCell ref="M3:N3"/>
    <mergeCell ref="C4:D4"/>
    <mergeCell ref="E4:F4"/>
    <mergeCell ref="G4:H4"/>
    <mergeCell ref="I4:J4"/>
    <mergeCell ref="K4:L4"/>
  </mergeCells>
  <pageMargins left="0.70866141732283472" right="0.70866141732283472" top="0.74803149606299213" bottom="0.74803149606299213" header="0.31496062992125984" footer="0.31496062992125984"/>
  <pageSetup paperSize="9" scale="53" orientation="portrait" r:id="rId1"/>
  <ignoredErrors>
    <ignoredError sqref="C5:N5"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N110"/>
  <sheetViews>
    <sheetView showGridLines="0" zoomScaleNormal="100" workbookViewId="0">
      <selection activeCell="S102" sqref="S102"/>
    </sheetView>
  </sheetViews>
  <sheetFormatPr defaultRowHeight="12.75"/>
  <cols>
    <col min="1" max="1" width="13.5703125" style="13" customWidth="1"/>
    <col min="2" max="2" width="9.140625" style="13"/>
    <col min="3" max="3" width="10.140625" style="1068" bestFit="1" customWidth="1"/>
    <col min="4" max="4" width="9.140625" style="384"/>
    <col min="5" max="5" width="9.140625" style="1068"/>
    <col min="6" max="6" width="9.140625" style="384"/>
    <col min="7" max="7" width="10.140625" style="1068" bestFit="1" customWidth="1"/>
    <col min="8" max="8" width="9.140625" style="384"/>
    <col min="9" max="9" width="9.140625" style="1068"/>
    <col min="10" max="10" width="9.140625" style="384"/>
    <col min="11" max="11" width="9.140625" style="1068"/>
    <col min="12" max="12" width="9.140625" style="384"/>
    <col min="13" max="13" width="9.140625" style="1068"/>
    <col min="14" max="14" width="9.140625" style="384"/>
    <col min="15" max="256" width="9.140625" style="13"/>
    <col min="257" max="257" width="13.5703125" style="13" customWidth="1"/>
    <col min="258" max="512" width="9.140625" style="13"/>
    <col min="513" max="513" width="13.5703125" style="13" customWidth="1"/>
    <col min="514" max="768" width="9.140625" style="13"/>
    <col min="769" max="769" width="13.5703125" style="13" customWidth="1"/>
    <col min="770" max="1024" width="9.140625" style="13"/>
    <col min="1025" max="1025" width="13.5703125" style="13" customWidth="1"/>
    <col min="1026" max="1280" width="9.140625" style="13"/>
    <col min="1281" max="1281" width="13.5703125" style="13" customWidth="1"/>
    <col min="1282" max="1536" width="9.140625" style="13"/>
    <col min="1537" max="1537" width="13.5703125" style="13" customWidth="1"/>
    <col min="1538" max="1792" width="9.140625" style="13"/>
    <col min="1793" max="1793" width="13.5703125" style="13" customWidth="1"/>
    <col min="1794" max="2048" width="9.140625" style="13"/>
    <col min="2049" max="2049" width="13.5703125" style="13" customWidth="1"/>
    <col min="2050" max="2304" width="9.140625" style="13"/>
    <col min="2305" max="2305" width="13.5703125" style="13" customWidth="1"/>
    <col min="2306" max="2560" width="9.140625" style="13"/>
    <col min="2561" max="2561" width="13.5703125" style="13" customWidth="1"/>
    <col min="2562" max="2816" width="9.140625" style="13"/>
    <col min="2817" max="2817" width="13.5703125" style="13" customWidth="1"/>
    <col min="2818" max="3072" width="9.140625" style="13"/>
    <col min="3073" max="3073" width="13.5703125" style="13" customWidth="1"/>
    <col min="3074" max="3328" width="9.140625" style="13"/>
    <col min="3329" max="3329" width="13.5703125" style="13" customWidth="1"/>
    <col min="3330" max="3584" width="9.140625" style="13"/>
    <col min="3585" max="3585" width="13.5703125" style="13" customWidth="1"/>
    <col min="3586" max="3840" width="9.140625" style="13"/>
    <col min="3841" max="3841" width="13.5703125" style="13" customWidth="1"/>
    <col min="3842" max="4096" width="9.140625" style="13"/>
    <col min="4097" max="4097" width="13.5703125" style="13" customWidth="1"/>
    <col min="4098" max="4352" width="9.140625" style="13"/>
    <col min="4353" max="4353" width="13.5703125" style="13" customWidth="1"/>
    <col min="4354" max="4608" width="9.140625" style="13"/>
    <col min="4609" max="4609" width="13.5703125" style="13" customWidth="1"/>
    <col min="4610" max="4864" width="9.140625" style="13"/>
    <col min="4865" max="4865" width="13.5703125" style="13" customWidth="1"/>
    <col min="4866" max="5120" width="9.140625" style="13"/>
    <col min="5121" max="5121" width="13.5703125" style="13" customWidth="1"/>
    <col min="5122" max="5376" width="9.140625" style="13"/>
    <col min="5377" max="5377" width="13.5703125" style="13" customWidth="1"/>
    <col min="5378" max="5632" width="9.140625" style="13"/>
    <col min="5633" max="5633" width="13.5703125" style="13" customWidth="1"/>
    <col min="5634" max="5888" width="9.140625" style="13"/>
    <col min="5889" max="5889" width="13.5703125" style="13" customWidth="1"/>
    <col min="5890" max="6144" width="9.140625" style="13"/>
    <col min="6145" max="6145" width="13.5703125" style="13" customWidth="1"/>
    <col min="6146" max="6400" width="9.140625" style="13"/>
    <col min="6401" max="6401" width="13.5703125" style="13" customWidth="1"/>
    <col min="6402" max="6656" width="9.140625" style="13"/>
    <col min="6657" max="6657" width="13.5703125" style="13" customWidth="1"/>
    <col min="6658" max="6912" width="9.140625" style="13"/>
    <col min="6913" max="6913" width="13.5703125" style="13" customWidth="1"/>
    <col min="6914" max="7168" width="9.140625" style="13"/>
    <col min="7169" max="7169" width="13.5703125" style="13" customWidth="1"/>
    <col min="7170" max="7424" width="9.140625" style="13"/>
    <col min="7425" max="7425" width="13.5703125" style="13" customWidth="1"/>
    <col min="7426" max="7680" width="9.140625" style="13"/>
    <col min="7681" max="7681" width="13.5703125" style="13" customWidth="1"/>
    <col min="7682" max="7936" width="9.140625" style="13"/>
    <col min="7937" max="7937" width="13.5703125" style="13" customWidth="1"/>
    <col min="7938" max="8192" width="9.140625" style="13"/>
    <col min="8193" max="8193" width="13.5703125" style="13" customWidth="1"/>
    <col min="8194" max="8448" width="9.140625" style="13"/>
    <col min="8449" max="8449" width="13.5703125" style="13" customWidth="1"/>
    <col min="8450" max="8704" width="9.140625" style="13"/>
    <col min="8705" max="8705" width="13.5703125" style="13" customWidth="1"/>
    <col min="8706" max="8960" width="9.140625" style="13"/>
    <col min="8961" max="8961" width="13.5703125" style="13" customWidth="1"/>
    <col min="8962" max="9216" width="9.140625" style="13"/>
    <col min="9217" max="9217" width="13.5703125" style="13" customWidth="1"/>
    <col min="9218" max="9472" width="9.140625" style="13"/>
    <col min="9473" max="9473" width="13.5703125" style="13" customWidth="1"/>
    <col min="9474" max="9728" width="9.140625" style="13"/>
    <col min="9729" max="9729" width="13.5703125" style="13" customWidth="1"/>
    <col min="9730" max="9984" width="9.140625" style="13"/>
    <col min="9985" max="9985" width="13.5703125" style="13" customWidth="1"/>
    <col min="9986" max="10240" width="9.140625" style="13"/>
    <col min="10241" max="10241" width="13.5703125" style="13" customWidth="1"/>
    <col min="10242" max="10496" width="9.140625" style="13"/>
    <col min="10497" max="10497" width="13.5703125" style="13" customWidth="1"/>
    <col min="10498" max="10752" width="9.140625" style="13"/>
    <col min="10753" max="10753" width="13.5703125" style="13" customWidth="1"/>
    <col min="10754" max="11008" width="9.140625" style="13"/>
    <col min="11009" max="11009" width="13.5703125" style="13" customWidth="1"/>
    <col min="11010" max="11264" width="9.140625" style="13"/>
    <col min="11265" max="11265" width="13.5703125" style="13" customWidth="1"/>
    <col min="11266" max="11520" width="9.140625" style="13"/>
    <col min="11521" max="11521" width="13.5703125" style="13" customWidth="1"/>
    <col min="11522" max="11776" width="9.140625" style="13"/>
    <col min="11777" max="11777" width="13.5703125" style="13" customWidth="1"/>
    <col min="11778" max="12032" width="9.140625" style="13"/>
    <col min="12033" max="12033" width="13.5703125" style="13" customWidth="1"/>
    <col min="12034" max="12288" width="9.140625" style="13"/>
    <col min="12289" max="12289" width="13.5703125" style="13" customWidth="1"/>
    <col min="12290" max="12544" width="9.140625" style="13"/>
    <col min="12545" max="12545" width="13.5703125" style="13" customWidth="1"/>
    <col min="12546" max="12800" width="9.140625" style="13"/>
    <col min="12801" max="12801" width="13.5703125" style="13" customWidth="1"/>
    <col min="12802" max="13056" width="9.140625" style="13"/>
    <col min="13057" max="13057" width="13.5703125" style="13" customWidth="1"/>
    <col min="13058" max="13312" width="9.140625" style="13"/>
    <col min="13313" max="13313" width="13.5703125" style="13" customWidth="1"/>
    <col min="13314" max="13568" width="9.140625" style="13"/>
    <col min="13569" max="13569" width="13.5703125" style="13" customWidth="1"/>
    <col min="13570" max="13824" width="9.140625" style="13"/>
    <col min="13825" max="13825" width="13.5703125" style="13" customWidth="1"/>
    <col min="13826" max="14080" width="9.140625" style="13"/>
    <col min="14081" max="14081" width="13.5703125" style="13" customWidth="1"/>
    <col min="14082" max="14336" width="9.140625" style="13"/>
    <col min="14337" max="14337" width="13.5703125" style="13" customWidth="1"/>
    <col min="14338" max="14592" width="9.140625" style="13"/>
    <col min="14593" max="14593" width="13.5703125" style="13" customWidth="1"/>
    <col min="14594" max="14848" width="9.140625" style="13"/>
    <col min="14849" max="14849" width="13.5703125" style="13" customWidth="1"/>
    <col min="14850" max="15104" width="9.140625" style="13"/>
    <col min="15105" max="15105" width="13.5703125" style="13" customWidth="1"/>
    <col min="15106" max="15360" width="9.140625" style="13"/>
    <col min="15361" max="15361" width="13.5703125" style="13" customWidth="1"/>
    <col min="15362" max="15616" width="9.140625" style="13"/>
    <col min="15617" max="15617" width="13.5703125" style="13" customWidth="1"/>
    <col min="15618" max="15872" width="9.140625" style="13"/>
    <col min="15873" max="15873" width="13.5703125" style="13" customWidth="1"/>
    <col min="15874" max="16128" width="9.140625" style="13"/>
    <col min="16129" max="16129" width="13.5703125" style="13" customWidth="1"/>
    <col min="16130" max="16384" width="9.140625" style="13"/>
  </cols>
  <sheetData>
    <row r="1" spans="1:14" ht="18" customHeight="1">
      <c r="A1" s="1781" t="s">
        <v>1123</v>
      </c>
      <c r="B1" s="1782"/>
      <c r="C1" s="1782"/>
      <c r="D1" s="1782"/>
      <c r="E1" s="1782"/>
      <c r="F1" s="1782"/>
      <c r="G1" s="1782"/>
      <c r="H1" s="1782"/>
      <c r="I1" s="1782"/>
      <c r="J1" s="1782"/>
      <c r="K1" s="1782"/>
      <c r="L1" s="1782"/>
      <c r="M1" s="1782"/>
      <c r="N1" s="1782"/>
    </row>
    <row r="2" spans="1:14" ht="3" customHeight="1">
      <c r="A2" s="180"/>
      <c r="B2" s="180"/>
      <c r="C2" s="1130"/>
      <c r="D2" s="1123"/>
      <c r="E2" s="1130"/>
      <c r="F2" s="1123"/>
      <c r="G2" s="1130"/>
      <c r="H2" s="1123"/>
      <c r="I2" s="1130"/>
      <c r="J2" s="1123"/>
      <c r="K2" s="1130"/>
      <c r="L2" s="1123"/>
      <c r="M2" s="1130"/>
      <c r="N2" s="1123"/>
    </row>
    <row r="3" spans="1:14" ht="12.75" customHeight="1">
      <c r="A3" s="7"/>
      <c r="B3" s="8"/>
      <c r="C3" s="1558" t="s">
        <v>473</v>
      </c>
      <c r="D3" s="1559"/>
      <c r="E3" s="1559"/>
      <c r="F3" s="1559"/>
      <c r="G3" s="1558"/>
      <c r="H3" s="1559"/>
      <c r="I3" s="1558" t="s">
        <v>474</v>
      </c>
      <c r="J3" s="1559"/>
      <c r="K3" s="1559"/>
      <c r="L3" s="1559"/>
      <c r="M3" s="1560"/>
      <c r="N3" s="1561"/>
    </row>
    <row r="4" spans="1:14" ht="12.75" customHeight="1">
      <c r="A4" s="9" t="s">
        <v>19</v>
      </c>
      <c r="B4" s="10" t="s">
        <v>476</v>
      </c>
      <c r="C4" s="1562" t="s">
        <v>477</v>
      </c>
      <c r="D4" s="1557"/>
      <c r="E4" s="1562" t="s">
        <v>478</v>
      </c>
      <c r="F4" s="1557"/>
      <c r="G4" s="1562" t="s">
        <v>1</v>
      </c>
      <c r="H4" s="1557"/>
      <c r="I4" s="1562" t="s">
        <v>479</v>
      </c>
      <c r="J4" s="1557"/>
      <c r="K4" s="1562" t="s">
        <v>480</v>
      </c>
      <c r="L4" s="1557"/>
      <c r="M4" s="1562" t="s">
        <v>1</v>
      </c>
      <c r="N4" s="1563"/>
    </row>
    <row r="5" spans="1:14">
      <c r="A5" s="9"/>
      <c r="B5" s="10"/>
      <c r="C5" s="1017" t="s">
        <v>2</v>
      </c>
      <c r="D5" s="1124" t="s">
        <v>3</v>
      </c>
      <c r="E5" s="1017" t="s">
        <v>2</v>
      </c>
      <c r="F5" s="1124" t="s">
        <v>3</v>
      </c>
      <c r="G5" s="1017" t="s">
        <v>2</v>
      </c>
      <c r="H5" s="1124" t="s">
        <v>3</v>
      </c>
      <c r="I5" s="1017" t="s">
        <v>2</v>
      </c>
      <c r="J5" s="1124" t="s">
        <v>3</v>
      </c>
      <c r="K5" s="1017" t="s">
        <v>2</v>
      </c>
      <c r="L5" s="1124" t="s">
        <v>3</v>
      </c>
      <c r="M5" s="1021" t="s">
        <v>2</v>
      </c>
      <c r="N5" s="1128" t="s">
        <v>3</v>
      </c>
    </row>
    <row r="6" spans="1:14">
      <c r="A6" s="1122">
        <v>2014</v>
      </c>
      <c r="B6" s="1121"/>
      <c r="C6" s="1131"/>
      <c r="D6" s="1125"/>
      <c r="E6" s="1131"/>
      <c r="F6" s="1125"/>
      <c r="G6" s="1131"/>
      <c r="H6" s="1125"/>
      <c r="I6" s="1131"/>
      <c r="J6" s="1125"/>
      <c r="K6" s="1131"/>
      <c r="L6" s="1125"/>
      <c r="M6" s="1134"/>
      <c r="N6" s="1129"/>
    </row>
    <row r="7" spans="1:14">
      <c r="A7" s="6" t="s">
        <v>24</v>
      </c>
      <c r="B7" s="899">
        <v>28831</v>
      </c>
      <c r="C7" s="1132">
        <v>27013</v>
      </c>
      <c r="D7" s="1126">
        <v>93.7</v>
      </c>
      <c r="E7" s="1132">
        <v>1817</v>
      </c>
      <c r="F7" s="1126">
        <v>6.3</v>
      </c>
      <c r="G7" s="1133">
        <v>28830</v>
      </c>
      <c r="H7" s="1127">
        <v>100</v>
      </c>
      <c r="I7" s="1132">
        <v>1</v>
      </c>
      <c r="J7" s="1126">
        <v>0</v>
      </c>
      <c r="K7" s="1132">
        <v>0</v>
      </c>
      <c r="L7" s="1126">
        <v>0</v>
      </c>
      <c r="M7" s="1133">
        <v>1</v>
      </c>
      <c r="N7" s="1127">
        <v>0</v>
      </c>
    </row>
    <row r="8" spans="1:14">
      <c r="A8" s="6" t="s">
        <v>25</v>
      </c>
      <c r="B8" s="899">
        <v>11889</v>
      </c>
      <c r="C8" s="1132">
        <v>10984</v>
      </c>
      <c r="D8" s="1126">
        <v>92.4</v>
      </c>
      <c r="E8" s="1132">
        <v>897</v>
      </c>
      <c r="F8" s="1126">
        <v>7.5</v>
      </c>
      <c r="G8" s="1133">
        <v>11881</v>
      </c>
      <c r="H8" s="1127">
        <v>99.9</v>
      </c>
      <c r="I8" s="1132">
        <v>0</v>
      </c>
      <c r="J8" s="1126">
        <v>0</v>
      </c>
      <c r="K8" s="1132">
        <v>8</v>
      </c>
      <c r="L8" s="1126">
        <v>0.1</v>
      </c>
      <c r="M8" s="1133">
        <v>8</v>
      </c>
      <c r="N8" s="1127">
        <v>0.1</v>
      </c>
    </row>
    <row r="9" spans="1:14">
      <c r="A9" s="6" t="s">
        <v>26</v>
      </c>
      <c r="B9" s="899">
        <v>13617</v>
      </c>
      <c r="C9" s="1132">
        <v>13527</v>
      </c>
      <c r="D9" s="1126">
        <v>99.3</v>
      </c>
      <c r="E9" s="1132">
        <v>90</v>
      </c>
      <c r="F9" s="1126">
        <v>0.7</v>
      </c>
      <c r="G9" s="1133">
        <v>13617</v>
      </c>
      <c r="H9" s="1127">
        <v>100</v>
      </c>
      <c r="I9" s="1132">
        <v>0</v>
      </c>
      <c r="J9" s="1126">
        <v>0</v>
      </c>
      <c r="K9" s="1132">
        <v>0</v>
      </c>
      <c r="L9" s="1126">
        <v>0</v>
      </c>
      <c r="M9" s="1133">
        <v>0</v>
      </c>
      <c r="N9" s="1127">
        <v>0</v>
      </c>
    </row>
    <row r="10" spans="1:14">
      <c r="A10" s="6" t="s">
        <v>27</v>
      </c>
      <c r="B10" s="899">
        <v>34235</v>
      </c>
      <c r="C10" s="1132">
        <v>33895</v>
      </c>
      <c r="D10" s="1126">
        <v>99</v>
      </c>
      <c r="E10" s="1132">
        <v>338</v>
      </c>
      <c r="F10" s="1126">
        <v>1</v>
      </c>
      <c r="G10" s="1133">
        <v>34233</v>
      </c>
      <c r="H10" s="1127">
        <v>100</v>
      </c>
      <c r="I10" s="1132">
        <v>2</v>
      </c>
      <c r="J10" s="1126">
        <v>0</v>
      </c>
      <c r="K10" s="1132">
        <v>0</v>
      </c>
      <c r="L10" s="1126">
        <v>0</v>
      </c>
      <c r="M10" s="1133">
        <v>2</v>
      </c>
      <c r="N10" s="1127">
        <v>0</v>
      </c>
    </row>
    <row r="11" spans="1:14">
      <c r="A11" s="6" t="s">
        <v>28</v>
      </c>
      <c r="B11" s="899">
        <v>43806</v>
      </c>
      <c r="C11" s="1132">
        <v>42491</v>
      </c>
      <c r="D11" s="1126">
        <v>97</v>
      </c>
      <c r="E11" s="1132">
        <v>1291</v>
      </c>
      <c r="F11" s="1126">
        <v>2.9</v>
      </c>
      <c r="G11" s="1133">
        <v>43782</v>
      </c>
      <c r="H11" s="1127">
        <v>99.9</v>
      </c>
      <c r="I11" s="1132">
        <v>0</v>
      </c>
      <c r="J11" s="1126">
        <v>0</v>
      </c>
      <c r="K11" s="1132">
        <v>24</v>
      </c>
      <c r="L11" s="1126">
        <v>0.1</v>
      </c>
      <c r="M11" s="1133">
        <v>24</v>
      </c>
      <c r="N11" s="1127">
        <v>0.1</v>
      </c>
    </row>
    <row r="12" spans="1:14">
      <c r="A12" s="6" t="s">
        <v>29</v>
      </c>
      <c r="B12" s="899">
        <v>37570</v>
      </c>
      <c r="C12" s="1132">
        <v>36803</v>
      </c>
      <c r="D12" s="1126">
        <v>98</v>
      </c>
      <c r="E12" s="1132">
        <v>764</v>
      </c>
      <c r="F12" s="1126">
        <v>2</v>
      </c>
      <c r="G12" s="1133">
        <v>37567</v>
      </c>
      <c r="H12" s="1127">
        <v>100</v>
      </c>
      <c r="I12" s="1132">
        <v>0</v>
      </c>
      <c r="J12" s="1126">
        <v>0</v>
      </c>
      <c r="K12" s="1132">
        <v>3</v>
      </c>
      <c r="L12" s="1126">
        <v>0</v>
      </c>
      <c r="M12" s="1133">
        <v>3</v>
      </c>
      <c r="N12" s="1127">
        <v>0</v>
      </c>
    </row>
    <row r="13" spans="1:14">
      <c r="A13" s="6" t="s">
        <v>30</v>
      </c>
      <c r="B13" s="899">
        <v>57970</v>
      </c>
      <c r="C13" s="1132">
        <v>56730</v>
      </c>
      <c r="D13" s="1126">
        <v>97.9</v>
      </c>
      <c r="E13" s="1132">
        <v>1238</v>
      </c>
      <c r="F13" s="1126">
        <v>2.1</v>
      </c>
      <c r="G13" s="1133">
        <v>57968</v>
      </c>
      <c r="H13" s="1127">
        <v>100</v>
      </c>
      <c r="I13" s="1132">
        <v>2</v>
      </c>
      <c r="J13" s="1126">
        <v>0</v>
      </c>
      <c r="K13" s="1132">
        <v>0</v>
      </c>
      <c r="L13" s="1126">
        <v>0</v>
      </c>
      <c r="M13" s="1133">
        <v>2</v>
      </c>
      <c r="N13" s="1127">
        <v>0</v>
      </c>
    </row>
    <row r="14" spans="1:14">
      <c r="A14" s="6" t="s">
        <v>31</v>
      </c>
      <c r="B14" s="899">
        <v>517</v>
      </c>
      <c r="C14" s="1132">
        <v>515</v>
      </c>
      <c r="D14" s="1126">
        <v>99.6</v>
      </c>
      <c r="E14" s="1132">
        <v>2</v>
      </c>
      <c r="F14" s="1126">
        <v>0.4</v>
      </c>
      <c r="G14" s="1133">
        <v>517</v>
      </c>
      <c r="H14" s="1127">
        <v>100</v>
      </c>
      <c r="I14" s="1132">
        <v>0</v>
      </c>
      <c r="J14" s="1126">
        <v>0</v>
      </c>
      <c r="K14" s="1132">
        <v>0</v>
      </c>
      <c r="L14" s="1126">
        <v>0</v>
      </c>
      <c r="M14" s="1133">
        <v>0</v>
      </c>
      <c r="N14" s="1127">
        <v>0</v>
      </c>
    </row>
    <row r="15" spans="1:14">
      <c r="A15" s="6" t="s">
        <v>32</v>
      </c>
      <c r="B15" s="899">
        <v>25266</v>
      </c>
      <c r="C15" s="1132">
        <v>24064</v>
      </c>
      <c r="D15" s="1126">
        <v>95.2</v>
      </c>
      <c r="E15" s="1132">
        <v>1197</v>
      </c>
      <c r="F15" s="1126">
        <v>4.7</v>
      </c>
      <c r="G15" s="1133">
        <v>25261</v>
      </c>
      <c r="H15" s="1127">
        <v>100</v>
      </c>
      <c r="I15" s="1132">
        <v>3</v>
      </c>
      <c r="J15" s="1126">
        <v>0</v>
      </c>
      <c r="K15" s="1132">
        <v>2</v>
      </c>
      <c r="L15" s="1126">
        <v>0</v>
      </c>
      <c r="M15" s="1133">
        <v>5</v>
      </c>
      <c r="N15" s="1127">
        <v>0</v>
      </c>
    </row>
    <row r="16" spans="1:14">
      <c r="A16" s="6" t="s">
        <v>33</v>
      </c>
      <c r="B16" s="899">
        <v>37057</v>
      </c>
      <c r="C16" s="1132">
        <v>36740</v>
      </c>
      <c r="D16" s="1126">
        <v>99.1</v>
      </c>
      <c r="E16" s="1132">
        <v>314</v>
      </c>
      <c r="F16" s="1126">
        <v>0.8</v>
      </c>
      <c r="G16" s="1133">
        <v>37054</v>
      </c>
      <c r="H16" s="1127">
        <v>100</v>
      </c>
      <c r="I16" s="1132">
        <v>3</v>
      </c>
      <c r="J16" s="1126">
        <v>0</v>
      </c>
      <c r="K16" s="1132">
        <v>0</v>
      </c>
      <c r="L16" s="1126">
        <v>0</v>
      </c>
      <c r="M16" s="1133">
        <v>3</v>
      </c>
      <c r="N16" s="1127">
        <v>0</v>
      </c>
    </row>
    <row r="17" spans="1:14">
      <c r="A17" s="6" t="s">
        <v>34</v>
      </c>
      <c r="B17" s="899">
        <v>13668</v>
      </c>
      <c r="C17" s="1132">
        <v>13322</v>
      </c>
      <c r="D17" s="1126">
        <v>97.5</v>
      </c>
      <c r="E17" s="1132">
        <v>346</v>
      </c>
      <c r="F17" s="1126">
        <v>2.5</v>
      </c>
      <c r="G17" s="1133">
        <v>13668</v>
      </c>
      <c r="H17" s="1127">
        <v>100</v>
      </c>
      <c r="I17" s="1132">
        <v>0</v>
      </c>
      <c r="J17" s="1126">
        <v>0</v>
      </c>
      <c r="K17" s="1132">
        <v>0</v>
      </c>
      <c r="L17" s="1126">
        <v>0</v>
      </c>
      <c r="M17" s="1133">
        <v>0</v>
      </c>
      <c r="N17" s="1127">
        <v>0</v>
      </c>
    </row>
    <row r="18" spans="1:14">
      <c r="A18" s="6" t="s">
        <v>35</v>
      </c>
      <c r="B18" s="899">
        <v>26059</v>
      </c>
      <c r="C18" s="1132">
        <v>25299</v>
      </c>
      <c r="D18" s="1126">
        <v>97.1</v>
      </c>
      <c r="E18" s="1132">
        <v>756</v>
      </c>
      <c r="F18" s="1126">
        <v>2.9</v>
      </c>
      <c r="G18" s="1133">
        <v>26055</v>
      </c>
      <c r="H18" s="1127">
        <v>100</v>
      </c>
      <c r="I18" s="1132">
        <v>0</v>
      </c>
      <c r="J18" s="1126">
        <v>0</v>
      </c>
      <c r="K18" s="1132">
        <v>4</v>
      </c>
      <c r="L18" s="1126">
        <v>0</v>
      </c>
      <c r="M18" s="1133">
        <v>4</v>
      </c>
      <c r="N18" s="1127">
        <v>0</v>
      </c>
    </row>
    <row r="19" spans="1:14">
      <c r="A19" s="6" t="s">
        <v>36</v>
      </c>
      <c r="B19" s="899">
        <v>14382</v>
      </c>
      <c r="C19" s="1132">
        <v>14062</v>
      </c>
      <c r="D19" s="1126">
        <v>97.8</v>
      </c>
      <c r="E19" s="1132">
        <v>320</v>
      </c>
      <c r="F19" s="1126">
        <v>2.2000000000000002</v>
      </c>
      <c r="G19" s="1133">
        <v>14382</v>
      </c>
      <c r="H19" s="1127">
        <v>100</v>
      </c>
      <c r="I19" s="1132">
        <v>0</v>
      </c>
      <c r="J19" s="1126">
        <v>0</v>
      </c>
      <c r="K19" s="1132">
        <v>0</v>
      </c>
      <c r="L19" s="1126">
        <v>0</v>
      </c>
      <c r="M19" s="1133">
        <v>0</v>
      </c>
      <c r="N19" s="1127">
        <v>0</v>
      </c>
    </row>
    <row r="20" spans="1:14">
      <c r="A20" s="6" t="s">
        <v>37</v>
      </c>
      <c r="B20" s="899">
        <v>18899</v>
      </c>
      <c r="C20" s="1132">
        <v>18210</v>
      </c>
      <c r="D20" s="1126">
        <v>96.4</v>
      </c>
      <c r="E20" s="1132">
        <v>681</v>
      </c>
      <c r="F20" s="1126">
        <v>3.6</v>
      </c>
      <c r="G20" s="1133">
        <v>18891</v>
      </c>
      <c r="H20" s="1127">
        <v>100</v>
      </c>
      <c r="I20" s="1132">
        <v>8</v>
      </c>
      <c r="J20" s="1126">
        <v>0</v>
      </c>
      <c r="K20" s="1132">
        <v>0</v>
      </c>
      <c r="L20" s="1126">
        <v>0</v>
      </c>
      <c r="M20" s="1133">
        <v>8</v>
      </c>
      <c r="N20" s="1127">
        <v>0</v>
      </c>
    </row>
    <row r="21" spans="1:14">
      <c r="A21" s="6" t="s">
        <v>38</v>
      </c>
      <c r="B21" s="899">
        <v>32798</v>
      </c>
      <c r="C21" s="1132">
        <v>31347</v>
      </c>
      <c r="D21" s="1126">
        <v>95.6</v>
      </c>
      <c r="E21" s="1132">
        <v>1451</v>
      </c>
      <c r="F21" s="1126">
        <v>4.4000000000000004</v>
      </c>
      <c r="G21" s="1133">
        <v>32798</v>
      </c>
      <c r="H21" s="1127">
        <v>100</v>
      </c>
      <c r="I21" s="1132">
        <v>0</v>
      </c>
      <c r="J21" s="1126">
        <v>0</v>
      </c>
      <c r="K21" s="1132">
        <v>0</v>
      </c>
      <c r="L21" s="1126">
        <v>0</v>
      </c>
      <c r="M21" s="1133">
        <v>0</v>
      </c>
      <c r="N21" s="1127">
        <v>0</v>
      </c>
    </row>
    <row r="22" spans="1:14">
      <c r="A22" s="6" t="s">
        <v>39</v>
      </c>
      <c r="B22" s="899">
        <v>32518</v>
      </c>
      <c r="C22" s="1132">
        <v>30955</v>
      </c>
      <c r="D22" s="1126">
        <v>95.2</v>
      </c>
      <c r="E22" s="1132">
        <v>1555</v>
      </c>
      <c r="F22" s="1126">
        <v>4.8</v>
      </c>
      <c r="G22" s="1133">
        <v>32510</v>
      </c>
      <c r="H22" s="1127">
        <v>100</v>
      </c>
      <c r="I22" s="1132">
        <v>6</v>
      </c>
      <c r="J22" s="1126">
        <v>0</v>
      </c>
      <c r="K22" s="1132">
        <v>2</v>
      </c>
      <c r="L22" s="1126">
        <v>0</v>
      </c>
      <c r="M22" s="1133">
        <v>8</v>
      </c>
      <c r="N22" s="1127">
        <v>0</v>
      </c>
    </row>
    <row r="23" spans="1:14">
      <c r="A23" s="6" t="s">
        <v>40</v>
      </c>
      <c r="B23" s="899">
        <v>46975</v>
      </c>
      <c r="C23" s="1132">
        <v>46109</v>
      </c>
      <c r="D23" s="1126">
        <v>98.2</v>
      </c>
      <c r="E23" s="1132">
        <v>802</v>
      </c>
      <c r="F23" s="1126">
        <v>1.7</v>
      </c>
      <c r="G23" s="1133">
        <v>46911</v>
      </c>
      <c r="H23" s="1127">
        <v>99.9</v>
      </c>
      <c r="I23" s="1132">
        <v>8</v>
      </c>
      <c r="J23" s="1126">
        <v>0</v>
      </c>
      <c r="K23" s="1132">
        <v>56</v>
      </c>
      <c r="L23" s="1126">
        <v>0.1</v>
      </c>
      <c r="M23" s="1133">
        <v>64</v>
      </c>
      <c r="N23" s="1127">
        <v>0.1</v>
      </c>
    </row>
    <row r="24" spans="1:14">
      <c r="A24" s="6" t="s">
        <v>41</v>
      </c>
      <c r="B24" s="899">
        <v>23192</v>
      </c>
      <c r="C24" s="1132">
        <v>22833</v>
      </c>
      <c r="D24" s="1126">
        <v>98.5</v>
      </c>
      <c r="E24" s="1132">
        <v>359</v>
      </c>
      <c r="F24" s="1126">
        <v>1.5</v>
      </c>
      <c r="G24" s="1133">
        <v>23192</v>
      </c>
      <c r="H24" s="1127">
        <v>100</v>
      </c>
      <c r="I24" s="1132">
        <v>0</v>
      </c>
      <c r="J24" s="1126">
        <v>0</v>
      </c>
      <c r="K24" s="1132">
        <v>0</v>
      </c>
      <c r="L24" s="1126">
        <v>0</v>
      </c>
      <c r="M24" s="1133">
        <v>0</v>
      </c>
      <c r="N24" s="1127">
        <v>0</v>
      </c>
    </row>
    <row r="25" spans="1:14">
      <c r="A25" s="6" t="s">
        <v>42</v>
      </c>
      <c r="B25" s="899">
        <v>43398</v>
      </c>
      <c r="C25" s="1132">
        <v>42776</v>
      </c>
      <c r="D25" s="1126">
        <v>98.6</v>
      </c>
      <c r="E25" s="1132">
        <v>616</v>
      </c>
      <c r="F25" s="1126">
        <v>1.4</v>
      </c>
      <c r="G25" s="1133">
        <v>43392</v>
      </c>
      <c r="H25" s="1127">
        <v>100</v>
      </c>
      <c r="I25" s="1132">
        <v>6</v>
      </c>
      <c r="J25" s="1126">
        <v>0</v>
      </c>
      <c r="K25" s="1132">
        <v>0</v>
      </c>
      <c r="L25" s="1126">
        <v>0</v>
      </c>
      <c r="M25" s="1133">
        <v>6</v>
      </c>
      <c r="N25" s="1127">
        <v>0</v>
      </c>
    </row>
    <row r="26" spans="1:14">
      <c r="A26" s="6" t="s">
        <v>43</v>
      </c>
      <c r="B26" s="899">
        <v>6119</v>
      </c>
      <c r="C26" s="1132">
        <v>6011</v>
      </c>
      <c r="D26" s="1126">
        <v>98.2</v>
      </c>
      <c r="E26" s="1132">
        <v>108</v>
      </c>
      <c r="F26" s="1126">
        <v>1.8</v>
      </c>
      <c r="G26" s="1133">
        <v>6119</v>
      </c>
      <c r="H26" s="1127">
        <v>100</v>
      </c>
      <c r="I26" s="1132">
        <v>0</v>
      </c>
      <c r="J26" s="1126">
        <v>0</v>
      </c>
      <c r="K26" s="1132">
        <v>0</v>
      </c>
      <c r="L26" s="1126">
        <v>0</v>
      </c>
      <c r="M26" s="1133">
        <v>0</v>
      </c>
      <c r="N26" s="1127">
        <v>0</v>
      </c>
    </row>
    <row r="27" spans="1:14">
      <c r="A27" s="6" t="s">
        <v>44</v>
      </c>
      <c r="B27" s="899">
        <v>21896</v>
      </c>
      <c r="C27" s="1132">
        <v>21358</v>
      </c>
      <c r="D27" s="1126">
        <v>97.5</v>
      </c>
      <c r="E27" s="1132">
        <v>538</v>
      </c>
      <c r="F27" s="1126">
        <v>2.5</v>
      </c>
      <c r="G27" s="1133">
        <v>21896</v>
      </c>
      <c r="H27" s="1127">
        <v>100</v>
      </c>
      <c r="I27" s="1132">
        <v>0</v>
      </c>
      <c r="J27" s="1126">
        <v>0</v>
      </c>
      <c r="K27" s="1132">
        <v>0</v>
      </c>
      <c r="L27" s="1126">
        <v>0</v>
      </c>
      <c r="M27" s="1133">
        <v>0</v>
      </c>
      <c r="N27" s="1127">
        <v>0</v>
      </c>
    </row>
    <row r="28" spans="1:14">
      <c r="A28" s="6" t="s">
        <v>45</v>
      </c>
      <c r="B28" s="899">
        <v>15455</v>
      </c>
      <c r="C28" s="1132">
        <v>14936</v>
      </c>
      <c r="D28" s="1126">
        <v>96.6</v>
      </c>
      <c r="E28" s="1132">
        <v>517</v>
      </c>
      <c r="F28" s="1126">
        <v>3.3</v>
      </c>
      <c r="G28" s="1133">
        <v>15453</v>
      </c>
      <c r="H28" s="1127">
        <v>100</v>
      </c>
      <c r="I28" s="1132">
        <v>2</v>
      </c>
      <c r="J28" s="1126">
        <v>0</v>
      </c>
      <c r="K28" s="1132">
        <v>0</v>
      </c>
      <c r="L28" s="1126">
        <v>0</v>
      </c>
      <c r="M28" s="1133">
        <v>2</v>
      </c>
      <c r="N28" s="1127">
        <v>0</v>
      </c>
    </row>
    <row r="29" spans="1:14">
      <c r="A29" s="6" t="s">
        <v>46</v>
      </c>
      <c r="B29" s="899">
        <v>63790</v>
      </c>
      <c r="C29" s="1132">
        <v>60936</v>
      </c>
      <c r="D29" s="1126">
        <v>95.5</v>
      </c>
      <c r="E29" s="1132">
        <v>2853</v>
      </c>
      <c r="F29" s="1126">
        <v>4.5</v>
      </c>
      <c r="G29" s="1133">
        <v>63789</v>
      </c>
      <c r="H29" s="1127">
        <v>100</v>
      </c>
      <c r="I29" s="1132">
        <v>1</v>
      </c>
      <c r="J29" s="1126">
        <v>0</v>
      </c>
      <c r="K29" s="1132">
        <v>0</v>
      </c>
      <c r="L29" s="1126">
        <v>0</v>
      </c>
      <c r="M29" s="1133">
        <v>1</v>
      </c>
      <c r="N29" s="1127">
        <v>0</v>
      </c>
    </row>
    <row r="30" spans="1:14">
      <c r="A30" s="6" t="s">
        <v>47</v>
      </c>
      <c r="B30" s="899">
        <v>33417</v>
      </c>
      <c r="C30" s="1132">
        <v>32777</v>
      </c>
      <c r="D30" s="1126">
        <v>98.1</v>
      </c>
      <c r="E30" s="1132">
        <v>638</v>
      </c>
      <c r="F30" s="1126">
        <v>1.9</v>
      </c>
      <c r="G30" s="1133">
        <v>33415</v>
      </c>
      <c r="H30" s="1127">
        <v>100</v>
      </c>
      <c r="I30" s="1132">
        <v>2</v>
      </c>
      <c r="J30" s="1126">
        <v>0</v>
      </c>
      <c r="K30" s="1132">
        <v>0</v>
      </c>
      <c r="L30" s="1126">
        <v>0</v>
      </c>
      <c r="M30" s="1133">
        <v>2</v>
      </c>
      <c r="N30" s="1127">
        <v>0</v>
      </c>
    </row>
    <row r="31" spans="1:14">
      <c r="A31" s="6" t="s">
        <v>48</v>
      </c>
      <c r="B31" s="899">
        <v>36413</v>
      </c>
      <c r="C31" s="1132">
        <v>35445</v>
      </c>
      <c r="D31" s="1126">
        <v>97.3</v>
      </c>
      <c r="E31" s="1132">
        <v>964</v>
      </c>
      <c r="F31" s="1126">
        <v>2.6</v>
      </c>
      <c r="G31" s="1133">
        <v>36409</v>
      </c>
      <c r="H31" s="1127">
        <v>100</v>
      </c>
      <c r="I31" s="1132">
        <v>0</v>
      </c>
      <c r="J31" s="1126">
        <v>0</v>
      </c>
      <c r="K31" s="1132">
        <v>4</v>
      </c>
      <c r="L31" s="1126">
        <v>0</v>
      </c>
      <c r="M31" s="1133">
        <v>4</v>
      </c>
      <c r="N31" s="1127">
        <v>0</v>
      </c>
    </row>
    <row r="32" spans="1:14">
      <c r="A32" s="6" t="s">
        <v>49</v>
      </c>
      <c r="B32" s="899">
        <v>17968</v>
      </c>
      <c r="C32" s="1132">
        <v>17740</v>
      </c>
      <c r="D32" s="1126">
        <v>98.7</v>
      </c>
      <c r="E32" s="1132">
        <v>228</v>
      </c>
      <c r="F32" s="1126">
        <v>1.3</v>
      </c>
      <c r="G32" s="1133">
        <v>17968</v>
      </c>
      <c r="H32" s="1127">
        <v>100</v>
      </c>
      <c r="I32" s="1132">
        <v>0</v>
      </c>
      <c r="J32" s="1126">
        <v>0</v>
      </c>
      <c r="K32" s="1132">
        <v>0</v>
      </c>
      <c r="L32" s="1126">
        <v>0</v>
      </c>
      <c r="M32" s="1133">
        <v>0</v>
      </c>
      <c r="N32" s="1127">
        <v>0</v>
      </c>
    </row>
    <row r="33" spans="1:14">
      <c r="A33" s="6" t="s">
        <v>50</v>
      </c>
      <c r="B33" s="899">
        <v>19687</v>
      </c>
      <c r="C33" s="1132">
        <v>18577</v>
      </c>
      <c r="D33" s="1126">
        <v>94.4</v>
      </c>
      <c r="E33" s="1132">
        <v>1093</v>
      </c>
      <c r="F33" s="1126">
        <v>5.6</v>
      </c>
      <c r="G33" s="1133">
        <v>19670</v>
      </c>
      <c r="H33" s="1127">
        <v>99.9</v>
      </c>
      <c r="I33" s="1132">
        <v>3</v>
      </c>
      <c r="J33" s="1126">
        <v>0</v>
      </c>
      <c r="K33" s="1132">
        <v>14</v>
      </c>
      <c r="L33" s="1126">
        <v>0.1</v>
      </c>
      <c r="M33" s="1133">
        <v>17</v>
      </c>
      <c r="N33" s="1127">
        <v>0.1</v>
      </c>
    </row>
    <row r="34" spans="1:14">
      <c r="A34" s="6" t="s">
        <v>51</v>
      </c>
      <c r="B34" s="899">
        <v>48661</v>
      </c>
      <c r="C34" s="1132">
        <v>46876</v>
      </c>
      <c r="D34" s="1126">
        <v>96.3</v>
      </c>
      <c r="E34" s="1132">
        <v>1784</v>
      </c>
      <c r="F34" s="1126">
        <v>3.7</v>
      </c>
      <c r="G34" s="1133">
        <v>48660</v>
      </c>
      <c r="H34" s="1127">
        <v>100</v>
      </c>
      <c r="I34" s="1132">
        <v>1</v>
      </c>
      <c r="J34" s="1126">
        <v>0</v>
      </c>
      <c r="K34" s="1132">
        <v>0</v>
      </c>
      <c r="L34" s="1126">
        <v>0</v>
      </c>
      <c r="M34" s="1133">
        <v>1</v>
      </c>
      <c r="N34" s="1127">
        <v>0</v>
      </c>
    </row>
    <row r="35" spans="1:14">
      <c r="A35" s="6" t="s">
        <v>52</v>
      </c>
      <c r="B35" s="899">
        <v>23033</v>
      </c>
      <c r="C35" s="1132">
        <v>22851</v>
      </c>
      <c r="D35" s="1126">
        <v>99.2</v>
      </c>
      <c r="E35" s="1132">
        <v>182</v>
      </c>
      <c r="F35" s="1126">
        <v>0.8</v>
      </c>
      <c r="G35" s="1133">
        <v>23033</v>
      </c>
      <c r="H35" s="1127">
        <v>100</v>
      </c>
      <c r="I35" s="1132">
        <v>0</v>
      </c>
      <c r="J35" s="1126">
        <v>0</v>
      </c>
      <c r="K35" s="1132">
        <v>0</v>
      </c>
      <c r="L35" s="1126">
        <v>0</v>
      </c>
      <c r="M35" s="1133">
        <v>0</v>
      </c>
      <c r="N35" s="1127">
        <v>0</v>
      </c>
    </row>
    <row r="36" spans="1:14">
      <c r="A36" s="6" t="s">
        <v>53</v>
      </c>
      <c r="B36" s="899">
        <v>42518</v>
      </c>
      <c r="C36" s="1132">
        <v>42174</v>
      </c>
      <c r="D36" s="1126">
        <v>99.2</v>
      </c>
      <c r="E36" s="1132">
        <v>343</v>
      </c>
      <c r="F36" s="1126">
        <v>0.8</v>
      </c>
      <c r="G36" s="1133">
        <v>42517</v>
      </c>
      <c r="H36" s="1127">
        <v>100</v>
      </c>
      <c r="I36" s="1132">
        <v>1</v>
      </c>
      <c r="J36" s="1126">
        <v>0</v>
      </c>
      <c r="K36" s="1132">
        <v>0</v>
      </c>
      <c r="L36" s="1126">
        <v>0</v>
      </c>
      <c r="M36" s="1133">
        <v>1</v>
      </c>
      <c r="N36" s="1127">
        <v>0</v>
      </c>
    </row>
    <row r="37" spans="1:14">
      <c r="A37" s="6" t="s">
        <v>54</v>
      </c>
      <c r="B37" s="899">
        <v>19024</v>
      </c>
      <c r="C37" s="1132">
        <v>18947</v>
      </c>
      <c r="D37" s="1126">
        <v>99.6</v>
      </c>
      <c r="E37" s="1132">
        <v>77</v>
      </c>
      <c r="F37" s="1126">
        <v>0.4</v>
      </c>
      <c r="G37" s="1133">
        <v>19024</v>
      </c>
      <c r="H37" s="1127">
        <v>100</v>
      </c>
      <c r="I37" s="1132">
        <v>0</v>
      </c>
      <c r="J37" s="1126">
        <v>0</v>
      </c>
      <c r="K37" s="1132">
        <v>0</v>
      </c>
      <c r="L37" s="1126">
        <v>0</v>
      </c>
      <c r="M37" s="1133">
        <v>0</v>
      </c>
      <c r="N37" s="1127">
        <v>0</v>
      </c>
    </row>
    <row r="38" spans="1:14">
      <c r="A38" s="6" t="s">
        <v>55</v>
      </c>
      <c r="B38" s="899">
        <v>12336</v>
      </c>
      <c r="C38" s="1132">
        <v>11705</v>
      </c>
      <c r="D38" s="1126">
        <v>94.9</v>
      </c>
      <c r="E38" s="1132">
        <v>631</v>
      </c>
      <c r="F38" s="1126">
        <v>5.0999999999999996</v>
      </c>
      <c r="G38" s="1133">
        <v>12336</v>
      </c>
      <c r="H38" s="1127">
        <v>100</v>
      </c>
      <c r="I38" s="1132">
        <v>0</v>
      </c>
      <c r="J38" s="1126">
        <v>0</v>
      </c>
      <c r="K38" s="1132">
        <v>0</v>
      </c>
      <c r="L38" s="1126">
        <v>0</v>
      </c>
      <c r="M38" s="1133">
        <v>0</v>
      </c>
      <c r="N38" s="1127">
        <v>0</v>
      </c>
    </row>
    <row r="39" spans="1:14">
      <c r="A39" s="6" t="s">
        <v>56</v>
      </c>
      <c r="B39" s="899">
        <v>5359</v>
      </c>
      <c r="C39" s="1132">
        <v>4856</v>
      </c>
      <c r="D39" s="1126">
        <v>90.6</v>
      </c>
      <c r="E39" s="1132">
        <v>502</v>
      </c>
      <c r="F39" s="1126">
        <v>9.4</v>
      </c>
      <c r="G39" s="1133">
        <v>5358</v>
      </c>
      <c r="H39" s="1127">
        <v>100</v>
      </c>
      <c r="I39" s="1132">
        <v>0</v>
      </c>
      <c r="J39" s="1126">
        <v>0</v>
      </c>
      <c r="K39" s="1132">
        <v>1</v>
      </c>
      <c r="L39" s="1126">
        <v>0</v>
      </c>
      <c r="M39" s="1133">
        <v>1</v>
      </c>
      <c r="N39" s="1127">
        <v>0</v>
      </c>
    </row>
    <row r="40" spans="1:14">
      <c r="A40" s="4" t="s">
        <v>1</v>
      </c>
      <c r="B40" s="899">
        <v>908323</v>
      </c>
      <c r="C40" s="1133">
        <v>882864</v>
      </c>
      <c r="D40" s="1127">
        <v>97.197142426207421</v>
      </c>
      <c r="E40" s="1133">
        <v>25292</v>
      </c>
      <c r="F40" s="1127">
        <v>2.7844720435351742</v>
      </c>
      <c r="G40" s="1133">
        <v>908156</v>
      </c>
      <c r="H40" s="1127">
        <v>99.981614469742595</v>
      </c>
      <c r="I40" s="1133">
        <v>49</v>
      </c>
      <c r="J40" s="1127">
        <v>5.394556782113852E-3</v>
      </c>
      <c r="K40" s="1133">
        <v>118</v>
      </c>
      <c r="L40" s="1127">
        <v>1.2990973475294581E-2</v>
      </c>
      <c r="M40" s="1133">
        <v>167</v>
      </c>
      <c r="N40" s="1127">
        <v>1.8385530257408432E-2</v>
      </c>
    </row>
    <row r="41" spans="1:14">
      <c r="A41" s="1122">
        <v>2015</v>
      </c>
      <c r="B41" s="1121"/>
      <c r="C41" s="1131"/>
      <c r="D41" s="1125"/>
      <c r="E41" s="1131"/>
      <c r="F41" s="1125"/>
      <c r="G41" s="1131"/>
      <c r="H41" s="1125"/>
      <c r="I41" s="1131"/>
      <c r="J41" s="1125"/>
      <c r="K41" s="1131"/>
      <c r="L41" s="1125"/>
      <c r="M41" s="1134"/>
      <c r="N41" s="1129"/>
    </row>
    <row r="42" spans="1:14">
      <c r="A42" s="6" t="s">
        <v>24</v>
      </c>
      <c r="B42" s="899">
        <v>27914</v>
      </c>
      <c r="C42" s="1132">
        <v>26446</v>
      </c>
      <c r="D42" s="1126">
        <v>94.7</v>
      </c>
      <c r="E42" s="1132">
        <v>1463</v>
      </c>
      <c r="F42" s="1126">
        <v>5.2</v>
      </c>
      <c r="G42" s="1133">
        <v>27909</v>
      </c>
      <c r="H42" s="1127">
        <v>100</v>
      </c>
      <c r="I42" s="1132">
        <v>4</v>
      </c>
      <c r="J42" s="1126">
        <v>0</v>
      </c>
      <c r="K42" s="1132">
        <v>1</v>
      </c>
      <c r="L42" s="1126">
        <v>0</v>
      </c>
      <c r="M42" s="1133">
        <v>5</v>
      </c>
      <c r="N42" s="1127">
        <v>0</v>
      </c>
    </row>
    <row r="43" spans="1:14">
      <c r="A43" s="6" t="s">
        <v>26</v>
      </c>
      <c r="B43" s="899">
        <v>21034</v>
      </c>
      <c r="C43" s="1132">
        <v>20822</v>
      </c>
      <c r="D43" s="1126">
        <v>99</v>
      </c>
      <c r="E43" s="1132">
        <v>212</v>
      </c>
      <c r="F43" s="1126">
        <v>1</v>
      </c>
      <c r="G43" s="1133">
        <v>21034</v>
      </c>
      <c r="H43" s="1127">
        <v>100</v>
      </c>
      <c r="I43" s="1132">
        <v>0</v>
      </c>
      <c r="J43" s="1126">
        <v>0</v>
      </c>
      <c r="K43" s="1132">
        <v>0</v>
      </c>
      <c r="L43" s="1126">
        <v>0</v>
      </c>
      <c r="M43" s="1133">
        <v>0</v>
      </c>
      <c r="N43" s="1127">
        <v>0</v>
      </c>
    </row>
    <row r="44" spans="1:14">
      <c r="A44" s="6" t="s">
        <v>27</v>
      </c>
      <c r="B44" s="899">
        <v>29270</v>
      </c>
      <c r="C44" s="1132">
        <v>28977</v>
      </c>
      <c r="D44" s="1126">
        <v>99</v>
      </c>
      <c r="E44" s="1132">
        <v>292</v>
      </c>
      <c r="F44" s="1126">
        <v>1</v>
      </c>
      <c r="G44" s="1133">
        <v>29269</v>
      </c>
      <c r="H44" s="1127">
        <v>100</v>
      </c>
      <c r="I44" s="1132">
        <v>1</v>
      </c>
      <c r="J44" s="1126">
        <v>0</v>
      </c>
      <c r="K44" s="1132">
        <v>0</v>
      </c>
      <c r="L44" s="1126">
        <v>0</v>
      </c>
      <c r="M44" s="1133">
        <v>1</v>
      </c>
      <c r="N44" s="1127">
        <v>0</v>
      </c>
    </row>
    <row r="45" spans="1:14">
      <c r="A45" s="6" t="s">
        <v>28</v>
      </c>
      <c r="B45" s="899">
        <v>45662</v>
      </c>
      <c r="C45" s="1132">
        <v>44546</v>
      </c>
      <c r="D45" s="1126">
        <v>97.6</v>
      </c>
      <c r="E45" s="1132">
        <v>1116</v>
      </c>
      <c r="F45" s="1126">
        <v>2.4</v>
      </c>
      <c r="G45" s="1133">
        <v>45662</v>
      </c>
      <c r="H45" s="1127">
        <v>100</v>
      </c>
      <c r="I45" s="1132">
        <v>0</v>
      </c>
      <c r="J45" s="1126">
        <v>0</v>
      </c>
      <c r="K45" s="1132">
        <v>0</v>
      </c>
      <c r="L45" s="1126">
        <v>0</v>
      </c>
      <c r="M45" s="1133">
        <v>0</v>
      </c>
      <c r="N45" s="1127">
        <v>0</v>
      </c>
    </row>
    <row r="46" spans="1:14">
      <c r="A46" s="6" t="s">
        <v>29</v>
      </c>
      <c r="B46" s="899">
        <v>38622</v>
      </c>
      <c r="C46" s="1132">
        <v>38138</v>
      </c>
      <c r="D46" s="1126">
        <v>98.7</v>
      </c>
      <c r="E46" s="1132">
        <v>484</v>
      </c>
      <c r="F46" s="1126">
        <v>1.3</v>
      </c>
      <c r="G46" s="1133">
        <v>38622</v>
      </c>
      <c r="H46" s="1127">
        <v>100</v>
      </c>
      <c r="I46" s="1132">
        <v>0</v>
      </c>
      <c r="J46" s="1126">
        <v>0</v>
      </c>
      <c r="K46" s="1132">
        <v>0</v>
      </c>
      <c r="L46" s="1126">
        <v>0</v>
      </c>
      <c r="M46" s="1133">
        <v>0</v>
      </c>
      <c r="N46" s="1127">
        <v>0</v>
      </c>
    </row>
    <row r="47" spans="1:14">
      <c r="A47" s="6" t="s">
        <v>30</v>
      </c>
      <c r="B47" s="899">
        <v>54273</v>
      </c>
      <c r="C47" s="1132">
        <v>52031</v>
      </c>
      <c r="D47" s="1126">
        <v>95.9</v>
      </c>
      <c r="E47" s="1132">
        <v>2227</v>
      </c>
      <c r="F47" s="1126">
        <v>4.0999999999999996</v>
      </c>
      <c r="G47" s="1133">
        <v>54258</v>
      </c>
      <c r="H47" s="1127">
        <v>100</v>
      </c>
      <c r="I47" s="1132">
        <v>11</v>
      </c>
      <c r="J47" s="1126">
        <v>0</v>
      </c>
      <c r="K47" s="1132">
        <v>4</v>
      </c>
      <c r="L47" s="1126">
        <v>0</v>
      </c>
      <c r="M47" s="1133">
        <v>15</v>
      </c>
      <c r="N47" s="1127">
        <v>0</v>
      </c>
    </row>
    <row r="48" spans="1:14">
      <c r="A48" s="6" t="s">
        <v>31</v>
      </c>
      <c r="B48" s="899">
        <v>1043</v>
      </c>
      <c r="C48" s="1132">
        <v>1030</v>
      </c>
      <c r="D48" s="1126">
        <v>98.8</v>
      </c>
      <c r="E48" s="1132">
        <v>13</v>
      </c>
      <c r="F48" s="1126">
        <v>1.2</v>
      </c>
      <c r="G48" s="1133">
        <v>1043</v>
      </c>
      <c r="H48" s="1127">
        <v>100</v>
      </c>
      <c r="I48" s="1132">
        <v>0</v>
      </c>
      <c r="J48" s="1126">
        <v>0</v>
      </c>
      <c r="K48" s="1132">
        <v>0</v>
      </c>
      <c r="L48" s="1126">
        <v>0</v>
      </c>
      <c r="M48" s="1133">
        <v>0</v>
      </c>
      <c r="N48" s="1127">
        <v>0</v>
      </c>
    </row>
    <row r="49" spans="1:14">
      <c r="A49" s="6" t="s">
        <v>32</v>
      </c>
      <c r="B49" s="899">
        <v>25131</v>
      </c>
      <c r="C49" s="1132">
        <v>24078</v>
      </c>
      <c r="D49" s="1126">
        <v>95.8</v>
      </c>
      <c r="E49" s="1132">
        <v>1049</v>
      </c>
      <c r="F49" s="1126">
        <v>4.2</v>
      </c>
      <c r="G49" s="1133">
        <v>25127</v>
      </c>
      <c r="H49" s="1127">
        <v>100</v>
      </c>
      <c r="I49" s="1132">
        <v>1</v>
      </c>
      <c r="J49" s="1126">
        <v>0</v>
      </c>
      <c r="K49" s="1132">
        <v>3</v>
      </c>
      <c r="L49" s="1126">
        <v>0</v>
      </c>
      <c r="M49" s="1133">
        <v>4</v>
      </c>
      <c r="N49" s="1127">
        <v>0</v>
      </c>
    </row>
    <row r="50" spans="1:14">
      <c r="A50" s="6" t="s">
        <v>33</v>
      </c>
      <c r="B50" s="899">
        <v>36760</v>
      </c>
      <c r="C50" s="1132">
        <v>36489</v>
      </c>
      <c r="D50" s="1126">
        <v>99.3</v>
      </c>
      <c r="E50" s="1132">
        <v>266</v>
      </c>
      <c r="F50" s="1126">
        <v>0.7</v>
      </c>
      <c r="G50" s="1133">
        <v>36755</v>
      </c>
      <c r="H50" s="1127">
        <v>100</v>
      </c>
      <c r="I50" s="1132">
        <v>5</v>
      </c>
      <c r="J50" s="1126">
        <v>0</v>
      </c>
      <c r="K50" s="1132">
        <v>0</v>
      </c>
      <c r="L50" s="1126">
        <v>0</v>
      </c>
      <c r="M50" s="1133">
        <v>5</v>
      </c>
      <c r="N50" s="1127">
        <v>0</v>
      </c>
    </row>
    <row r="51" spans="1:14">
      <c r="A51" s="6" t="s">
        <v>35</v>
      </c>
      <c r="B51" s="899">
        <v>12054</v>
      </c>
      <c r="C51" s="1132">
        <v>11693</v>
      </c>
      <c r="D51" s="1126">
        <v>97</v>
      </c>
      <c r="E51" s="1132">
        <v>361</v>
      </c>
      <c r="F51" s="1126">
        <v>3</v>
      </c>
      <c r="G51" s="1133">
        <v>12054</v>
      </c>
      <c r="H51" s="1127">
        <v>100</v>
      </c>
      <c r="I51" s="1132">
        <v>0</v>
      </c>
      <c r="J51" s="1126">
        <v>0</v>
      </c>
      <c r="K51" s="1132">
        <v>0</v>
      </c>
      <c r="L51" s="1126">
        <v>0</v>
      </c>
      <c r="M51" s="1133">
        <v>0</v>
      </c>
      <c r="N51" s="1127">
        <v>0</v>
      </c>
    </row>
    <row r="52" spans="1:14">
      <c r="A52" s="6" t="s">
        <v>584</v>
      </c>
      <c r="B52" s="899">
        <v>26882</v>
      </c>
      <c r="C52" s="1132">
        <v>26113</v>
      </c>
      <c r="D52" s="1126">
        <v>97.1</v>
      </c>
      <c r="E52" s="1132">
        <v>767</v>
      </c>
      <c r="F52" s="1126">
        <v>2.9</v>
      </c>
      <c r="G52" s="1133">
        <v>26880</v>
      </c>
      <c r="H52" s="1127">
        <v>100</v>
      </c>
      <c r="I52" s="1132">
        <v>2</v>
      </c>
      <c r="J52" s="1126">
        <v>0</v>
      </c>
      <c r="K52" s="1132">
        <v>0</v>
      </c>
      <c r="L52" s="1126">
        <v>0</v>
      </c>
      <c r="M52" s="1133">
        <v>2</v>
      </c>
      <c r="N52" s="1127">
        <v>0</v>
      </c>
    </row>
    <row r="53" spans="1:14">
      <c r="A53" s="6" t="s">
        <v>36</v>
      </c>
      <c r="B53" s="899">
        <v>15737</v>
      </c>
      <c r="C53" s="1132">
        <v>15403</v>
      </c>
      <c r="D53" s="1126">
        <v>97.9</v>
      </c>
      <c r="E53" s="1132">
        <v>333</v>
      </c>
      <c r="F53" s="1126">
        <v>2.1</v>
      </c>
      <c r="G53" s="1133">
        <v>15736</v>
      </c>
      <c r="H53" s="1127">
        <v>100</v>
      </c>
      <c r="I53" s="1132">
        <v>1</v>
      </c>
      <c r="J53" s="1126">
        <v>0</v>
      </c>
      <c r="K53" s="1132">
        <v>0</v>
      </c>
      <c r="L53" s="1126">
        <v>0</v>
      </c>
      <c r="M53" s="1133">
        <v>1</v>
      </c>
      <c r="N53" s="1127">
        <v>0</v>
      </c>
    </row>
    <row r="54" spans="1:14">
      <c r="A54" s="6" t="s">
        <v>37</v>
      </c>
      <c r="B54" s="899">
        <v>32506</v>
      </c>
      <c r="C54" s="1132">
        <v>30915</v>
      </c>
      <c r="D54" s="1126">
        <v>95.1</v>
      </c>
      <c r="E54" s="1132">
        <v>1591</v>
      </c>
      <c r="F54" s="1126">
        <v>4.9000000000000004</v>
      </c>
      <c r="G54" s="1133">
        <v>32506</v>
      </c>
      <c r="H54" s="1127">
        <v>100</v>
      </c>
      <c r="I54" s="1132">
        <v>0</v>
      </c>
      <c r="J54" s="1126">
        <v>0</v>
      </c>
      <c r="K54" s="1132">
        <v>0</v>
      </c>
      <c r="L54" s="1126">
        <v>0</v>
      </c>
      <c r="M54" s="1133">
        <v>0</v>
      </c>
      <c r="N54" s="1127">
        <v>0</v>
      </c>
    </row>
    <row r="55" spans="1:14">
      <c r="A55" s="6" t="s">
        <v>38</v>
      </c>
      <c r="B55" s="899">
        <v>36821</v>
      </c>
      <c r="C55" s="1132">
        <v>36013</v>
      </c>
      <c r="D55" s="1126">
        <v>97.8</v>
      </c>
      <c r="E55" s="1132">
        <v>807</v>
      </c>
      <c r="F55" s="1126">
        <v>2.2000000000000002</v>
      </c>
      <c r="G55" s="1133">
        <v>36820</v>
      </c>
      <c r="H55" s="1127">
        <v>100</v>
      </c>
      <c r="I55" s="1132">
        <v>1</v>
      </c>
      <c r="J55" s="1126">
        <v>0</v>
      </c>
      <c r="K55" s="1132">
        <v>0</v>
      </c>
      <c r="L55" s="1126">
        <v>0</v>
      </c>
      <c r="M55" s="1133">
        <v>1</v>
      </c>
      <c r="N55" s="1127">
        <v>0</v>
      </c>
    </row>
    <row r="56" spans="1:14">
      <c r="A56" s="6" t="s">
        <v>39</v>
      </c>
      <c r="B56" s="899">
        <v>31365</v>
      </c>
      <c r="C56" s="1132">
        <v>29851</v>
      </c>
      <c r="D56" s="1126">
        <v>95.2</v>
      </c>
      <c r="E56" s="1132">
        <v>1505</v>
      </c>
      <c r="F56" s="1126">
        <v>4.8</v>
      </c>
      <c r="G56" s="1133">
        <v>31356</v>
      </c>
      <c r="H56" s="1127">
        <v>100</v>
      </c>
      <c r="I56" s="1132">
        <v>5</v>
      </c>
      <c r="J56" s="1126">
        <v>0</v>
      </c>
      <c r="K56" s="1132">
        <v>4</v>
      </c>
      <c r="L56" s="1126">
        <v>0</v>
      </c>
      <c r="M56" s="1133">
        <v>9</v>
      </c>
      <c r="N56" s="1127">
        <v>0</v>
      </c>
    </row>
    <row r="57" spans="1:14">
      <c r="A57" s="6" t="s">
        <v>40</v>
      </c>
      <c r="B57" s="899">
        <v>44551</v>
      </c>
      <c r="C57" s="1132">
        <v>44067</v>
      </c>
      <c r="D57" s="1126">
        <v>98.9</v>
      </c>
      <c r="E57" s="1132">
        <v>484</v>
      </c>
      <c r="F57" s="1126">
        <v>1.1000000000000001</v>
      </c>
      <c r="G57" s="1133">
        <v>44551</v>
      </c>
      <c r="H57" s="1127">
        <v>100</v>
      </c>
      <c r="I57" s="1132">
        <v>0</v>
      </c>
      <c r="J57" s="1126">
        <v>0</v>
      </c>
      <c r="K57" s="1132">
        <v>0</v>
      </c>
      <c r="L57" s="1126">
        <v>0</v>
      </c>
      <c r="M57" s="1133">
        <v>0</v>
      </c>
      <c r="N57" s="1127">
        <v>0</v>
      </c>
    </row>
    <row r="58" spans="1:14">
      <c r="A58" s="6" t="s">
        <v>41</v>
      </c>
      <c r="B58" s="899">
        <v>21746</v>
      </c>
      <c r="C58" s="1132">
        <v>21292</v>
      </c>
      <c r="D58" s="1126">
        <v>97.9</v>
      </c>
      <c r="E58" s="1132">
        <v>438</v>
      </c>
      <c r="F58" s="1126">
        <v>2</v>
      </c>
      <c r="G58" s="1133">
        <v>21730</v>
      </c>
      <c r="H58" s="1127">
        <v>99.9</v>
      </c>
      <c r="I58" s="1132">
        <v>1</v>
      </c>
      <c r="J58" s="1126">
        <v>0</v>
      </c>
      <c r="K58" s="1132">
        <v>15</v>
      </c>
      <c r="L58" s="1126">
        <v>0.1</v>
      </c>
      <c r="M58" s="1133">
        <v>16</v>
      </c>
      <c r="N58" s="1127">
        <v>0.1</v>
      </c>
    </row>
    <row r="59" spans="1:14">
      <c r="A59" s="6" t="s">
        <v>42</v>
      </c>
      <c r="B59" s="899">
        <v>46035</v>
      </c>
      <c r="C59" s="1132">
        <v>45190</v>
      </c>
      <c r="D59" s="1126">
        <v>98.2</v>
      </c>
      <c r="E59" s="1132">
        <v>831</v>
      </c>
      <c r="F59" s="1126">
        <v>1.8</v>
      </c>
      <c r="G59" s="1133">
        <v>46021</v>
      </c>
      <c r="H59" s="1127">
        <v>100</v>
      </c>
      <c r="I59" s="1132">
        <v>13</v>
      </c>
      <c r="J59" s="1126">
        <v>0</v>
      </c>
      <c r="K59" s="1132">
        <v>1</v>
      </c>
      <c r="L59" s="1126">
        <v>0</v>
      </c>
      <c r="M59" s="1133">
        <v>14</v>
      </c>
      <c r="N59" s="1127">
        <v>0</v>
      </c>
    </row>
    <row r="60" spans="1:14">
      <c r="A60" s="6" t="s">
        <v>43</v>
      </c>
      <c r="B60" s="899">
        <v>6077</v>
      </c>
      <c r="C60" s="1132">
        <v>5974</v>
      </c>
      <c r="D60" s="1126">
        <v>98.3</v>
      </c>
      <c r="E60" s="1132">
        <v>103</v>
      </c>
      <c r="F60" s="1126">
        <v>1.7</v>
      </c>
      <c r="G60" s="1133">
        <v>6077</v>
      </c>
      <c r="H60" s="1127">
        <v>100</v>
      </c>
      <c r="I60" s="1132">
        <v>0</v>
      </c>
      <c r="J60" s="1126">
        <v>0</v>
      </c>
      <c r="K60" s="1132">
        <v>0</v>
      </c>
      <c r="L60" s="1126">
        <v>0</v>
      </c>
      <c r="M60" s="1133">
        <v>0</v>
      </c>
      <c r="N60" s="1127">
        <v>0</v>
      </c>
    </row>
    <row r="61" spans="1:14">
      <c r="A61" s="6" t="s">
        <v>44</v>
      </c>
      <c r="B61" s="899">
        <v>28684</v>
      </c>
      <c r="C61" s="1132">
        <v>28264</v>
      </c>
      <c r="D61" s="1126">
        <v>98.5</v>
      </c>
      <c r="E61" s="1132">
        <v>417</v>
      </c>
      <c r="F61" s="1126">
        <v>1.5</v>
      </c>
      <c r="G61" s="1133">
        <v>28681</v>
      </c>
      <c r="H61" s="1127">
        <v>100</v>
      </c>
      <c r="I61" s="1132">
        <v>2</v>
      </c>
      <c r="J61" s="1126">
        <v>0</v>
      </c>
      <c r="K61" s="1132">
        <v>1</v>
      </c>
      <c r="L61" s="1126">
        <v>0</v>
      </c>
      <c r="M61" s="1133">
        <v>3</v>
      </c>
      <c r="N61" s="1127">
        <v>0</v>
      </c>
    </row>
    <row r="62" spans="1:14">
      <c r="A62" s="6" t="s">
        <v>45</v>
      </c>
      <c r="B62" s="899">
        <v>15166</v>
      </c>
      <c r="C62" s="1132">
        <v>14620</v>
      </c>
      <c r="D62" s="1126">
        <v>96.4</v>
      </c>
      <c r="E62" s="1132">
        <v>541</v>
      </c>
      <c r="F62" s="1126">
        <v>3.6</v>
      </c>
      <c r="G62" s="1133">
        <v>15161</v>
      </c>
      <c r="H62" s="1127">
        <v>100</v>
      </c>
      <c r="I62" s="1132">
        <v>3</v>
      </c>
      <c r="J62" s="1126">
        <v>0</v>
      </c>
      <c r="K62" s="1132">
        <v>2</v>
      </c>
      <c r="L62" s="1126">
        <v>0</v>
      </c>
      <c r="M62" s="1133">
        <v>5</v>
      </c>
      <c r="N62" s="1127">
        <v>0</v>
      </c>
    </row>
    <row r="63" spans="1:14">
      <c r="A63" s="6" t="s">
        <v>46</v>
      </c>
      <c r="B63" s="899">
        <v>63768</v>
      </c>
      <c r="C63" s="1132">
        <v>61999</v>
      </c>
      <c r="D63" s="1126">
        <v>97.2</v>
      </c>
      <c r="E63" s="1132">
        <v>1766</v>
      </c>
      <c r="F63" s="1126">
        <v>2.8</v>
      </c>
      <c r="G63" s="1133">
        <v>63765</v>
      </c>
      <c r="H63" s="1127">
        <v>100</v>
      </c>
      <c r="I63" s="1132">
        <v>3</v>
      </c>
      <c r="J63" s="1126">
        <v>0</v>
      </c>
      <c r="K63" s="1132">
        <v>0</v>
      </c>
      <c r="L63" s="1126">
        <v>0</v>
      </c>
      <c r="M63" s="1133">
        <v>3</v>
      </c>
      <c r="N63" s="1127">
        <v>0</v>
      </c>
    </row>
    <row r="64" spans="1:14">
      <c r="A64" s="6" t="s">
        <v>47</v>
      </c>
      <c r="B64" s="899">
        <v>36022</v>
      </c>
      <c r="C64" s="1132">
        <v>35382</v>
      </c>
      <c r="D64" s="1126">
        <v>98.2</v>
      </c>
      <c r="E64" s="1132">
        <v>640</v>
      </c>
      <c r="F64" s="1126">
        <v>1.8</v>
      </c>
      <c r="G64" s="1133">
        <v>36022</v>
      </c>
      <c r="H64" s="1127">
        <v>100</v>
      </c>
      <c r="I64" s="1132">
        <v>0</v>
      </c>
      <c r="J64" s="1126">
        <v>0</v>
      </c>
      <c r="K64" s="1132">
        <v>0</v>
      </c>
      <c r="L64" s="1126">
        <v>0</v>
      </c>
      <c r="M64" s="1133">
        <v>0</v>
      </c>
      <c r="N64" s="1127">
        <v>0</v>
      </c>
    </row>
    <row r="65" spans="1:14">
      <c r="A65" s="6" t="s">
        <v>48</v>
      </c>
      <c r="B65" s="899">
        <v>41139</v>
      </c>
      <c r="C65" s="1132">
        <v>39365</v>
      </c>
      <c r="D65" s="1126">
        <v>95.7</v>
      </c>
      <c r="E65" s="1132">
        <v>1769</v>
      </c>
      <c r="F65" s="1126">
        <v>4.3</v>
      </c>
      <c r="G65" s="1133">
        <v>41134</v>
      </c>
      <c r="H65" s="1127">
        <v>100</v>
      </c>
      <c r="I65" s="1132">
        <v>5</v>
      </c>
      <c r="J65" s="1126">
        <v>0</v>
      </c>
      <c r="K65" s="1132">
        <v>0</v>
      </c>
      <c r="L65" s="1126">
        <v>0</v>
      </c>
      <c r="M65" s="1133">
        <v>5</v>
      </c>
      <c r="N65" s="1127">
        <v>0</v>
      </c>
    </row>
    <row r="66" spans="1:14">
      <c r="A66" s="6" t="s">
        <v>49</v>
      </c>
      <c r="B66" s="899">
        <v>17639</v>
      </c>
      <c r="C66" s="1132">
        <v>17399</v>
      </c>
      <c r="D66" s="1126">
        <v>98.6</v>
      </c>
      <c r="E66" s="1132">
        <v>240</v>
      </c>
      <c r="F66" s="1126">
        <v>1.4</v>
      </c>
      <c r="G66" s="1133">
        <v>17639</v>
      </c>
      <c r="H66" s="1127">
        <v>100</v>
      </c>
      <c r="I66" s="1132">
        <v>0</v>
      </c>
      <c r="J66" s="1126">
        <v>0</v>
      </c>
      <c r="K66" s="1132">
        <v>0</v>
      </c>
      <c r="L66" s="1126">
        <v>0</v>
      </c>
      <c r="M66" s="1133">
        <v>0</v>
      </c>
      <c r="N66" s="1127">
        <v>0</v>
      </c>
    </row>
    <row r="67" spans="1:14">
      <c r="A67" s="6" t="s">
        <v>50</v>
      </c>
      <c r="B67" s="899">
        <v>20252</v>
      </c>
      <c r="C67" s="1132">
        <v>18843</v>
      </c>
      <c r="D67" s="1126">
        <v>93</v>
      </c>
      <c r="E67" s="1132">
        <v>1385</v>
      </c>
      <c r="F67" s="1126">
        <v>6.8</v>
      </c>
      <c r="G67" s="1133">
        <v>20228</v>
      </c>
      <c r="H67" s="1127">
        <v>99.9</v>
      </c>
      <c r="I67" s="1132">
        <v>7</v>
      </c>
      <c r="J67" s="1126">
        <v>0</v>
      </c>
      <c r="K67" s="1132">
        <v>17</v>
      </c>
      <c r="L67" s="1126">
        <v>0.1</v>
      </c>
      <c r="M67" s="1133">
        <v>24</v>
      </c>
      <c r="N67" s="1127">
        <v>0.1</v>
      </c>
    </row>
    <row r="68" spans="1:14">
      <c r="A68" s="6" t="s">
        <v>51</v>
      </c>
      <c r="B68" s="899">
        <v>42532</v>
      </c>
      <c r="C68" s="1132">
        <v>40893</v>
      </c>
      <c r="D68" s="1126">
        <v>96.1</v>
      </c>
      <c r="E68" s="1132">
        <v>1624</v>
      </c>
      <c r="F68" s="1126">
        <v>3.8</v>
      </c>
      <c r="G68" s="1133">
        <v>42517</v>
      </c>
      <c r="H68" s="1127">
        <v>100</v>
      </c>
      <c r="I68" s="1132">
        <v>15</v>
      </c>
      <c r="J68" s="1126">
        <v>0</v>
      </c>
      <c r="K68" s="1132">
        <v>0</v>
      </c>
      <c r="L68" s="1126">
        <v>0</v>
      </c>
      <c r="M68" s="1133">
        <v>15</v>
      </c>
      <c r="N68" s="1127">
        <v>0</v>
      </c>
    </row>
    <row r="69" spans="1:14">
      <c r="A69" s="6" t="s">
        <v>52</v>
      </c>
      <c r="B69" s="899">
        <v>28661</v>
      </c>
      <c r="C69" s="1132">
        <v>28313</v>
      </c>
      <c r="D69" s="1126">
        <v>98.8</v>
      </c>
      <c r="E69" s="1132">
        <v>346</v>
      </c>
      <c r="F69" s="1126">
        <v>1.2</v>
      </c>
      <c r="G69" s="1133">
        <v>28659</v>
      </c>
      <c r="H69" s="1127">
        <v>100</v>
      </c>
      <c r="I69" s="1132">
        <v>1</v>
      </c>
      <c r="J69" s="1126">
        <v>0</v>
      </c>
      <c r="K69" s="1132">
        <v>1</v>
      </c>
      <c r="L69" s="1126">
        <v>0</v>
      </c>
      <c r="M69" s="1133">
        <v>2</v>
      </c>
      <c r="N69" s="1127">
        <v>0</v>
      </c>
    </row>
    <row r="70" spans="1:14">
      <c r="A70" s="6" t="s">
        <v>53</v>
      </c>
      <c r="B70" s="899">
        <v>39091</v>
      </c>
      <c r="C70" s="1132">
        <v>38461</v>
      </c>
      <c r="D70" s="1126">
        <v>98.4</v>
      </c>
      <c r="E70" s="1132">
        <v>622</v>
      </c>
      <c r="F70" s="1126">
        <v>1.6</v>
      </c>
      <c r="G70" s="1133">
        <v>39083</v>
      </c>
      <c r="H70" s="1127">
        <v>100</v>
      </c>
      <c r="I70" s="1132">
        <v>0</v>
      </c>
      <c r="J70" s="1126">
        <v>0</v>
      </c>
      <c r="K70" s="1132">
        <v>8</v>
      </c>
      <c r="L70" s="1126">
        <v>0</v>
      </c>
      <c r="M70" s="1133">
        <v>8</v>
      </c>
      <c r="N70" s="1127">
        <v>0</v>
      </c>
    </row>
    <row r="71" spans="1:14">
      <c r="A71" s="6" t="s">
        <v>54</v>
      </c>
      <c r="B71" s="899">
        <v>18110</v>
      </c>
      <c r="C71" s="1132">
        <v>18020</v>
      </c>
      <c r="D71" s="1126">
        <v>99.5</v>
      </c>
      <c r="E71" s="1132">
        <v>90</v>
      </c>
      <c r="F71" s="1126">
        <v>0.5</v>
      </c>
      <c r="G71" s="1133">
        <v>18110</v>
      </c>
      <c r="H71" s="1127">
        <v>100</v>
      </c>
      <c r="I71" s="1132">
        <v>0</v>
      </c>
      <c r="J71" s="1126">
        <v>0</v>
      </c>
      <c r="K71" s="1132">
        <v>0</v>
      </c>
      <c r="L71" s="1126">
        <v>0</v>
      </c>
      <c r="M71" s="1133">
        <v>0</v>
      </c>
      <c r="N71" s="1127">
        <v>0</v>
      </c>
    </row>
    <row r="72" spans="1:14">
      <c r="A72" s="6" t="s">
        <v>55</v>
      </c>
      <c r="B72" s="899">
        <v>8008</v>
      </c>
      <c r="C72" s="1132">
        <v>7617</v>
      </c>
      <c r="D72" s="1126">
        <v>95.1</v>
      </c>
      <c r="E72" s="1132">
        <v>391</v>
      </c>
      <c r="F72" s="1126">
        <v>4.9000000000000004</v>
      </c>
      <c r="G72" s="1133">
        <v>8008</v>
      </c>
      <c r="H72" s="1127">
        <v>100</v>
      </c>
      <c r="I72" s="1132">
        <v>0</v>
      </c>
      <c r="J72" s="1126">
        <v>0</v>
      </c>
      <c r="K72" s="1132">
        <v>0</v>
      </c>
      <c r="L72" s="1126">
        <v>0</v>
      </c>
      <c r="M72" s="1133">
        <v>0</v>
      </c>
      <c r="N72" s="1127">
        <v>0</v>
      </c>
    </row>
    <row r="73" spans="1:14">
      <c r="A73" s="6" t="s">
        <v>56</v>
      </c>
      <c r="B73" s="899">
        <v>3148</v>
      </c>
      <c r="C73" s="1132">
        <v>2587</v>
      </c>
      <c r="D73" s="1126">
        <v>82.2</v>
      </c>
      <c r="E73" s="1132">
        <v>561</v>
      </c>
      <c r="F73" s="1126">
        <v>17.8</v>
      </c>
      <c r="G73" s="1133">
        <v>3148</v>
      </c>
      <c r="H73" s="1127">
        <v>100</v>
      </c>
      <c r="I73" s="1132">
        <v>0</v>
      </c>
      <c r="J73" s="1126">
        <v>0</v>
      </c>
      <c r="K73" s="1132">
        <v>0</v>
      </c>
      <c r="L73" s="1126">
        <v>0</v>
      </c>
      <c r="M73" s="1133">
        <v>0</v>
      </c>
      <c r="N73" s="1127">
        <v>0</v>
      </c>
    </row>
    <row r="74" spans="1:14">
      <c r="A74" s="4" t="s">
        <v>1</v>
      </c>
      <c r="B74" s="899">
        <v>915703</v>
      </c>
      <c r="C74" s="1133">
        <v>890831</v>
      </c>
      <c r="D74" s="1127">
        <v>97.283835479407628</v>
      </c>
      <c r="E74" s="1133">
        <v>24734</v>
      </c>
      <c r="F74" s="1127">
        <v>2.7010941320493651</v>
      </c>
      <c r="G74" s="1133">
        <v>915565</v>
      </c>
      <c r="H74" s="1127">
        <v>99.984929611456991</v>
      </c>
      <c r="I74" s="1133">
        <v>81</v>
      </c>
      <c r="J74" s="1127">
        <v>8.8456628404624642E-3</v>
      </c>
      <c r="K74" s="1133">
        <v>57</v>
      </c>
      <c r="L74" s="1127">
        <v>6.2247257025476602E-3</v>
      </c>
      <c r="M74" s="1133">
        <v>138</v>
      </c>
      <c r="N74" s="1127">
        <v>1.5070388543010125E-2</v>
      </c>
    </row>
    <row r="75" spans="1:14">
      <c r="A75" s="1122">
        <v>2016</v>
      </c>
      <c r="B75" s="1121"/>
      <c r="C75" s="1131"/>
      <c r="D75" s="1125"/>
      <c r="E75" s="1131"/>
      <c r="F75" s="1125"/>
      <c r="G75" s="1131"/>
      <c r="H75" s="1125"/>
      <c r="I75" s="1131"/>
      <c r="J75" s="1125"/>
      <c r="K75" s="1131"/>
      <c r="L75" s="1125"/>
      <c r="M75" s="1134"/>
      <c r="N75" s="1129"/>
    </row>
    <row r="76" spans="1:14">
      <c r="A76" s="6" t="s">
        <v>24</v>
      </c>
      <c r="B76" s="899">
        <v>27824</v>
      </c>
      <c r="C76" s="1132">
        <v>26541</v>
      </c>
      <c r="D76" s="1126">
        <v>95.4</v>
      </c>
      <c r="E76" s="1132">
        <v>1275</v>
      </c>
      <c r="F76" s="1126">
        <v>4.5999999999999996</v>
      </c>
      <c r="G76" s="1133">
        <v>27816</v>
      </c>
      <c r="H76" s="1127">
        <v>100</v>
      </c>
      <c r="I76" s="1132">
        <v>3</v>
      </c>
      <c r="J76" s="1126">
        <v>0</v>
      </c>
      <c r="K76" s="1132">
        <v>5</v>
      </c>
      <c r="L76" s="1126">
        <v>0</v>
      </c>
      <c r="M76" s="1133">
        <v>8</v>
      </c>
      <c r="N76" s="1127">
        <v>0</v>
      </c>
    </row>
    <row r="77" spans="1:14">
      <c r="A77" s="6" t="s">
        <v>26</v>
      </c>
      <c r="B77" s="899">
        <v>23662</v>
      </c>
      <c r="C77" s="1132">
        <v>23387</v>
      </c>
      <c r="D77" s="1126">
        <v>98.8</v>
      </c>
      <c r="E77" s="1132">
        <v>274</v>
      </c>
      <c r="F77" s="1126">
        <v>1.2</v>
      </c>
      <c r="G77" s="1133">
        <v>23661</v>
      </c>
      <c r="H77" s="1127">
        <v>100</v>
      </c>
      <c r="I77" s="1132">
        <v>1</v>
      </c>
      <c r="J77" s="1126">
        <v>0</v>
      </c>
      <c r="K77" s="1132">
        <v>0</v>
      </c>
      <c r="L77" s="1126">
        <v>0</v>
      </c>
      <c r="M77" s="1133">
        <v>1</v>
      </c>
      <c r="N77" s="1127">
        <v>0</v>
      </c>
    </row>
    <row r="78" spans="1:14">
      <c r="A78" s="6" t="s">
        <v>27</v>
      </c>
      <c r="B78" s="899">
        <v>33198</v>
      </c>
      <c r="C78" s="1132">
        <v>32784</v>
      </c>
      <c r="D78" s="1126">
        <v>98.8</v>
      </c>
      <c r="E78" s="1132">
        <v>406</v>
      </c>
      <c r="F78" s="1126">
        <v>1.2</v>
      </c>
      <c r="G78" s="1133">
        <v>33190</v>
      </c>
      <c r="H78" s="1127">
        <v>100</v>
      </c>
      <c r="I78" s="1132">
        <v>5</v>
      </c>
      <c r="J78" s="1126">
        <v>0</v>
      </c>
      <c r="K78" s="1132">
        <v>3</v>
      </c>
      <c r="L78" s="1126">
        <v>0</v>
      </c>
      <c r="M78" s="1133">
        <v>8</v>
      </c>
      <c r="N78" s="1127">
        <v>0</v>
      </c>
    </row>
    <row r="79" spans="1:14">
      <c r="A79" s="6" t="s">
        <v>28</v>
      </c>
      <c r="B79" s="899">
        <v>45682</v>
      </c>
      <c r="C79" s="1132">
        <v>44610</v>
      </c>
      <c r="D79" s="1126">
        <v>97.7</v>
      </c>
      <c r="E79" s="1132">
        <v>1072</v>
      </c>
      <c r="F79" s="1126">
        <v>2.2999999999999998</v>
      </c>
      <c r="G79" s="1133">
        <v>45682</v>
      </c>
      <c r="H79" s="1127">
        <v>100</v>
      </c>
      <c r="I79" s="1132">
        <v>0</v>
      </c>
      <c r="J79" s="1126">
        <v>0</v>
      </c>
      <c r="K79" s="1132">
        <v>0</v>
      </c>
      <c r="L79" s="1126">
        <v>0</v>
      </c>
      <c r="M79" s="1133">
        <v>0</v>
      </c>
      <c r="N79" s="1127">
        <v>0</v>
      </c>
    </row>
    <row r="80" spans="1:14">
      <c r="A80" s="6" t="s">
        <v>29</v>
      </c>
      <c r="B80" s="899">
        <v>40214</v>
      </c>
      <c r="C80" s="1132">
        <v>39620</v>
      </c>
      <c r="D80" s="1126">
        <v>98.5</v>
      </c>
      <c r="E80" s="1132">
        <v>594</v>
      </c>
      <c r="F80" s="1126">
        <v>1.5</v>
      </c>
      <c r="G80" s="1133">
        <v>40214</v>
      </c>
      <c r="H80" s="1127">
        <v>100</v>
      </c>
      <c r="I80" s="1132">
        <v>0</v>
      </c>
      <c r="J80" s="1126">
        <v>0</v>
      </c>
      <c r="K80" s="1132">
        <v>0</v>
      </c>
      <c r="L80" s="1126">
        <v>0</v>
      </c>
      <c r="M80" s="1133">
        <v>0</v>
      </c>
      <c r="N80" s="1127">
        <v>0</v>
      </c>
    </row>
    <row r="81" spans="1:14">
      <c r="A81" s="6" t="s">
        <v>30</v>
      </c>
      <c r="B81" s="899">
        <v>52235</v>
      </c>
      <c r="C81" s="1132">
        <v>51164</v>
      </c>
      <c r="D81" s="1126">
        <v>97.9</v>
      </c>
      <c r="E81" s="1132">
        <v>923</v>
      </c>
      <c r="F81" s="1126">
        <v>1.8</v>
      </c>
      <c r="G81" s="1133">
        <v>52087</v>
      </c>
      <c r="H81" s="1127">
        <v>99.7</v>
      </c>
      <c r="I81" s="1132">
        <v>13</v>
      </c>
      <c r="J81" s="1126">
        <v>0</v>
      </c>
      <c r="K81" s="1132">
        <v>135</v>
      </c>
      <c r="L81" s="1126">
        <v>0.3</v>
      </c>
      <c r="M81" s="1133">
        <v>148</v>
      </c>
      <c r="N81" s="1127">
        <v>0.3</v>
      </c>
    </row>
    <row r="82" spans="1:14">
      <c r="A82" s="6" t="s">
        <v>31</v>
      </c>
      <c r="B82" s="899">
        <v>599</v>
      </c>
      <c r="C82" s="1132">
        <v>589</v>
      </c>
      <c r="D82" s="1126">
        <v>98.3</v>
      </c>
      <c r="E82" s="1132">
        <v>10</v>
      </c>
      <c r="F82" s="1126">
        <v>1.7</v>
      </c>
      <c r="G82" s="1133">
        <v>599</v>
      </c>
      <c r="H82" s="1127">
        <v>100</v>
      </c>
      <c r="I82" s="1132">
        <v>0</v>
      </c>
      <c r="J82" s="1126">
        <v>0</v>
      </c>
      <c r="K82" s="1132">
        <v>0</v>
      </c>
      <c r="L82" s="1126">
        <v>0</v>
      </c>
      <c r="M82" s="1133">
        <v>0</v>
      </c>
      <c r="N82" s="1127">
        <v>0</v>
      </c>
    </row>
    <row r="83" spans="1:14">
      <c r="A83" s="6" t="s">
        <v>32</v>
      </c>
      <c r="B83" s="899">
        <v>26638</v>
      </c>
      <c r="C83" s="1132">
        <v>25472</v>
      </c>
      <c r="D83" s="1126">
        <v>95.6</v>
      </c>
      <c r="E83" s="1132">
        <v>1160</v>
      </c>
      <c r="F83" s="1126">
        <v>4.4000000000000004</v>
      </c>
      <c r="G83" s="1133">
        <v>26632</v>
      </c>
      <c r="H83" s="1127">
        <v>100</v>
      </c>
      <c r="I83" s="1132">
        <v>3</v>
      </c>
      <c r="J83" s="1126">
        <v>0</v>
      </c>
      <c r="K83" s="1132">
        <v>3</v>
      </c>
      <c r="L83" s="1126">
        <v>0</v>
      </c>
      <c r="M83" s="1133">
        <v>6</v>
      </c>
      <c r="N83" s="1127">
        <v>0</v>
      </c>
    </row>
    <row r="84" spans="1:14">
      <c r="A84" s="6" t="s">
        <v>33</v>
      </c>
      <c r="B84" s="899">
        <v>34358</v>
      </c>
      <c r="C84" s="1132">
        <v>34059</v>
      </c>
      <c r="D84" s="1126">
        <v>99.1</v>
      </c>
      <c r="E84" s="1132">
        <v>296</v>
      </c>
      <c r="F84" s="1126">
        <v>0.9</v>
      </c>
      <c r="G84" s="1133">
        <v>34355</v>
      </c>
      <c r="H84" s="1127">
        <v>100</v>
      </c>
      <c r="I84" s="1132">
        <v>3</v>
      </c>
      <c r="J84" s="1126">
        <v>0</v>
      </c>
      <c r="K84" s="1132">
        <v>0</v>
      </c>
      <c r="L84" s="1126">
        <v>0</v>
      </c>
      <c r="M84" s="1133">
        <v>3</v>
      </c>
      <c r="N84" s="1127">
        <v>0</v>
      </c>
    </row>
    <row r="85" spans="1:14">
      <c r="A85" s="6" t="s">
        <v>35</v>
      </c>
      <c r="B85" s="899">
        <v>14558</v>
      </c>
      <c r="C85" s="1132">
        <v>14145</v>
      </c>
      <c r="D85" s="1126">
        <v>97.2</v>
      </c>
      <c r="E85" s="1132">
        <v>412</v>
      </c>
      <c r="F85" s="1126">
        <v>2.8</v>
      </c>
      <c r="G85" s="1133">
        <v>14557</v>
      </c>
      <c r="H85" s="1127">
        <v>100</v>
      </c>
      <c r="I85" s="1132">
        <v>1</v>
      </c>
      <c r="J85" s="1126">
        <v>0</v>
      </c>
      <c r="K85" s="1132">
        <v>0</v>
      </c>
      <c r="L85" s="1126">
        <v>0</v>
      </c>
      <c r="M85" s="1133">
        <v>1</v>
      </c>
      <c r="N85" s="1127">
        <v>0</v>
      </c>
    </row>
    <row r="86" spans="1:14">
      <c r="A86" s="6" t="s">
        <v>584</v>
      </c>
      <c r="B86" s="899">
        <v>27994</v>
      </c>
      <c r="C86" s="1132">
        <v>27224</v>
      </c>
      <c r="D86" s="1126">
        <v>97.2</v>
      </c>
      <c r="E86" s="1132">
        <v>768</v>
      </c>
      <c r="F86" s="1126">
        <v>2.7</v>
      </c>
      <c r="G86" s="1133">
        <v>27992</v>
      </c>
      <c r="H86" s="1127">
        <v>100</v>
      </c>
      <c r="I86" s="1132">
        <v>0</v>
      </c>
      <c r="J86" s="1126">
        <v>0</v>
      </c>
      <c r="K86" s="1132">
        <v>2</v>
      </c>
      <c r="L86" s="1126">
        <v>0</v>
      </c>
      <c r="M86" s="1133">
        <v>2</v>
      </c>
      <c r="N86" s="1127">
        <v>0</v>
      </c>
    </row>
    <row r="87" spans="1:14">
      <c r="A87" s="6" t="s">
        <v>36</v>
      </c>
      <c r="B87" s="899">
        <v>12910</v>
      </c>
      <c r="C87" s="1132">
        <v>12623</v>
      </c>
      <c r="D87" s="1126">
        <v>97.8</v>
      </c>
      <c r="E87" s="1132">
        <v>287</v>
      </c>
      <c r="F87" s="1126">
        <v>2.2000000000000002</v>
      </c>
      <c r="G87" s="1133">
        <v>12910</v>
      </c>
      <c r="H87" s="1127">
        <v>100</v>
      </c>
      <c r="I87" s="1132">
        <v>0</v>
      </c>
      <c r="J87" s="1126">
        <v>0</v>
      </c>
      <c r="K87" s="1132">
        <v>0</v>
      </c>
      <c r="L87" s="1126">
        <v>0</v>
      </c>
      <c r="M87" s="1133">
        <v>0</v>
      </c>
      <c r="N87" s="1127">
        <v>0</v>
      </c>
    </row>
    <row r="88" spans="1:14">
      <c r="A88" s="6" t="s">
        <v>37</v>
      </c>
      <c r="B88" s="899">
        <v>29792</v>
      </c>
      <c r="C88" s="1132">
        <v>29019</v>
      </c>
      <c r="D88" s="1126">
        <v>97.4</v>
      </c>
      <c r="E88" s="1132">
        <v>755</v>
      </c>
      <c r="F88" s="1126">
        <v>2.5</v>
      </c>
      <c r="G88" s="1133">
        <v>29774</v>
      </c>
      <c r="H88" s="1127">
        <v>99.9</v>
      </c>
      <c r="I88" s="1132">
        <v>18</v>
      </c>
      <c r="J88" s="1126">
        <v>0.1</v>
      </c>
      <c r="K88" s="1132">
        <v>0</v>
      </c>
      <c r="L88" s="1126">
        <v>0</v>
      </c>
      <c r="M88" s="1133">
        <v>18</v>
      </c>
      <c r="N88" s="1127">
        <v>0.1</v>
      </c>
    </row>
    <row r="89" spans="1:14">
      <c r="A89" s="6" t="s">
        <v>38</v>
      </c>
      <c r="B89" s="899">
        <v>36787</v>
      </c>
      <c r="C89" s="1132">
        <v>36191</v>
      </c>
      <c r="D89" s="1126">
        <v>98.4</v>
      </c>
      <c r="E89" s="1132">
        <v>590</v>
      </c>
      <c r="F89" s="1126">
        <v>1.6</v>
      </c>
      <c r="G89" s="1133">
        <v>36781</v>
      </c>
      <c r="H89" s="1127">
        <v>100</v>
      </c>
      <c r="I89" s="1132">
        <v>6</v>
      </c>
      <c r="J89" s="1126">
        <v>0</v>
      </c>
      <c r="K89" s="1132">
        <v>0</v>
      </c>
      <c r="L89" s="1126">
        <v>0</v>
      </c>
      <c r="M89" s="1133">
        <v>6</v>
      </c>
      <c r="N89" s="1127">
        <v>0</v>
      </c>
    </row>
    <row r="90" spans="1:14">
      <c r="A90" s="6" t="s">
        <v>39</v>
      </c>
      <c r="B90" s="899">
        <v>30790</v>
      </c>
      <c r="C90" s="1132">
        <v>29411</v>
      </c>
      <c r="D90" s="1126">
        <v>95.5</v>
      </c>
      <c r="E90" s="1132">
        <v>1367</v>
      </c>
      <c r="F90" s="1126">
        <v>4.4000000000000004</v>
      </c>
      <c r="G90" s="1133">
        <v>30778</v>
      </c>
      <c r="H90" s="1127">
        <v>100</v>
      </c>
      <c r="I90" s="1132">
        <v>9</v>
      </c>
      <c r="J90" s="1126">
        <v>0</v>
      </c>
      <c r="K90" s="1132">
        <v>3</v>
      </c>
      <c r="L90" s="1126">
        <v>0</v>
      </c>
      <c r="M90" s="1133">
        <v>12</v>
      </c>
      <c r="N90" s="1127">
        <v>0</v>
      </c>
    </row>
    <row r="91" spans="1:14">
      <c r="A91" s="6" t="s">
        <v>40</v>
      </c>
      <c r="B91" s="899">
        <v>43777</v>
      </c>
      <c r="C91" s="1132">
        <v>43335</v>
      </c>
      <c r="D91" s="1126">
        <v>99</v>
      </c>
      <c r="E91" s="1132">
        <v>441</v>
      </c>
      <c r="F91" s="1126">
        <v>1</v>
      </c>
      <c r="G91" s="1133">
        <v>43776</v>
      </c>
      <c r="H91" s="1127">
        <v>100</v>
      </c>
      <c r="I91" s="1132">
        <v>0</v>
      </c>
      <c r="J91" s="1126">
        <v>0</v>
      </c>
      <c r="K91" s="1132">
        <v>1</v>
      </c>
      <c r="L91" s="1126">
        <v>0</v>
      </c>
      <c r="M91" s="1133">
        <v>1</v>
      </c>
      <c r="N91" s="1127">
        <v>0</v>
      </c>
    </row>
    <row r="92" spans="1:14">
      <c r="A92" s="6" t="s">
        <v>41</v>
      </c>
      <c r="B92" s="899">
        <v>32456</v>
      </c>
      <c r="C92" s="1132">
        <v>31906</v>
      </c>
      <c r="D92" s="1126">
        <v>98.3</v>
      </c>
      <c r="E92" s="1132">
        <v>540</v>
      </c>
      <c r="F92" s="1126">
        <v>1.7</v>
      </c>
      <c r="G92" s="1133">
        <v>32446</v>
      </c>
      <c r="H92" s="1127">
        <v>100</v>
      </c>
      <c r="I92" s="1132">
        <v>10</v>
      </c>
      <c r="J92" s="1126">
        <v>0</v>
      </c>
      <c r="K92" s="1132">
        <v>0</v>
      </c>
      <c r="L92" s="1126">
        <v>0</v>
      </c>
      <c r="M92" s="1133">
        <v>10</v>
      </c>
      <c r="N92" s="1127">
        <v>0</v>
      </c>
    </row>
    <row r="93" spans="1:14">
      <c r="A93" s="6" t="s">
        <v>42</v>
      </c>
      <c r="B93" s="899">
        <v>42349</v>
      </c>
      <c r="C93" s="1132">
        <v>41598</v>
      </c>
      <c r="D93" s="1126">
        <v>98.2</v>
      </c>
      <c r="E93" s="1132">
        <v>746</v>
      </c>
      <c r="F93" s="1126">
        <v>1.8</v>
      </c>
      <c r="G93" s="1133">
        <v>42344</v>
      </c>
      <c r="H93" s="1127">
        <v>100</v>
      </c>
      <c r="I93" s="1132">
        <v>5</v>
      </c>
      <c r="J93" s="1126">
        <v>0</v>
      </c>
      <c r="K93" s="1132">
        <v>0</v>
      </c>
      <c r="L93" s="1126">
        <v>0</v>
      </c>
      <c r="M93" s="1133">
        <v>5</v>
      </c>
      <c r="N93" s="1127">
        <v>0</v>
      </c>
    </row>
    <row r="94" spans="1:14">
      <c r="A94" s="6" t="s">
        <v>43</v>
      </c>
      <c r="B94" s="899">
        <v>7606</v>
      </c>
      <c r="C94" s="1132">
        <v>7450</v>
      </c>
      <c r="D94" s="1126">
        <v>97.9</v>
      </c>
      <c r="E94" s="1132">
        <v>156</v>
      </c>
      <c r="F94" s="1126">
        <v>2.1</v>
      </c>
      <c r="G94" s="1133">
        <v>7606</v>
      </c>
      <c r="H94" s="1127">
        <v>100</v>
      </c>
      <c r="I94" s="1132">
        <v>0</v>
      </c>
      <c r="J94" s="1126">
        <v>0</v>
      </c>
      <c r="K94" s="1132">
        <v>0</v>
      </c>
      <c r="L94" s="1126">
        <v>0</v>
      </c>
      <c r="M94" s="1133">
        <v>0</v>
      </c>
      <c r="N94" s="1127">
        <v>0</v>
      </c>
    </row>
    <row r="95" spans="1:14">
      <c r="A95" s="6" t="s">
        <v>44</v>
      </c>
      <c r="B95" s="899">
        <v>27552</v>
      </c>
      <c r="C95" s="1132">
        <v>27003</v>
      </c>
      <c r="D95" s="1126">
        <v>98</v>
      </c>
      <c r="E95" s="1132">
        <v>355</v>
      </c>
      <c r="F95" s="1126">
        <v>1.3</v>
      </c>
      <c r="G95" s="1133">
        <v>27358</v>
      </c>
      <c r="H95" s="1127">
        <v>99.3</v>
      </c>
      <c r="I95" s="1132">
        <v>2</v>
      </c>
      <c r="J95" s="1126">
        <v>0</v>
      </c>
      <c r="K95" s="1132">
        <v>192</v>
      </c>
      <c r="L95" s="1126">
        <v>0.7</v>
      </c>
      <c r="M95" s="1133">
        <v>194</v>
      </c>
      <c r="N95" s="1127">
        <v>0.7</v>
      </c>
    </row>
    <row r="96" spans="1:14">
      <c r="A96" s="6" t="s">
        <v>45</v>
      </c>
      <c r="B96" s="899">
        <v>15660</v>
      </c>
      <c r="C96" s="1132">
        <v>15091</v>
      </c>
      <c r="D96" s="1126">
        <v>96.4</v>
      </c>
      <c r="E96" s="1132">
        <v>562</v>
      </c>
      <c r="F96" s="1126">
        <v>3.6</v>
      </c>
      <c r="G96" s="1133">
        <v>15653</v>
      </c>
      <c r="H96" s="1127">
        <v>100</v>
      </c>
      <c r="I96" s="1132">
        <v>3</v>
      </c>
      <c r="J96" s="1126">
        <v>0</v>
      </c>
      <c r="K96" s="1132">
        <v>4</v>
      </c>
      <c r="L96" s="1126">
        <v>0</v>
      </c>
      <c r="M96" s="1133">
        <v>7</v>
      </c>
      <c r="N96" s="1127">
        <v>0</v>
      </c>
    </row>
    <row r="97" spans="1:14">
      <c r="A97" s="6" t="s">
        <v>46</v>
      </c>
      <c r="B97" s="899">
        <v>66139</v>
      </c>
      <c r="C97" s="1132">
        <v>63838</v>
      </c>
      <c r="D97" s="1126">
        <v>96.5</v>
      </c>
      <c r="E97" s="1132">
        <v>2293</v>
      </c>
      <c r="F97" s="1126">
        <v>3.5</v>
      </c>
      <c r="G97" s="1133">
        <v>66131</v>
      </c>
      <c r="H97" s="1127">
        <v>100</v>
      </c>
      <c r="I97" s="1132">
        <v>5</v>
      </c>
      <c r="J97" s="1126">
        <v>0</v>
      </c>
      <c r="K97" s="1132">
        <v>3</v>
      </c>
      <c r="L97" s="1126">
        <v>0</v>
      </c>
      <c r="M97" s="1133">
        <v>8</v>
      </c>
      <c r="N97" s="1127">
        <v>0</v>
      </c>
    </row>
    <row r="98" spans="1:14">
      <c r="A98" s="6" t="s">
        <v>47</v>
      </c>
      <c r="B98" s="899">
        <v>33203</v>
      </c>
      <c r="C98" s="1132">
        <v>32552</v>
      </c>
      <c r="D98" s="1126">
        <v>98</v>
      </c>
      <c r="E98" s="1132">
        <v>642</v>
      </c>
      <c r="F98" s="1126">
        <v>1.9</v>
      </c>
      <c r="G98" s="1133">
        <v>33194</v>
      </c>
      <c r="H98" s="1127">
        <v>100</v>
      </c>
      <c r="I98" s="1132">
        <v>9</v>
      </c>
      <c r="J98" s="1126">
        <v>0</v>
      </c>
      <c r="K98" s="1132">
        <v>0</v>
      </c>
      <c r="L98" s="1126">
        <v>0</v>
      </c>
      <c r="M98" s="1133">
        <v>9</v>
      </c>
      <c r="N98" s="1127">
        <v>0</v>
      </c>
    </row>
    <row r="99" spans="1:14">
      <c r="A99" s="6" t="s">
        <v>48</v>
      </c>
      <c r="B99" s="899">
        <v>39212</v>
      </c>
      <c r="C99" s="1132">
        <v>37977</v>
      </c>
      <c r="D99" s="1126">
        <v>96.9</v>
      </c>
      <c r="E99" s="1132">
        <v>1235</v>
      </c>
      <c r="F99" s="1126">
        <v>3.1</v>
      </c>
      <c r="G99" s="1133">
        <v>39212</v>
      </c>
      <c r="H99" s="1127">
        <v>100</v>
      </c>
      <c r="I99" s="1132">
        <v>0</v>
      </c>
      <c r="J99" s="1126">
        <v>0</v>
      </c>
      <c r="K99" s="1132">
        <v>0</v>
      </c>
      <c r="L99" s="1126">
        <v>0</v>
      </c>
      <c r="M99" s="1133">
        <v>0</v>
      </c>
      <c r="N99" s="1127">
        <v>0</v>
      </c>
    </row>
    <row r="100" spans="1:14">
      <c r="A100" s="6" t="s">
        <v>49</v>
      </c>
      <c r="B100" s="899">
        <v>22791</v>
      </c>
      <c r="C100" s="1132">
        <v>22358</v>
      </c>
      <c r="D100" s="1126">
        <v>98.1</v>
      </c>
      <c r="E100" s="1132">
        <v>423</v>
      </c>
      <c r="F100" s="1126">
        <v>1.9</v>
      </c>
      <c r="G100" s="1133">
        <v>22781</v>
      </c>
      <c r="H100" s="1127">
        <v>100</v>
      </c>
      <c r="I100" s="1132">
        <v>3</v>
      </c>
      <c r="J100" s="1126">
        <v>0</v>
      </c>
      <c r="K100" s="1132">
        <v>7</v>
      </c>
      <c r="L100" s="1126">
        <v>0</v>
      </c>
      <c r="M100" s="1133">
        <v>10</v>
      </c>
      <c r="N100" s="1127">
        <v>0</v>
      </c>
    </row>
    <row r="101" spans="1:14">
      <c r="A101" s="6" t="s">
        <v>50</v>
      </c>
      <c r="B101" s="899">
        <v>17668</v>
      </c>
      <c r="C101" s="1132">
        <v>16642</v>
      </c>
      <c r="D101" s="1126">
        <v>94.2</v>
      </c>
      <c r="E101" s="1132">
        <v>1025</v>
      </c>
      <c r="F101" s="1126">
        <v>5.8</v>
      </c>
      <c r="G101" s="1133">
        <v>17667</v>
      </c>
      <c r="H101" s="1127">
        <v>100</v>
      </c>
      <c r="I101" s="1132">
        <v>1</v>
      </c>
      <c r="J101" s="1126">
        <v>0</v>
      </c>
      <c r="K101" s="1132">
        <v>0</v>
      </c>
      <c r="L101" s="1126">
        <v>0</v>
      </c>
      <c r="M101" s="1133">
        <v>1</v>
      </c>
      <c r="N101" s="1127">
        <v>0</v>
      </c>
    </row>
    <row r="102" spans="1:14">
      <c r="A102" s="6" t="s">
        <v>51</v>
      </c>
      <c r="B102" s="899">
        <v>44218</v>
      </c>
      <c r="C102" s="1132">
        <v>42470</v>
      </c>
      <c r="D102" s="1126">
        <v>96</v>
      </c>
      <c r="E102" s="1132">
        <v>1737</v>
      </c>
      <c r="F102" s="1126">
        <v>3.9</v>
      </c>
      <c r="G102" s="1133">
        <v>44207</v>
      </c>
      <c r="H102" s="1127">
        <v>100</v>
      </c>
      <c r="I102" s="1132">
        <v>5</v>
      </c>
      <c r="J102" s="1126">
        <v>0</v>
      </c>
      <c r="K102" s="1132">
        <v>6</v>
      </c>
      <c r="L102" s="1126">
        <v>0</v>
      </c>
      <c r="M102" s="1133">
        <v>11</v>
      </c>
      <c r="N102" s="1127">
        <v>0</v>
      </c>
    </row>
    <row r="103" spans="1:14">
      <c r="A103" s="6" t="s">
        <v>52</v>
      </c>
      <c r="B103" s="899">
        <v>25158</v>
      </c>
      <c r="C103" s="1132">
        <v>24691</v>
      </c>
      <c r="D103" s="1126">
        <v>98.1</v>
      </c>
      <c r="E103" s="1132">
        <v>464</v>
      </c>
      <c r="F103" s="1126">
        <v>1.8</v>
      </c>
      <c r="G103" s="1133">
        <v>25155</v>
      </c>
      <c r="H103" s="1127">
        <v>100</v>
      </c>
      <c r="I103" s="1132">
        <v>0</v>
      </c>
      <c r="J103" s="1126">
        <v>0</v>
      </c>
      <c r="K103" s="1132">
        <v>3</v>
      </c>
      <c r="L103" s="1126">
        <v>0</v>
      </c>
      <c r="M103" s="1133">
        <v>3</v>
      </c>
      <c r="N103" s="1127">
        <v>0</v>
      </c>
    </row>
    <row r="104" spans="1:14">
      <c r="A104" s="6" t="s">
        <v>53</v>
      </c>
      <c r="B104" s="899">
        <v>42516</v>
      </c>
      <c r="C104" s="1132">
        <v>41755</v>
      </c>
      <c r="D104" s="1126">
        <v>98.2</v>
      </c>
      <c r="E104" s="1132">
        <v>760</v>
      </c>
      <c r="F104" s="1126">
        <v>1.8</v>
      </c>
      <c r="G104" s="1133">
        <v>42515</v>
      </c>
      <c r="H104" s="1127">
        <v>100</v>
      </c>
      <c r="I104" s="1132">
        <v>1</v>
      </c>
      <c r="J104" s="1126">
        <v>0</v>
      </c>
      <c r="K104" s="1132">
        <v>0</v>
      </c>
      <c r="L104" s="1126">
        <v>0</v>
      </c>
      <c r="M104" s="1133">
        <v>1</v>
      </c>
      <c r="N104" s="1127">
        <v>0</v>
      </c>
    </row>
    <row r="105" spans="1:14">
      <c r="A105" s="6" t="s">
        <v>54</v>
      </c>
      <c r="B105" s="899">
        <v>14870</v>
      </c>
      <c r="C105" s="1132">
        <v>14762</v>
      </c>
      <c r="D105" s="1126">
        <v>99.3</v>
      </c>
      <c r="E105" s="1132">
        <v>108</v>
      </c>
      <c r="F105" s="1126">
        <v>0.7</v>
      </c>
      <c r="G105" s="1133">
        <v>14870</v>
      </c>
      <c r="H105" s="1127">
        <v>100</v>
      </c>
      <c r="I105" s="1132">
        <v>0</v>
      </c>
      <c r="J105" s="1126">
        <v>0</v>
      </c>
      <c r="K105" s="1132">
        <v>0</v>
      </c>
      <c r="L105" s="1126">
        <v>0</v>
      </c>
      <c r="M105" s="1133">
        <v>0</v>
      </c>
      <c r="N105" s="1127">
        <v>0</v>
      </c>
    </row>
    <row r="106" spans="1:14">
      <c r="A106" s="6" t="s">
        <v>55</v>
      </c>
      <c r="B106" s="899">
        <v>10045</v>
      </c>
      <c r="C106" s="1132">
        <v>9595</v>
      </c>
      <c r="D106" s="1126">
        <v>95.5</v>
      </c>
      <c r="E106" s="1132">
        <v>450</v>
      </c>
      <c r="F106" s="1126">
        <v>4.5</v>
      </c>
      <c r="G106" s="1133">
        <v>10045</v>
      </c>
      <c r="H106" s="1127">
        <v>100</v>
      </c>
      <c r="I106" s="1132">
        <v>0</v>
      </c>
      <c r="J106" s="1126">
        <v>0</v>
      </c>
      <c r="K106" s="1132">
        <v>0</v>
      </c>
      <c r="L106" s="1126">
        <v>0</v>
      </c>
      <c r="M106" s="1133">
        <v>0</v>
      </c>
      <c r="N106" s="1127">
        <v>0</v>
      </c>
    </row>
    <row r="107" spans="1:14">
      <c r="A107" s="6" t="s">
        <v>56</v>
      </c>
      <c r="B107" s="899">
        <v>4125</v>
      </c>
      <c r="C107" s="1132">
        <v>3582</v>
      </c>
      <c r="D107" s="1126">
        <v>86.8</v>
      </c>
      <c r="E107" s="1132">
        <v>538</v>
      </c>
      <c r="F107" s="1126">
        <v>13</v>
      </c>
      <c r="G107" s="1133">
        <v>4120</v>
      </c>
      <c r="H107" s="1127">
        <v>99.9</v>
      </c>
      <c r="I107" s="1132">
        <v>2</v>
      </c>
      <c r="J107" s="1126">
        <v>0</v>
      </c>
      <c r="K107" s="1132">
        <v>3</v>
      </c>
      <c r="L107" s="1126">
        <v>0.1</v>
      </c>
      <c r="M107" s="1133">
        <v>5</v>
      </c>
      <c r="N107" s="1127">
        <v>0.1</v>
      </c>
    </row>
    <row r="108" spans="1:14">
      <c r="A108" s="4" t="s">
        <v>1</v>
      </c>
      <c r="B108" s="899">
        <v>926586</v>
      </c>
      <c r="C108" s="1133">
        <v>903444</v>
      </c>
      <c r="D108" s="1127">
        <v>97.502444457395214</v>
      </c>
      <c r="E108" s="1133">
        <v>22664</v>
      </c>
      <c r="F108" s="1127">
        <v>2.4459683181053888</v>
      </c>
      <c r="G108" s="1133">
        <v>926108</v>
      </c>
      <c r="H108" s="1127">
        <v>99.9484127755006</v>
      </c>
      <c r="I108" s="1133">
        <v>108</v>
      </c>
      <c r="J108" s="1127">
        <v>1.1655690891077569E-2</v>
      </c>
      <c r="K108" s="1133">
        <v>370</v>
      </c>
      <c r="L108" s="1127">
        <v>3.9931533608321301E-2</v>
      </c>
      <c r="M108" s="1133">
        <v>478</v>
      </c>
      <c r="N108" s="1127">
        <v>5.1587224499398864E-2</v>
      </c>
    </row>
    <row r="109" spans="1:14" ht="5.25" customHeight="1">
      <c r="A109" s="1135"/>
      <c r="B109" s="1138"/>
      <c r="C109" s="1137"/>
      <c r="D109" s="1139"/>
      <c r="E109" s="1137"/>
      <c r="F109" s="1139"/>
      <c r="G109" s="1137"/>
      <c r="H109" s="1139"/>
      <c r="I109" s="1137"/>
      <c r="J109" s="1139"/>
      <c r="K109" s="1137"/>
      <c r="L109" s="1139"/>
      <c r="M109" s="1137"/>
      <c r="N109" s="1136"/>
    </row>
    <row r="110" spans="1:14">
      <c r="A110" s="1140" t="s">
        <v>184</v>
      </c>
      <c r="B110" s="1141">
        <v>2750612</v>
      </c>
      <c r="C110" s="1142">
        <v>2677139</v>
      </c>
      <c r="D110" s="1143">
        <v>97.32884899796845</v>
      </c>
      <c r="E110" s="1142">
        <v>72690</v>
      </c>
      <c r="F110" s="1143">
        <v>2.6426846098250136</v>
      </c>
      <c r="G110" s="1142">
        <v>2749829</v>
      </c>
      <c r="H110" s="1143">
        <v>99.971533607793461</v>
      </c>
      <c r="I110" s="1142">
        <v>238</v>
      </c>
      <c r="J110" s="1143">
        <v>8.652619853327187E-3</v>
      </c>
      <c r="K110" s="1142">
        <v>545</v>
      </c>
      <c r="L110" s="1143">
        <v>1.9813772353207214E-2</v>
      </c>
      <c r="M110" s="1144">
        <v>783</v>
      </c>
      <c r="N110" s="1143">
        <v>2.8466392206534401E-2</v>
      </c>
    </row>
  </sheetData>
  <mergeCells count="11">
    <mergeCell ref="M4:N4"/>
    <mergeCell ref="A1:N1"/>
    <mergeCell ref="C3:F3"/>
    <mergeCell ref="G3:H3"/>
    <mergeCell ref="I3:L3"/>
    <mergeCell ref="M3:N3"/>
    <mergeCell ref="C4:D4"/>
    <mergeCell ref="E4:F4"/>
    <mergeCell ref="G4:H4"/>
    <mergeCell ref="I4:J4"/>
    <mergeCell ref="K4:L4"/>
  </mergeCells>
  <pageMargins left="0.70866141732283472" right="0.70866141732283472" top="0.74803149606299213" bottom="0.74803149606299213" header="0.31496062992125984" footer="0.31496062992125984"/>
  <pageSetup paperSize="9" scale="54" orientation="portrait" r:id="rId1"/>
  <ignoredErrors>
    <ignoredError sqref="C4:N5"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N69"/>
  <sheetViews>
    <sheetView showGridLines="0" zoomScaleNormal="100" workbookViewId="0">
      <selection activeCell="T66" sqref="T66"/>
    </sheetView>
  </sheetViews>
  <sheetFormatPr defaultRowHeight="12.75"/>
  <cols>
    <col min="1" max="1" width="14.5703125" style="13" customWidth="1"/>
    <col min="2" max="3" width="9.28515625" style="13" bestFit="1" customWidth="1"/>
    <col min="4" max="4" width="10.85546875" style="13" bestFit="1" customWidth="1"/>
    <col min="5" max="5" width="9.28515625" style="13" bestFit="1" customWidth="1"/>
    <col min="6" max="6" width="11.85546875" style="13" bestFit="1" customWidth="1"/>
    <col min="7" max="7" width="9.28515625" style="13" bestFit="1" customWidth="1"/>
    <col min="8" max="8" width="11.85546875" style="13" bestFit="1" customWidth="1"/>
    <col min="9" max="11" width="9.28515625" style="13" bestFit="1" customWidth="1"/>
    <col min="12" max="12" width="11.85546875" style="13" bestFit="1" customWidth="1"/>
    <col min="13" max="13" width="9.28515625" style="13" bestFit="1" customWidth="1"/>
    <col min="14" max="14" width="11.85546875" style="13" bestFit="1" customWidth="1"/>
    <col min="15" max="256" width="9.140625" style="13"/>
    <col min="257" max="257" width="14.5703125" style="13" customWidth="1"/>
    <col min="258" max="512" width="9.140625" style="13"/>
    <col min="513" max="513" width="14.5703125" style="13" customWidth="1"/>
    <col min="514" max="768" width="9.140625" style="13"/>
    <col min="769" max="769" width="14.5703125" style="13" customWidth="1"/>
    <col min="770" max="1024" width="9.140625" style="13"/>
    <col min="1025" max="1025" width="14.5703125" style="13" customWidth="1"/>
    <col min="1026" max="1280" width="9.140625" style="13"/>
    <col min="1281" max="1281" width="14.5703125" style="13" customWidth="1"/>
    <col min="1282" max="1536" width="9.140625" style="13"/>
    <col min="1537" max="1537" width="14.5703125" style="13" customWidth="1"/>
    <col min="1538" max="1792" width="9.140625" style="13"/>
    <col min="1793" max="1793" width="14.5703125" style="13" customWidth="1"/>
    <col min="1794" max="2048" width="9.140625" style="13"/>
    <col min="2049" max="2049" width="14.5703125" style="13" customWidth="1"/>
    <col min="2050" max="2304" width="9.140625" style="13"/>
    <col min="2305" max="2305" width="14.5703125" style="13" customWidth="1"/>
    <col min="2306" max="2560" width="9.140625" style="13"/>
    <col min="2561" max="2561" width="14.5703125" style="13" customWidth="1"/>
    <col min="2562" max="2816" width="9.140625" style="13"/>
    <col min="2817" max="2817" width="14.5703125" style="13" customWidth="1"/>
    <col min="2818" max="3072" width="9.140625" style="13"/>
    <col min="3073" max="3073" width="14.5703125" style="13" customWidth="1"/>
    <col min="3074" max="3328" width="9.140625" style="13"/>
    <col min="3329" max="3329" width="14.5703125" style="13" customWidth="1"/>
    <col min="3330" max="3584" width="9.140625" style="13"/>
    <col min="3585" max="3585" width="14.5703125" style="13" customWidth="1"/>
    <col min="3586" max="3840" width="9.140625" style="13"/>
    <col min="3841" max="3841" width="14.5703125" style="13" customWidth="1"/>
    <col min="3842" max="4096" width="9.140625" style="13"/>
    <col min="4097" max="4097" width="14.5703125" style="13" customWidth="1"/>
    <col min="4098" max="4352" width="9.140625" style="13"/>
    <col min="4353" max="4353" width="14.5703125" style="13" customWidth="1"/>
    <col min="4354" max="4608" width="9.140625" style="13"/>
    <col min="4609" max="4609" width="14.5703125" style="13" customWidth="1"/>
    <col min="4610" max="4864" width="9.140625" style="13"/>
    <col min="4865" max="4865" width="14.5703125" style="13" customWidth="1"/>
    <col min="4866" max="5120" width="9.140625" style="13"/>
    <col min="5121" max="5121" width="14.5703125" style="13" customWidth="1"/>
    <col min="5122" max="5376" width="9.140625" style="13"/>
    <col min="5377" max="5377" width="14.5703125" style="13" customWidth="1"/>
    <col min="5378" max="5632" width="9.140625" style="13"/>
    <col min="5633" max="5633" width="14.5703125" style="13" customWidth="1"/>
    <col min="5634" max="5888" width="9.140625" style="13"/>
    <col min="5889" max="5889" width="14.5703125" style="13" customWidth="1"/>
    <col min="5890" max="6144" width="9.140625" style="13"/>
    <col min="6145" max="6145" width="14.5703125" style="13" customWidth="1"/>
    <col min="6146" max="6400" width="9.140625" style="13"/>
    <col min="6401" max="6401" width="14.5703125" style="13" customWidth="1"/>
    <col min="6402" max="6656" width="9.140625" style="13"/>
    <col min="6657" max="6657" width="14.5703125" style="13" customWidth="1"/>
    <col min="6658" max="6912" width="9.140625" style="13"/>
    <col min="6913" max="6913" width="14.5703125" style="13" customWidth="1"/>
    <col min="6914" max="7168" width="9.140625" style="13"/>
    <col min="7169" max="7169" width="14.5703125" style="13" customWidth="1"/>
    <col min="7170" max="7424" width="9.140625" style="13"/>
    <col min="7425" max="7425" width="14.5703125" style="13" customWidth="1"/>
    <col min="7426" max="7680" width="9.140625" style="13"/>
    <col min="7681" max="7681" width="14.5703125" style="13" customWidth="1"/>
    <col min="7682" max="7936" width="9.140625" style="13"/>
    <col min="7937" max="7937" width="14.5703125" style="13" customWidth="1"/>
    <col min="7938" max="8192" width="9.140625" style="13"/>
    <col min="8193" max="8193" width="14.5703125" style="13" customWidth="1"/>
    <col min="8194" max="8448" width="9.140625" style="13"/>
    <col min="8449" max="8449" width="14.5703125" style="13" customWidth="1"/>
    <col min="8450" max="8704" width="9.140625" style="13"/>
    <col min="8705" max="8705" width="14.5703125" style="13" customWidth="1"/>
    <col min="8706" max="8960" width="9.140625" style="13"/>
    <col min="8961" max="8961" width="14.5703125" style="13" customWidth="1"/>
    <col min="8962" max="9216" width="9.140625" style="13"/>
    <col min="9217" max="9217" width="14.5703125" style="13" customWidth="1"/>
    <col min="9218" max="9472" width="9.140625" style="13"/>
    <col min="9473" max="9473" width="14.5703125" style="13" customWidth="1"/>
    <col min="9474" max="9728" width="9.140625" style="13"/>
    <col min="9729" max="9729" width="14.5703125" style="13" customWidth="1"/>
    <col min="9730" max="9984" width="9.140625" style="13"/>
    <col min="9985" max="9985" width="14.5703125" style="13" customWidth="1"/>
    <col min="9986" max="10240" width="9.140625" style="13"/>
    <col min="10241" max="10241" width="14.5703125" style="13" customWidth="1"/>
    <col min="10242" max="10496" width="9.140625" style="13"/>
    <col min="10497" max="10497" width="14.5703125" style="13" customWidth="1"/>
    <col min="10498" max="10752" width="9.140625" style="13"/>
    <col min="10753" max="10753" width="14.5703125" style="13" customWidth="1"/>
    <col min="10754" max="11008" width="9.140625" style="13"/>
    <col min="11009" max="11009" width="14.5703125" style="13" customWidth="1"/>
    <col min="11010" max="11264" width="9.140625" style="13"/>
    <col min="11265" max="11265" width="14.5703125" style="13" customWidth="1"/>
    <col min="11266" max="11520" width="9.140625" style="13"/>
    <col min="11521" max="11521" width="14.5703125" style="13" customWidth="1"/>
    <col min="11522" max="11776" width="9.140625" style="13"/>
    <col min="11777" max="11777" width="14.5703125" style="13" customWidth="1"/>
    <col min="11778" max="12032" width="9.140625" style="13"/>
    <col min="12033" max="12033" width="14.5703125" style="13" customWidth="1"/>
    <col min="12034" max="12288" width="9.140625" style="13"/>
    <col min="12289" max="12289" width="14.5703125" style="13" customWidth="1"/>
    <col min="12290" max="12544" width="9.140625" style="13"/>
    <col min="12545" max="12545" width="14.5703125" style="13" customWidth="1"/>
    <col min="12546" max="12800" width="9.140625" style="13"/>
    <col min="12801" max="12801" width="14.5703125" style="13" customWidth="1"/>
    <col min="12802" max="13056" width="9.140625" style="13"/>
    <col min="13057" max="13057" width="14.5703125" style="13" customWidth="1"/>
    <col min="13058" max="13312" width="9.140625" style="13"/>
    <col min="13313" max="13313" width="14.5703125" style="13" customWidth="1"/>
    <col min="13314" max="13568" width="9.140625" style="13"/>
    <col min="13569" max="13569" width="14.5703125" style="13" customWidth="1"/>
    <col min="13570" max="13824" width="9.140625" style="13"/>
    <col min="13825" max="13825" width="14.5703125" style="13" customWidth="1"/>
    <col min="13826" max="14080" width="9.140625" style="13"/>
    <col min="14081" max="14081" width="14.5703125" style="13" customWidth="1"/>
    <col min="14082" max="14336" width="9.140625" style="13"/>
    <col min="14337" max="14337" width="14.5703125" style="13" customWidth="1"/>
    <col min="14338" max="14592" width="9.140625" style="13"/>
    <col min="14593" max="14593" width="14.5703125" style="13" customWidth="1"/>
    <col min="14594" max="14848" width="9.140625" style="13"/>
    <col min="14849" max="14849" width="14.5703125" style="13" customWidth="1"/>
    <col min="14850" max="15104" width="9.140625" style="13"/>
    <col min="15105" max="15105" width="14.5703125" style="13" customWidth="1"/>
    <col min="15106" max="15360" width="9.140625" style="13"/>
    <col min="15361" max="15361" width="14.5703125" style="13" customWidth="1"/>
    <col min="15362" max="15616" width="9.140625" style="13"/>
    <col min="15617" max="15617" width="14.5703125" style="13" customWidth="1"/>
    <col min="15618" max="15872" width="9.140625" style="13"/>
    <col min="15873" max="15873" width="14.5703125" style="13" customWidth="1"/>
    <col min="15874" max="16128" width="9.140625" style="13"/>
    <col min="16129" max="16129" width="14.5703125" style="13" customWidth="1"/>
    <col min="16130" max="16384" width="9.140625" style="13"/>
  </cols>
  <sheetData>
    <row r="1" spans="1:14" ht="18.75" customHeight="1">
      <c r="A1" s="1775" t="s">
        <v>1124</v>
      </c>
      <c r="B1" s="1776"/>
      <c r="C1" s="1776"/>
      <c r="D1" s="1776"/>
      <c r="E1" s="1776"/>
      <c r="F1" s="1776"/>
      <c r="G1" s="1776"/>
      <c r="H1" s="1776"/>
      <c r="I1" s="1776"/>
      <c r="J1" s="1776"/>
      <c r="K1" s="1776"/>
      <c r="L1" s="1776"/>
      <c r="M1" s="1776"/>
      <c r="N1" s="1776"/>
    </row>
    <row r="2" spans="1:14" ht="3" customHeight="1">
      <c r="A2" s="180"/>
      <c r="B2" s="180"/>
      <c r="C2" s="180"/>
      <c r="D2" s="180"/>
      <c r="E2" s="180"/>
      <c r="F2" s="180"/>
      <c r="G2" s="180"/>
      <c r="H2" s="180"/>
      <c r="I2" s="180"/>
      <c r="J2" s="180"/>
      <c r="K2" s="180"/>
      <c r="L2" s="180"/>
      <c r="M2" s="180"/>
      <c r="N2" s="180"/>
    </row>
    <row r="3" spans="1:14" ht="16.5" customHeight="1">
      <c r="A3" s="181"/>
      <c r="B3" s="182"/>
      <c r="C3" s="1777" t="s">
        <v>473</v>
      </c>
      <c r="D3" s="1778"/>
      <c r="E3" s="1778"/>
      <c r="F3" s="1778"/>
      <c r="G3" s="1777"/>
      <c r="H3" s="1778"/>
      <c r="I3" s="1777" t="s">
        <v>474</v>
      </c>
      <c r="J3" s="1778"/>
      <c r="K3" s="1778"/>
      <c r="L3" s="1778"/>
      <c r="M3" s="1779"/>
      <c r="N3" s="1780"/>
    </row>
    <row r="4" spans="1:14" ht="12.75" customHeight="1">
      <c r="A4" s="183" t="s">
        <v>19</v>
      </c>
      <c r="B4" s="184" t="s">
        <v>476</v>
      </c>
      <c r="C4" s="1773" t="s">
        <v>477</v>
      </c>
      <c r="D4" s="1776"/>
      <c r="E4" s="1773" t="s">
        <v>478</v>
      </c>
      <c r="F4" s="1776"/>
      <c r="G4" s="1773" t="s">
        <v>1</v>
      </c>
      <c r="H4" s="1776"/>
      <c r="I4" s="1773" t="s">
        <v>479</v>
      </c>
      <c r="J4" s="1776"/>
      <c r="K4" s="1773" t="s">
        <v>480</v>
      </c>
      <c r="L4" s="1776"/>
      <c r="M4" s="1773" t="s">
        <v>1</v>
      </c>
      <c r="N4" s="1774"/>
    </row>
    <row r="5" spans="1:14">
      <c r="A5" s="183"/>
      <c r="B5" s="184"/>
      <c r="C5" s="184" t="s">
        <v>2</v>
      </c>
      <c r="D5" s="184" t="s">
        <v>3</v>
      </c>
      <c r="E5" s="184" t="s">
        <v>2</v>
      </c>
      <c r="F5" s="184" t="s">
        <v>3</v>
      </c>
      <c r="G5" s="184" t="s">
        <v>2</v>
      </c>
      <c r="H5" s="184" t="s">
        <v>3</v>
      </c>
      <c r="I5" s="184" t="s">
        <v>2</v>
      </c>
      <c r="J5" s="184" t="s">
        <v>3</v>
      </c>
      <c r="K5" s="184" t="s">
        <v>2</v>
      </c>
      <c r="L5" s="184" t="s">
        <v>3</v>
      </c>
      <c r="M5" s="185" t="s">
        <v>2</v>
      </c>
      <c r="N5" s="185" t="s">
        <v>3</v>
      </c>
    </row>
    <row r="6" spans="1:14">
      <c r="A6" s="6" t="s">
        <v>24</v>
      </c>
      <c r="B6" s="190">
        <v>1935</v>
      </c>
      <c r="C6" s="642">
        <v>1935</v>
      </c>
      <c r="D6" s="643">
        <v>100</v>
      </c>
      <c r="E6" s="642">
        <v>0</v>
      </c>
      <c r="F6" s="643">
        <v>0</v>
      </c>
      <c r="G6" s="644">
        <v>1935</v>
      </c>
      <c r="H6" s="645">
        <v>100</v>
      </c>
      <c r="I6" s="642">
        <v>0</v>
      </c>
      <c r="J6" s="643">
        <v>0</v>
      </c>
      <c r="K6" s="642">
        <v>0</v>
      </c>
      <c r="L6" s="643">
        <v>0</v>
      </c>
      <c r="M6" s="644">
        <v>0</v>
      </c>
      <c r="N6" s="645">
        <v>0</v>
      </c>
    </row>
    <row r="7" spans="1:14">
      <c r="A7" s="6" t="s">
        <v>25</v>
      </c>
      <c r="B7" s="190">
        <v>283</v>
      </c>
      <c r="C7" s="642">
        <v>273</v>
      </c>
      <c r="D7" s="643">
        <v>96.5</v>
      </c>
      <c r="E7" s="642">
        <v>4</v>
      </c>
      <c r="F7" s="643">
        <v>1.4</v>
      </c>
      <c r="G7" s="644">
        <v>277</v>
      </c>
      <c r="H7" s="645">
        <v>97.9</v>
      </c>
      <c r="I7" s="642">
        <v>0</v>
      </c>
      <c r="J7" s="643">
        <v>0</v>
      </c>
      <c r="K7" s="642">
        <v>6</v>
      </c>
      <c r="L7" s="643">
        <v>2.1</v>
      </c>
      <c r="M7" s="644">
        <v>6</v>
      </c>
      <c r="N7" s="645">
        <v>2.1</v>
      </c>
    </row>
    <row r="8" spans="1:14">
      <c r="A8" s="6" t="s">
        <v>26</v>
      </c>
      <c r="B8" s="190">
        <v>1305</v>
      </c>
      <c r="C8" s="642">
        <v>1302</v>
      </c>
      <c r="D8" s="643">
        <v>99.8</v>
      </c>
      <c r="E8" s="642">
        <v>3</v>
      </c>
      <c r="F8" s="643">
        <v>0.2</v>
      </c>
      <c r="G8" s="644">
        <v>1305</v>
      </c>
      <c r="H8" s="645">
        <v>100</v>
      </c>
      <c r="I8" s="642">
        <v>0</v>
      </c>
      <c r="J8" s="643">
        <v>0</v>
      </c>
      <c r="K8" s="642">
        <v>0</v>
      </c>
      <c r="L8" s="643">
        <v>0</v>
      </c>
      <c r="M8" s="644">
        <v>0</v>
      </c>
      <c r="N8" s="645">
        <v>0</v>
      </c>
    </row>
    <row r="9" spans="1:14">
      <c r="A9" s="6" t="s">
        <v>27</v>
      </c>
      <c r="B9" s="190">
        <v>2157</v>
      </c>
      <c r="C9" s="642">
        <v>2139</v>
      </c>
      <c r="D9" s="643">
        <v>99.2</v>
      </c>
      <c r="E9" s="642">
        <v>18</v>
      </c>
      <c r="F9" s="643">
        <v>0.8</v>
      </c>
      <c r="G9" s="644">
        <v>2157</v>
      </c>
      <c r="H9" s="645">
        <v>100</v>
      </c>
      <c r="I9" s="642">
        <v>0</v>
      </c>
      <c r="J9" s="643">
        <v>0</v>
      </c>
      <c r="K9" s="642">
        <v>0</v>
      </c>
      <c r="L9" s="643">
        <v>0</v>
      </c>
      <c r="M9" s="644">
        <v>0</v>
      </c>
      <c r="N9" s="645">
        <v>0</v>
      </c>
    </row>
    <row r="10" spans="1:14">
      <c r="A10" s="6" t="s">
        <v>28</v>
      </c>
      <c r="B10" s="190">
        <v>2725</v>
      </c>
      <c r="C10" s="642">
        <v>2718</v>
      </c>
      <c r="D10" s="643">
        <v>99.7</v>
      </c>
      <c r="E10" s="642">
        <v>7</v>
      </c>
      <c r="F10" s="643">
        <v>0.3</v>
      </c>
      <c r="G10" s="644">
        <v>2725</v>
      </c>
      <c r="H10" s="645">
        <v>100</v>
      </c>
      <c r="I10" s="642">
        <v>0</v>
      </c>
      <c r="J10" s="643">
        <v>0</v>
      </c>
      <c r="K10" s="642">
        <v>0</v>
      </c>
      <c r="L10" s="643">
        <v>0</v>
      </c>
      <c r="M10" s="644">
        <v>0</v>
      </c>
      <c r="N10" s="645">
        <v>0</v>
      </c>
    </row>
    <row r="11" spans="1:14">
      <c r="A11" s="6" t="s">
        <v>29</v>
      </c>
      <c r="B11" s="190">
        <v>2218</v>
      </c>
      <c r="C11" s="642">
        <v>2216</v>
      </c>
      <c r="D11" s="643">
        <v>99.9</v>
      </c>
      <c r="E11" s="642">
        <v>2</v>
      </c>
      <c r="F11" s="643">
        <v>0.1</v>
      </c>
      <c r="G11" s="644">
        <v>2218</v>
      </c>
      <c r="H11" s="645">
        <v>100</v>
      </c>
      <c r="I11" s="642">
        <v>0</v>
      </c>
      <c r="J11" s="643">
        <v>0</v>
      </c>
      <c r="K11" s="642">
        <v>0</v>
      </c>
      <c r="L11" s="643">
        <v>0</v>
      </c>
      <c r="M11" s="644">
        <v>0</v>
      </c>
      <c r="N11" s="645">
        <v>0</v>
      </c>
    </row>
    <row r="12" spans="1:14">
      <c r="A12" s="6" t="s">
        <v>30</v>
      </c>
      <c r="B12" s="190">
        <v>3612</v>
      </c>
      <c r="C12" s="642">
        <v>3286</v>
      </c>
      <c r="D12" s="643">
        <v>91</v>
      </c>
      <c r="E12" s="642">
        <v>226</v>
      </c>
      <c r="F12" s="643">
        <v>6.3</v>
      </c>
      <c r="G12" s="644">
        <v>3512</v>
      </c>
      <c r="H12" s="645">
        <v>97.2</v>
      </c>
      <c r="I12" s="642">
        <v>0</v>
      </c>
      <c r="J12" s="643">
        <v>0</v>
      </c>
      <c r="K12" s="642">
        <v>100</v>
      </c>
      <c r="L12" s="643">
        <v>2.8</v>
      </c>
      <c r="M12" s="644">
        <v>100</v>
      </c>
      <c r="N12" s="645">
        <v>2.8</v>
      </c>
    </row>
    <row r="13" spans="1:14">
      <c r="A13" s="6" t="s">
        <v>31</v>
      </c>
      <c r="B13" s="190">
        <v>47</v>
      </c>
      <c r="C13" s="642">
        <v>47</v>
      </c>
      <c r="D13" s="643">
        <v>100</v>
      </c>
      <c r="E13" s="642">
        <v>0</v>
      </c>
      <c r="F13" s="643">
        <v>0</v>
      </c>
      <c r="G13" s="644">
        <v>47</v>
      </c>
      <c r="H13" s="645">
        <v>100</v>
      </c>
      <c r="I13" s="642">
        <v>0</v>
      </c>
      <c r="J13" s="643">
        <v>0</v>
      </c>
      <c r="K13" s="642">
        <v>0</v>
      </c>
      <c r="L13" s="643">
        <v>0</v>
      </c>
      <c r="M13" s="644">
        <v>0</v>
      </c>
      <c r="N13" s="645">
        <v>0</v>
      </c>
    </row>
    <row r="14" spans="1:14">
      <c r="A14" s="6" t="s">
        <v>32</v>
      </c>
      <c r="B14" s="190">
        <v>1633</v>
      </c>
      <c r="C14" s="642">
        <v>1442</v>
      </c>
      <c r="D14" s="643">
        <v>88.3</v>
      </c>
      <c r="E14" s="642">
        <v>191</v>
      </c>
      <c r="F14" s="643">
        <v>11.7</v>
      </c>
      <c r="G14" s="644">
        <v>1633</v>
      </c>
      <c r="H14" s="645">
        <v>100</v>
      </c>
      <c r="I14" s="642">
        <v>0</v>
      </c>
      <c r="J14" s="643">
        <v>0</v>
      </c>
      <c r="K14" s="642">
        <v>0</v>
      </c>
      <c r="L14" s="643">
        <v>0</v>
      </c>
      <c r="M14" s="644">
        <v>0</v>
      </c>
      <c r="N14" s="645">
        <v>0</v>
      </c>
    </row>
    <row r="15" spans="1:14">
      <c r="A15" s="6" t="s">
        <v>33</v>
      </c>
      <c r="B15" s="190">
        <v>2336</v>
      </c>
      <c r="C15" s="642">
        <v>2334</v>
      </c>
      <c r="D15" s="643">
        <v>99.9</v>
      </c>
      <c r="E15" s="642">
        <v>2</v>
      </c>
      <c r="F15" s="643">
        <v>0.1</v>
      </c>
      <c r="G15" s="644">
        <v>2336</v>
      </c>
      <c r="H15" s="645">
        <v>100</v>
      </c>
      <c r="I15" s="642">
        <v>0</v>
      </c>
      <c r="J15" s="643">
        <v>0</v>
      </c>
      <c r="K15" s="642">
        <v>0</v>
      </c>
      <c r="L15" s="643">
        <v>0</v>
      </c>
      <c r="M15" s="644">
        <v>0</v>
      </c>
      <c r="N15" s="645">
        <v>0</v>
      </c>
    </row>
    <row r="16" spans="1:14">
      <c r="A16" s="6" t="s">
        <v>35</v>
      </c>
      <c r="B16" s="190">
        <v>863</v>
      </c>
      <c r="C16" s="642">
        <v>858</v>
      </c>
      <c r="D16" s="643">
        <v>99.4</v>
      </c>
      <c r="E16" s="642">
        <v>5</v>
      </c>
      <c r="F16" s="643">
        <v>0.6</v>
      </c>
      <c r="G16" s="644">
        <v>863</v>
      </c>
      <c r="H16" s="645">
        <v>100</v>
      </c>
      <c r="I16" s="642">
        <v>0</v>
      </c>
      <c r="J16" s="643">
        <v>0</v>
      </c>
      <c r="K16" s="642">
        <v>0</v>
      </c>
      <c r="L16" s="643">
        <v>0</v>
      </c>
      <c r="M16" s="644">
        <v>0</v>
      </c>
      <c r="N16" s="645">
        <v>0</v>
      </c>
    </row>
    <row r="17" spans="1:14">
      <c r="A17" s="6" t="s">
        <v>584</v>
      </c>
      <c r="B17" s="190">
        <v>1838</v>
      </c>
      <c r="C17" s="642">
        <v>1822</v>
      </c>
      <c r="D17" s="643">
        <v>99.1</v>
      </c>
      <c r="E17" s="642">
        <v>10</v>
      </c>
      <c r="F17" s="643">
        <v>0.5</v>
      </c>
      <c r="G17" s="644">
        <v>1832</v>
      </c>
      <c r="H17" s="645">
        <v>99.7</v>
      </c>
      <c r="I17" s="642">
        <v>0</v>
      </c>
      <c r="J17" s="643">
        <v>0</v>
      </c>
      <c r="K17" s="642">
        <v>6</v>
      </c>
      <c r="L17" s="643">
        <v>0.3</v>
      </c>
      <c r="M17" s="644">
        <v>6</v>
      </c>
      <c r="N17" s="645">
        <v>0.3</v>
      </c>
    </row>
    <row r="18" spans="1:14">
      <c r="A18" s="6" t="s">
        <v>36</v>
      </c>
      <c r="B18" s="190">
        <v>945</v>
      </c>
      <c r="C18" s="642">
        <v>945</v>
      </c>
      <c r="D18" s="643">
        <v>100</v>
      </c>
      <c r="E18" s="642">
        <v>0</v>
      </c>
      <c r="F18" s="643">
        <v>0</v>
      </c>
      <c r="G18" s="644">
        <v>945</v>
      </c>
      <c r="H18" s="645">
        <v>100</v>
      </c>
      <c r="I18" s="642">
        <v>0</v>
      </c>
      <c r="J18" s="643">
        <v>0</v>
      </c>
      <c r="K18" s="642">
        <v>0</v>
      </c>
      <c r="L18" s="643">
        <v>0</v>
      </c>
      <c r="M18" s="644">
        <v>0</v>
      </c>
      <c r="N18" s="645">
        <v>0</v>
      </c>
    </row>
    <row r="19" spans="1:14">
      <c r="A19" s="6" t="s">
        <v>37</v>
      </c>
      <c r="B19" s="190">
        <v>1827</v>
      </c>
      <c r="C19" s="642">
        <v>1824</v>
      </c>
      <c r="D19" s="643">
        <v>99.8</v>
      </c>
      <c r="E19" s="642">
        <v>3</v>
      </c>
      <c r="F19" s="643">
        <v>0.2</v>
      </c>
      <c r="G19" s="644">
        <v>1827</v>
      </c>
      <c r="H19" s="645">
        <v>100</v>
      </c>
      <c r="I19" s="642">
        <v>0</v>
      </c>
      <c r="J19" s="643">
        <v>0</v>
      </c>
      <c r="K19" s="642">
        <v>0</v>
      </c>
      <c r="L19" s="643">
        <v>0</v>
      </c>
      <c r="M19" s="644">
        <v>0</v>
      </c>
      <c r="N19" s="645">
        <v>0</v>
      </c>
    </row>
    <row r="20" spans="1:14">
      <c r="A20" s="6" t="s">
        <v>38</v>
      </c>
      <c r="B20" s="190">
        <v>2426</v>
      </c>
      <c r="C20" s="642">
        <v>2420</v>
      </c>
      <c r="D20" s="643">
        <v>99.8</v>
      </c>
      <c r="E20" s="642">
        <v>6</v>
      </c>
      <c r="F20" s="643">
        <v>0.2</v>
      </c>
      <c r="G20" s="644">
        <v>2426</v>
      </c>
      <c r="H20" s="645">
        <v>100</v>
      </c>
      <c r="I20" s="642">
        <v>0</v>
      </c>
      <c r="J20" s="643">
        <v>0</v>
      </c>
      <c r="K20" s="642">
        <v>0</v>
      </c>
      <c r="L20" s="643">
        <v>0</v>
      </c>
      <c r="M20" s="644">
        <v>0</v>
      </c>
      <c r="N20" s="645">
        <v>0</v>
      </c>
    </row>
    <row r="21" spans="1:14">
      <c r="A21" s="6" t="s">
        <v>39</v>
      </c>
      <c r="B21" s="190">
        <v>1893</v>
      </c>
      <c r="C21" s="642">
        <v>1375</v>
      </c>
      <c r="D21" s="643">
        <v>72.599999999999994</v>
      </c>
      <c r="E21" s="642">
        <v>511</v>
      </c>
      <c r="F21" s="643">
        <v>27</v>
      </c>
      <c r="G21" s="644">
        <v>1886</v>
      </c>
      <c r="H21" s="645">
        <v>99.6</v>
      </c>
      <c r="I21" s="642">
        <v>0</v>
      </c>
      <c r="J21" s="643">
        <v>0</v>
      </c>
      <c r="K21" s="642">
        <v>7</v>
      </c>
      <c r="L21" s="643">
        <v>0.4</v>
      </c>
      <c r="M21" s="644">
        <v>7</v>
      </c>
      <c r="N21" s="645">
        <v>0.4</v>
      </c>
    </row>
    <row r="22" spans="1:14">
      <c r="A22" s="6" t="s">
        <v>40</v>
      </c>
      <c r="B22" s="190">
        <v>2960</v>
      </c>
      <c r="C22" s="642">
        <v>2957</v>
      </c>
      <c r="D22" s="643">
        <v>99.9</v>
      </c>
      <c r="E22" s="642">
        <v>1</v>
      </c>
      <c r="F22" s="643">
        <v>0</v>
      </c>
      <c r="G22" s="644">
        <v>2958</v>
      </c>
      <c r="H22" s="645">
        <v>99.9</v>
      </c>
      <c r="I22" s="642">
        <v>0</v>
      </c>
      <c r="J22" s="643">
        <v>0</v>
      </c>
      <c r="K22" s="642">
        <v>2</v>
      </c>
      <c r="L22" s="643">
        <v>0.1</v>
      </c>
      <c r="M22" s="644">
        <v>2</v>
      </c>
      <c r="N22" s="645">
        <v>0.1</v>
      </c>
    </row>
    <row r="23" spans="1:14">
      <c r="A23" s="6" t="s">
        <v>41</v>
      </c>
      <c r="B23" s="190">
        <v>1750</v>
      </c>
      <c r="C23" s="642">
        <v>1743</v>
      </c>
      <c r="D23" s="643">
        <v>99.6</v>
      </c>
      <c r="E23" s="642">
        <v>7</v>
      </c>
      <c r="F23" s="643">
        <v>0.4</v>
      </c>
      <c r="G23" s="644">
        <v>1750</v>
      </c>
      <c r="H23" s="645">
        <v>100</v>
      </c>
      <c r="I23" s="642">
        <v>0</v>
      </c>
      <c r="J23" s="643">
        <v>0</v>
      </c>
      <c r="K23" s="642">
        <v>0</v>
      </c>
      <c r="L23" s="643">
        <v>0</v>
      </c>
      <c r="M23" s="644">
        <v>0</v>
      </c>
      <c r="N23" s="645">
        <v>0</v>
      </c>
    </row>
    <row r="24" spans="1:14">
      <c r="A24" s="6" t="s">
        <v>42</v>
      </c>
      <c r="B24" s="190">
        <v>2770</v>
      </c>
      <c r="C24" s="642">
        <v>2763</v>
      </c>
      <c r="D24" s="643">
        <v>99.7</v>
      </c>
      <c r="E24" s="642">
        <v>7</v>
      </c>
      <c r="F24" s="643">
        <v>0.3</v>
      </c>
      <c r="G24" s="644">
        <v>2770</v>
      </c>
      <c r="H24" s="645">
        <v>100</v>
      </c>
      <c r="I24" s="642">
        <v>0</v>
      </c>
      <c r="J24" s="643">
        <v>0</v>
      </c>
      <c r="K24" s="642">
        <v>0</v>
      </c>
      <c r="L24" s="643">
        <v>0</v>
      </c>
      <c r="M24" s="644">
        <v>0</v>
      </c>
      <c r="N24" s="645">
        <v>0</v>
      </c>
    </row>
    <row r="25" spans="1:14">
      <c r="A25" s="6" t="s">
        <v>43</v>
      </c>
      <c r="B25" s="190">
        <v>453</v>
      </c>
      <c r="C25" s="642">
        <v>452</v>
      </c>
      <c r="D25" s="643">
        <v>99.8</v>
      </c>
      <c r="E25" s="642">
        <v>1</v>
      </c>
      <c r="F25" s="643">
        <v>0.2</v>
      </c>
      <c r="G25" s="644">
        <v>453</v>
      </c>
      <c r="H25" s="645">
        <v>100</v>
      </c>
      <c r="I25" s="642">
        <v>0</v>
      </c>
      <c r="J25" s="643">
        <v>0</v>
      </c>
      <c r="K25" s="642">
        <v>0</v>
      </c>
      <c r="L25" s="643">
        <v>0</v>
      </c>
      <c r="M25" s="644">
        <v>0</v>
      </c>
      <c r="N25" s="645">
        <v>0</v>
      </c>
    </row>
    <row r="26" spans="1:14">
      <c r="A26" s="6" t="s">
        <v>44</v>
      </c>
      <c r="B26" s="190">
        <v>1763</v>
      </c>
      <c r="C26" s="642">
        <v>1759</v>
      </c>
      <c r="D26" s="643">
        <v>99.8</v>
      </c>
      <c r="E26" s="642">
        <v>4</v>
      </c>
      <c r="F26" s="643">
        <v>0.2</v>
      </c>
      <c r="G26" s="644">
        <v>1763</v>
      </c>
      <c r="H26" s="645">
        <v>100</v>
      </c>
      <c r="I26" s="642">
        <v>0</v>
      </c>
      <c r="J26" s="643">
        <v>0</v>
      </c>
      <c r="K26" s="642">
        <v>0</v>
      </c>
      <c r="L26" s="643">
        <v>0</v>
      </c>
      <c r="M26" s="644">
        <v>0</v>
      </c>
      <c r="N26" s="645">
        <v>0</v>
      </c>
    </row>
    <row r="27" spans="1:14">
      <c r="A27" s="6" t="s">
        <v>45</v>
      </c>
      <c r="B27" s="190">
        <v>965</v>
      </c>
      <c r="C27" s="642">
        <v>963</v>
      </c>
      <c r="D27" s="643">
        <v>99.8</v>
      </c>
      <c r="E27" s="642">
        <v>2</v>
      </c>
      <c r="F27" s="643">
        <v>0.2</v>
      </c>
      <c r="G27" s="644">
        <v>965</v>
      </c>
      <c r="H27" s="645">
        <v>100</v>
      </c>
      <c r="I27" s="642">
        <v>0</v>
      </c>
      <c r="J27" s="643">
        <v>0</v>
      </c>
      <c r="K27" s="642">
        <v>0</v>
      </c>
      <c r="L27" s="643">
        <v>0</v>
      </c>
      <c r="M27" s="644">
        <v>0</v>
      </c>
      <c r="N27" s="645">
        <v>0</v>
      </c>
    </row>
    <row r="28" spans="1:14">
      <c r="A28" s="6" t="s">
        <v>46</v>
      </c>
      <c r="B28" s="190">
        <v>3964</v>
      </c>
      <c r="C28" s="642">
        <v>3964</v>
      </c>
      <c r="D28" s="643">
        <v>100</v>
      </c>
      <c r="E28" s="642">
        <v>0</v>
      </c>
      <c r="F28" s="643">
        <v>0</v>
      </c>
      <c r="G28" s="644">
        <v>3964</v>
      </c>
      <c r="H28" s="645">
        <v>100</v>
      </c>
      <c r="I28" s="642">
        <v>0</v>
      </c>
      <c r="J28" s="643">
        <v>0</v>
      </c>
      <c r="K28" s="642">
        <v>0</v>
      </c>
      <c r="L28" s="643">
        <v>0</v>
      </c>
      <c r="M28" s="644">
        <v>0</v>
      </c>
      <c r="N28" s="645">
        <v>0</v>
      </c>
    </row>
    <row r="29" spans="1:14">
      <c r="A29" s="6" t="s">
        <v>47</v>
      </c>
      <c r="B29" s="190">
        <v>2189</v>
      </c>
      <c r="C29" s="642">
        <v>2184</v>
      </c>
      <c r="D29" s="643">
        <v>99.8</v>
      </c>
      <c r="E29" s="642">
        <v>5</v>
      </c>
      <c r="F29" s="643">
        <v>0.2</v>
      </c>
      <c r="G29" s="644">
        <v>2189</v>
      </c>
      <c r="H29" s="645">
        <v>100</v>
      </c>
      <c r="I29" s="642">
        <v>0</v>
      </c>
      <c r="J29" s="643">
        <v>0</v>
      </c>
      <c r="K29" s="642">
        <v>0</v>
      </c>
      <c r="L29" s="643">
        <v>0</v>
      </c>
      <c r="M29" s="644">
        <v>0</v>
      </c>
      <c r="N29" s="645">
        <v>0</v>
      </c>
    </row>
    <row r="30" spans="1:14">
      <c r="A30" s="6" t="s">
        <v>48</v>
      </c>
      <c r="B30" s="190">
        <v>2593</v>
      </c>
      <c r="C30" s="642">
        <v>2583</v>
      </c>
      <c r="D30" s="643">
        <v>99.6</v>
      </c>
      <c r="E30" s="642">
        <v>10</v>
      </c>
      <c r="F30" s="643">
        <v>0.4</v>
      </c>
      <c r="G30" s="644">
        <v>2593</v>
      </c>
      <c r="H30" s="645">
        <v>100</v>
      </c>
      <c r="I30" s="642">
        <v>0</v>
      </c>
      <c r="J30" s="643">
        <v>0</v>
      </c>
      <c r="K30" s="642">
        <v>0</v>
      </c>
      <c r="L30" s="643">
        <v>0</v>
      </c>
      <c r="M30" s="644">
        <v>0</v>
      </c>
      <c r="N30" s="645">
        <v>0</v>
      </c>
    </row>
    <row r="31" spans="1:14">
      <c r="A31" s="6" t="s">
        <v>49</v>
      </c>
      <c r="B31" s="190">
        <v>1333</v>
      </c>
      <c r="C31" s="642">
        <v>1331</v>
      </c>
      <c r="D31" s="643">
        <v>99.8</v>
      </c>
      <c r="E31" s="642">
        <v>2</v>
      </c>
      <c r="F31" s="643">
        <v>0.2</v>
      </c>
      <c r="G31" s="644">
        <v>1333</v>
      </c>
      <c r="H31" s="645">
        <v>100</v>
      </c>
      <c r="I31" s="642">
        <v>0</v>
      </c>
      <c r="J31" s="643">
        <v>0</v>
      </c>
      <c r="K31" s="642">
        <v>0</v>
      </c>
      <c r="L31" s="643">
        <v>0</v>
      </c>
      <c r="M31" s="644">
        <v>0</v>
      </c>
      <c r="N31" s="645">
        <v>0</v>
      </c>
    </row>
    <row r="32" spans="1:14">
      <c r="A32" s="6" t="s">
        <v>50</v>
      </c>
      <c r="B32" s="190">
        <v>1271</v>
      </c>
      <c r="C32" s="642">
        <v>1217</v>
      </c>
      <c r="D32" s="643">
        <v>95.8</v>
      </c>
      <c r="E32" s="642">
        <v>24</v>
      </c>
      <c r="F32" s="643">
        <v>1.9</v>
      </c>
      <c r="G32" s="644">
        <v>1241</v>
      </c>
      <c r="H32" s="645">
        <v>97.6</v>
      </c>
      <c r="I32" s="642">
        <v>0</v>
      </c>
      <c r="J32" s="643">
        <v>0</v>
      </c>
      <c r="K32" s="642">
        <v>30</v>
      </c>
      <c r="L32" s="643">
        <v>2.4</v>
      </c>
      <c r="M32" s="644">
        <v>30</v>
      </c>
      <c r="N32" s="645">
        <v>2.4</v>
      </c>
    </row>
    <row r="33" spans="1:14">
      <c r="A33" s="6" t="s">
        <v>51</v>
      </c>
      <c r="B33" s="190">
        <v>3072</v>
      </c>
      <c r="C33" s="642">
        <v>3072</v>
      </c>
      <c r="D33" s="643">
        <v>100</v>
      </c>
      <c r="E33" s="642">
        <v>0</v>
      </c>
      <c r="F33" s="643">
        <v>0</v>
      </c>
      <c r="G33" s="644">
        <v>3072</v>
      </c>
      <c r="H33" s="645">
        <v>100</v>
      </c>
      <c r="I33" s="642">
        <v>0</v>
      </c>
      <c r="J33" s="643">
        <v>0</v>
      </c>
      <c r="K33" s="642">
        <v>0</v>
      </c>
      <c r="L33" s="643">
        <v>0</v>
      </c>
      <c r="M33" s="644">
        <v>0</v>
      </c>
      <c r="N33" s="645">
        <v>0</v>
      </c>
    </row>
    <row r="34" spans="1:14">
      <c r="A34" s="6" t="s">
        <v>52</v>
      </c>
      <c r="B34" s="190">
        <v>1701</v>
      </c>
      <c r="C34" s="642">
        <v>1696</v>
      </c>
      <c r="D34" s="643">
        <v>99.7</v>
      </c>
      <c r="E34" s="642">
        <v>5</v>
      </c>
      <c r="F34" s="643">
        <v>0.3</v>
      </c>
      <c r="G34" s="644">
        <v>1701</v>
      </c>
      <c r="H34" s="645">
        <v>100</v>
      </c>
      <c r="I34" s="642">
        <v>0</v>
      </c>
      <c r="J34" s="643">
        <v>0</v>
      </c>
      <c r="K34" s="642">
        <v>0</v>
      </c>
      <c r="L34" s="643">
        <v>0</v>
      </c>
      <c r="M34" s="644">
        <v>0</v>
      </c>
      <c r="N34" s="645">
        <v>0</v>
      </c>
    </row>
    <row r="35" spans="1:14">
      <c r="A35" s="6" t="s">
        <v>53</v>
      </c>
      <c r="B35" s="190">
        <v>0</v>
      </c>
      <c r="C35" s="642">
        <v>0</v>
      </c>
      <c r="D35" s="643">
        <v>0</v>
      </c>
      <c r="E35" s="642">
        <v>0</v>
      </c>
      <c r="F35" s="643">
        <v>0</v>
      </c>
      <c r="G35" s="644">
        <v>0</v>
      </c>
      <c r="H35" s="645">
        <v>0</v>
      </c>
      <c r="I35" s="642">
        <v>0</v>
      </c>
      <c r="J35" s="643">
        <v>0</v>
      </c>
      <c r="K35" s="642">
        <v>0</v>
      </c>
      <c r="L35" s="643">
        <v>0</v>
      </c>
      <c r="M35" s="644">
        <v>0</v>
      </c>
      <c r="N35" s="645">
        <v>0</v>
      </c>
    </row>
    <row r="36" spans="1:14">
      <c r="A36" s="6" t="s">
        <v>54</v>
      </c>
      <c r="B36" s="190">
        <v>0</v>
      </c>
      <c r="C36" s="642">
        <v>0</v>
      </c>
      <c r="D36" s="643">
        <v>0</v>
      </c>
      <c r="E36" s="642">
        <v>0</v>
      </c>
      <c r="F36" s="643">
        <v>0</v>
      </c>
      <c r="G36" s="644">
        <v>0</v>
      </c>
      <c r="H36" s="645">
        <v>0</v>
      </c>
      <c r="I36" s="642">
        <v>0</v>
      </c>
      <c r="J36" s="643">
        <v>0</v>
      </c>
      <c r="K36" s="642">
        <v>0</v>
      </c>
      <c r="L36" s="643">
        <v>0</v>
      </c>
      <c r="M36" s="644">
        <v>0</v>
      </c>
      <c r="N36" s="645">
        <v>0</v>
      </c>
    </row>
    <row r="37" spans="1:14">
      <c r="A37" s="6" t="s">
        <v>55</v>
      </c>
      <c r="B37" s="190">
        <v>0</v>
      </c>
      <c r="C37" s="642">
        <v>0</v>
      </c>
      <c r="D37" s="643">
        <v>0</v>
      </c>
      <c r="E37" s="642">
        <v>0</v>
      </c>
      <c r="F37" s="643">
        <v>0</v>
      </c>
      <c r="G37" s="644">
        <v>0</v>
      </c>
      <c r="H37" s="645">
        <v>0</v>
      </c>
      <c r="I37" s="642">
        <v>0</v>
      </c>
      <c r="J37" s="643">
        <v>0</v>
      </c>
      <c r="K37" s="642">
        <v>0</v>
      </c>
      <c r="L37" s="643">
        <v>0</v>
      </c>
      <c r="M37" s="644">
        <v>0</v>
      </c>
      <c r="N37" s="645">
        <v>0</v>
      </c>
    </row>
    <row r="38" spans="1:14">
      <c r="A38" s="6" t="s">
        <v>56</v>
      </c>
      <c r="B38" s="190">
        <v>94</v>
      </c>
      <c r="C38" s="642">
        <v>5</v>
      </c>
      <c r="D38" s="643">
        <v>5.3</v>
      </c>
      <c r="E38" s="642">
        <v>88</v>
      </c>
      <c r="F38" s="643">
        <v>93.6</v>
      </c>
      <c r="G38" s="644">
        <v>93</v>
      </c>
      <c r="H38" s="645">
        <v>98.9</v>
      </c>
      <c r="I38" s="642">
        <v>0</v>
      </c>
      <c r="J38" s="643">
        <v>0</v>
      </c>
      <c r="K38" s="642">
        <v>1</v>
      </c>
      <c r="L38" s="643">
        <v>1.1000000000000001</v>
      </c>
      <c r="M38" s="644">
        <v>1</v>
      </c>
      <c r="N38" s="645">
        <v>1.1000000000000001</v>
      </c>
    </row>
    <row r="39" spans="1:14">
      <c r="A39" s="4" t="s">
        <v>1</v>
      </c>
      <c r="B39" s="190">
        <v>54921</v>
      </c>
      <c r="C39" s="644">
        <v>53625</v>
      </c>
      <c r="D39" s="645">
        <v>97.640246900092862</v>
      </c>
      <c r="E39" s="644">
        <v>1144</v>
      </c>
      <c r="F39" s="645">
        <v>2.0829919338686476</v>
      </c>
      <c r="G39" s="644">
        <v>54769</v>
      </c>
      <c r="H39" s="645">
        <v>99.723238833961517</v>
      </c>
      <c r="I39" s="644">
        <v>0</v>
      </c>
      <c r="J39" s="645">
        <v>0</v>
      </c>
      <c r="K39" s="644">
        <v>152</v>
      </c>
      <c r="L39" s="645">
        <v>0.27676116603849166</v>
      </c>
      <c r="M39" s="644">
        <v>152</v>
      </c>
      <c r="N39" s="645">
        <v>0.27676116603849166</v>
      </c>
    </row>
    <row r="40" spans="1:14">
      <c r="A40" s="77"/>
    </row>
    <row r="41" spans="1:14" ht="18.75">
      <c r="A41" s="1783" t="s">
        <v>1125</v>
      </c>
      <c r="B41" s="1783"/>
      <c r="C41" s="1783"/>
      <c r="D41" s="1783"/>
      <c r="E41" s="1783"/>
      <c r="F41" s="1783"/>
      <c r="G41" s="1783"/>
      <c r="H41" s="1783"/>
      <c r="I41" s="1783"/>
      <c r="J41" s="1783"/>
      <c r="K41" s="1783"/>
      <c r="L41" s="1783"/>
      <c r="M41" s="1783"/>
      <c r="N41" s="1783"/>
    </row>
    <row r="42" spans="1:14" ht="3" customHeight="1"/>
    <row r="56" spans="1:2">
      <c r="A56" s="22"/>
      <c r="B56" s="22"/>
    </row>
    <row r="57" spans="1:2">
      <c r="A57" s="22"/>
      <c r="B57" s="22"/>
    </row>
    <row r="58" spans="1:2">
      <c r="A58" s="22"/>
      <c r="B58" s="22"/>
    </row>
    <row r="59" spans="1:2">
      <c r="A59" s="22"/>
      <c r="B59" s="22"/>
    </row>
    <row r="60" spans="1:2">
      <c r="A60" s="22"/>
      <c r="B60" s="22"/>
    </row>
    <row r="61" spans="1:2">
      <c r="A61" s="22"/>
      <c r="B61" s="22"/>
    </row>
    <row r="62" spans="1:2">
      <c r="A62" s="22"/>
      <c r="B62" s="22"/>
    </row>
    <row r="63" spans="1:2">
      <c r="A63" s="22"/>
      <c r="B63" s="22"/>
    </row>
    <row r="64" spans="1:2">
      <c r="A64" s="22"/>
      <c r="B64" s="22"/>
    </row>
    <row r="65" spans="1:2">
      <c r="A65" s="22"/>
      <c r="B65" s="22"/>
    </row>
    <row r="66" spans="1:2">
      <c r="A66" s="22"/>
      <c r="B66" s="22"/>
    </row>
    <row r="67" spans="1:2">
      <c r="A67" s="22"/>
      <c r="B67" s="22"/>
    </row>
    <row r="68" spans="1:2">
      <c r="A68" s="22"/>
      <c r="B68" s="22"/>
    </row>
    <row r="69" spans="1:2">
      <c r="A69" s="22"/>
      <c r="B69" s="22"/>
    </row>
  </sheetData>
  <mergeCells count="12">
    <mergeCell ref="M4:N4"/>
    <mergeCell ref="A41:N41"/>
    <mergeCell ref="A1:N1"/>
    <mergeCell ref="C3:F3"/>
    <mergeCell ref="G3:H3"/>
    <mergeCell ref="I3:L3"/>
    <mergeCell ref="M3:N3"/>
    <mergeCell ref="C4:D4"/>
    <mergeCell ref="E4:F4"/>
    <mergeCell ref="G4:H4"/>
    <mergeCell ref="I4:J4"/>
    <mergeCell ref="K4:L4"/>
  </mergeCells>
  <pageMargins left="0.70866141732283472" right="0.70866141732283472" top="0.74803149606299213" bottom="0.74803149606299213" header="0.31496062992125984" footer="0.31496062992125984"/>
  <pageSetup paperSize="9" scale="60" orientation="portrait" r:id="rId1"/>
  <ignoredErrors>
    <ignoredError sqref="B5:N5" numberStoredAsText="1"/>
  </ignoredError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A1:K58"/>
  <sheetViews>
    <sheetView showGridLines="0" zoomScaleNormal="100" workbookViewId="0">
      <selection activeCell="N32" sqref="N32"/>
    </sheetView>
  </sheetViews>
  <sheetFormatPr defaultRowHeight="12.75"/>
  <cols>
    <col min="1" max="1" width="13.42578125" style="13" customWidth="1"/>
    <col min="2" max="3" width="9.140625" style="1068"/>
    <col min="4" max="4" width="9.140625" style="384"/>
    <col min="5" max="6" width="9.140625" style="13"/>
    <col min="7" max="7" width="9.140625" style="1068"/>
    <col min="8" max="8" width="9.140625" style="384"/>
    <col min="9" max="9" width="9.140625" style="1068"/>
    <col min="10" max="10" width="9.140625" style="384"/>
    <col min="11" max="256" width="9.140625" style="13"/>
    <col min="257" max="257" width="13.42578125" style="13" customWidth="1"/>
    <col min="258" max="512" width="9.140625" style="13"/>
    <col min="513" max="513" width="13.42578125" style="13" customWidth="1"/>
    <col min="514" max="768" width="9.140625" style="13"/>
    <col min="769" max="769" width="13.42578125" style="13" customWidth="1"/>
    <col min="770" max="1024" width="9.140625" style="13"/>
    <col min="1025" max="1025" width="13.42578125" style="13" customWidth="1"/>
    <col min="1026" max="1280" width="9.140625" style="13"/>
    <col min="1281" max="1281" width="13.42578125" style="13" customWidth="1"/>
    <col min="1282" max="1536" width="9.140625" style="13"/>
    <col min="1537" max="1537" width="13.42578125" style="13" customWidth="1"/>
    <col min="1538" max="1792" width="9.140625" style="13"/>
    <col min="1793" max="1793" width="13.42578125" style="13" customWidth="1"/>
    <col min="1794" max="2048" width="9.140625" style="13"/>
    <col min="2049" max="2049" width="13.42578125" style="13" customWidth="1"/>
    <col min="2050" max="2304" width="9.140625" style="13"/>
    <col min="2305" max="2305" width="13.42578125" style="13" customWidth="1"/>
    <col min="2306" max="2560" width="9.140625" style="13"/>
    <col min="2561" max="2561" width="13.42578125" style="13" customWidth="1"/>
    <col min="2562" max="2816" width="9.140625" style="13"/>
    <col min="2817" max="2817" width="13.42578125" style="13" customWidth="1"/>
    <col min="2818" max="3072" width="9.140625" style="13"/>
    <col min="3073" max="3073" width="13.42578125" style="13" customWidth="1"/>
    <col min="3074" max="3328" width="9.140625" style="13"/>
    <col min="3329" max="3329" width="13.42578125" style="13" customWidth="1"/>
    <col min="3330" max="3584" width="9.140625" style="13"/>
    <col min="3585" max="3585" width="13.42578125" style="13" customWidth="1"/>
    <col min="3586" max="3840" width="9.140625" style="13"/>
    <col min="3841" max="3841" width="13.42578125" style="13" customWidth="1"/>
    <col min="3842" max="4096" width="9.140625" style="13"/>
    <col min="4097" max="4097" width="13.42578125" style="13" customWidth="1"/>
    <col min="4098" max="4352" width="9.140625" style="13"/>
    <col min="4353" max="4353" width="13.42578125" style="13" customWidth="1"/>
    <col min="4354" max="4608" width="9.140625" style="13"/>
    <col min="4609" max="4609" width="13.42578125" style="13" customWidth="1"/>
    <col min="4610" max="4864" width="9.140625" style="13"/>
    <col min="4865" max="4865" width="13.42578125" style="13" customWidth="1"/>
    <col min="4866" max="5120" width="9.140625" style="13"/>
    <col min="5121" max="5121" width="13.42578125" style="13" customWidth="1"/>
    <col min="5122" max="5376" width="9.140625" style="13"/>
    <col min="5377" max="5377" width="13.42578125" style="13" customWidth="1"/>
    <col min="5378" max="5632" width="9.140625" style="13"/>
    <col min="5633" max="5633" width="13.42578125" style="13" customWidth="1"/>
    <col min="5634" max="5888" width="9.140625" style="13"/>
    <col min="5889" max="5889" width="13.42578125" style="13" customWidth="1"/>
    <col min="5890" max="6144" width="9.140625" style="13"/>
    <col min="6145" max="6145" width="13.42578125" style="13" customWidth="1"/>
    <col min="6146" max="6400" width="9.140625" style="13"/>
    <col min="6401" max="6401" width="13.42578125" style="13" customWidth="1"/>
    <col min="6402" max="6656" width="9.140625" style="13"/>
    <col min="6657" max="6657" width="13.42578125" style="13" customWidth="1"/>
    <col min="6658" max="6912" width="9.140625" style="13"/>
    <col min="6913" max="6913" width="13.42578125" style="13" customWidth="1"/>
    <col min="6914" max="7168" width="9.140625" style="13"/>
    <col min="7169" max="7169" width="13.42578125" style="13" customWidth="1"/>
    <col min="7170" max="7424" width="9.140625" style="13"/>
    <col min="7425" max="7425" width="13.42578125" style="13" customWidth="1"/>
    <col min="7426" max="7680" width="9.140625" style="13"/>
    <col min="7681" max="7681" width="13.42578125" style="13" customWidth="1"/>
    <col min="7682" max="7936" width="9.140625" style="13"/>
    <col min="7937" max="7937" width="13.42578125" style="13" customWidth="1"/>
    <col min="7938" max="8192" width="9.140625" style="13"/>
    <col min="8193" max="8193" width="13.42578125" style="13" customWidth="1"/>
    <col min="8194" max="8448" width="9.140625" style="13"/>
    <col min="8449" max="8449" width="13.42578125" style="13" customWidth="1"/>
    <col min="8450" max="8704" width="9.140625" style="13"/>
    <col min="8705" max="8705" width="13.42578125" style="13" customWidth="1"/>
    <col min="8706" max="8960" width="9.140625" style="13"/>
    <col min="8961" max="8961" width="13.42578125" style="13" customWidth="1"/>
    <col min="8962" max="9216" width="9.140625" style="13"/>
    <col min="9217" max="9217" width="13.42578125" style="13" customWidth="1"/>
    <col min="9218" max="9472" width="9.140625" style="13"/>
    <col min="9473" max="9473" width="13.42578125" style="13" customWidth="1"/>
    <col min="9474" max="9728" width="9.140625" style="13"/>
    <col min="9729" max="9729" width="13.42578125" style="13" customWidth="1"/>
    <col min="9730" max="9984" width="9.140625" style="13"/>
    <col min="9985" max="9985" width="13.42578125" style="13" customWidth="1"/>
    <col min="9986" max="10240" width="9.140625" style="13"/>
    <col min="10241" max="10241" width="13.42578125" style="13" customWidth="1"/>
    <col min="10242" max="10496" width="9.140625" style="13"/>
    <col min="10497" max="10497" width="13.42578125" style="13" customWidth="1"/>
    <col min="10498" max="10752" width="9.140625" style="13"/>
    <col min="10753" max="10753" width="13.42578125" style="13" customWidth="1"/>
    <col min="10754" max="11008" width="9.140625" style="13"/>
    <col min="11009" max="11009" width="13.42578125" style="13" customWidth="1"/>
    <col min="11010" max="11264" width="9.140625" style="13"/>
    <col min="11265" max="11265" width="13.42578125" style="13" customWidth="1"/>
    <col min="11266" max="11520" width="9.140625" style="13"/>
    <col min="11521" max="11521" width="13.42578125" style="13" customWidth="1"/>
    <col min="11522" max="11776" width="9.140625" style="13"/>
    <col min="11777" max="11777" width="13.42578125" style="13" customWidth="1"/>
    <col min="11778" max="12032" width="9.140625" style="13"/>
    <col min="12033" max="12033" width="13.42578125" style="13" customWidth="1"/>
    <col min="12034" max="12288" width="9.140625" style="13"/>
    <col min="12289" max="12289" width="13.42578125" style="13" customWidth="1"/>
    <col min="12290" max="12544" width="9.140625" style="13"/>
    <col min="12545" max="12545" width="13.42578125" style="13" customWidth="1"/>
    <col min="12546" max="12800" width="9.140625" style="13"/>
    <col min="12801" max="12801" width="13.42578125" style="13" customWidth="1"/>
    <col min="12802" max="13056" width="9.140625" style="13"/>
    <col min="13057" max="13057" width="13.42578125" style="13" customWidth="1"/>
    <col min="13058" max="13312" width="9.140625" style="13"/>
    <col min="13313" max="13313" width="13.42578125" style="13" customWidth="1"/>
    <col min="13314" max="13568" width="9.140625" style="13"/>
    <col min="13569" max="13569" width="13.42578125" style="13" customWidth="1"/>
    <col min="13570" max="13824" width="9.140625" style="13"/>
    <col min="13825" max="13825" width="13.42578125" style="13" customWidth="1"/>
    <col min="13826" max="14080" width="9.140625" style="13"/>
    <col min="14081" max="14081" width="13.42578125" style="13" customWidth="1"/>
    <col min="14082" max="14336" width="9.140625" style="13"/>
    <col min="14337" max="14337" width="13.42578125" style="13" customWidth="1"/>
    <col min="14338" max="14592" width="9.140625" style="13"/>
    <col min="14593" max="14593" width="13.42578125" style="13" customWidth="1"/>
    <col min="14594" max="14848" width="9.140625" style="13"/>
    <col min="14849" max="14849" width="13.42578125" style="13" customWidth="1"/>
    <col min="14850" max="15104" width="9.140625" style="13"/>
    <col min="15105" max="15105" width="13.42578125" style="13" customWidth="1"/>
    <col min="15106" max="15360" width="9.140625" style="13"/>
    <col min="15361" max="15361" width="13.42578125" style="13" customWidth="1"/>
    <col min="15362" max="15616" width="9.140625" style="13"/>
    <col min="15617" max="15617" width="13.42578125" style="13" customWidth="1"/>
    <col min="15618" max="15872" width="9.140625" style="13"/>
    <col min="15873" max="15873" width="13.42578125" style="13" customWidth="1"/>
    <col min="15874" max="16128" width="9.140625" style="13"/>
    <col min="16129" max="16129" width="13.42578125" style="13" customWidth="1"/>
    <col min="16130" max="16384" width="9.140625" style="13"/>
  </cols>
  <sheetData>
    <row r="1" spans="1:11" ht="20.25" customHeight="1">
      <c r="A1" s="1775" t="s">
        <v>1126</v>
      </c>
      <c r="B1" s="1775"/>
      <c r="C1" s="1775"/>
      <c r="D1" s="1775"/>
      <c r="E1" s="1775"/>
      <c r="F1" s="1775"/>
      <c r="G1" s="1775"/>
      <c r="H1" s="1775"/>
      <c r="I1" s="1775"/>
      <c r="J1" s="1775"/>
      <c r="K1" s="1775"/>
    </row>
    <row r="2" spans="1:11" ht="3" customHeight="1">
      <c r="A2" s="180"/>
      <c r="B2" s="1130"/>
      <c r="C2" s="1130"/>
      <c r="D2" s="1123"/>
      <c r="E2" s="180"/>
      <c r="F2" s="180"/>
      <c r="G2" s="1130"/>
      <c r="H2" s="1123"/>
      <c r="I2" s="1130"/>
      <c r="J2" s="1123"/>
    </row>
    <row r="3" spans="1:11" ht="12.75" customHeight="1">
      <c r="A3" s="181"/>
      <c r="B3" s="1145"/>
      <c r="C3" s="1777" t="s">
        <v>473</v>
      </c>
      <c r="D3" s="1778"/>
      <c r="E3" s="1778"/>
      <c r="F3" s="1778"/>
      <c r="G3" s="1778"/>
      <c r="H3" s="1778"/>
      <c r="I3" s="1777" t="s">
        <v>474</v>
      </c>
      <c r="J3" s="1780"/>
    </row>
    <row r="4" spans="1:11" ht="12.75" customHeight="1">
      <c r="A4" s="183" t="s">
        <v>19</v>
      </c>
      <c r="B4" s="1146" t="s">
        <v>476</v>
      </c>
      <c r="C4" s="1773" t="s">
        <v>477</v>
      </c>
      <c r="D4" s="1776"/>
      <c r="E4" s="1773" t="s">
        <v>530</v>
      </c>
      <c r="F4" s="1776"/>
      <c r="G4" s="1773" t="s">
        <v>478</v>
      </c>
      <c r="H4" s="1776"/>
      <c r="I4" s="1773" t="s">
        <v>480</v>
      </c>
      <c r="J4" s="1774"/>
    </row>
    <row r="5" spans="1:11">
      <c r="A5" s="183"/>
      <c r="B5" s="1146"/>
      <c r="C5" s="1146" t="s">
        <v>2</v>
      </c>
      <c r="D5" s="1149" t="s">
        <v>3</v>
      </c>
      <c r="E5" s="184" t="s">
        <v>2</v>
      </c>
      <c r="F5" s="184" t="s">
        <v>3</v>
      </c>
      <c r="G5" s="1146" t="s">
        <v>2</v>
      </c>
      <c r="H5" s="1149" t="s">
        <v>3</v>
      </c>
      <c r="I5" s="1146" t="s">
        <v>2</v>
      </c>
      <c r="J5" s="1151" t="s">
        <v>3</v>
      </c>
    </row>
    <row r="6" spans="1:11">
      <c r="A6" s="6" t="s">
        <v>24</v>
      </c>
      <c r="B6" s="899">
        <v>1887</v>
      </c>
      <c r="C6" s="1132">
        <v>124</v>
      </c>
      <c r="D6" s="1126">
        <v>6.6</v>
      </c>
      <c r="E6" s="642">
        <v>0</v>
      </c>
      <c r="F6" s="642">
        <v>0</v>
      </c>
      <c r="G6" s="1132">
        <v>1763</v>
      </c>
      <c r="H6" s="1126">
        <v>93.4</v>
      </c>
      <c r="I6" s="1132">
        <v>0</v>
      </c>
      <c r="J6" s="1126">
        <v>0</v>
      </c>
    </row>
    <row r="7" spans="1:11">
      <c r="A7" s="6" t="s">
        <v>25</v>
      </c>
      <c r="B7" s="899">
        <v>283</v>
      </c>
      <c r="C7" s="1132">
        <v>0</v>
      </c>
      <c r="D7" s="1126">
        <v>0</v>
      </c>
      <c r="E7" s="642">
        <v>0</v>
      </c>
      <c r="F7" s="642">
        <v>0</v>
      </c>
      <c r="G7" s="1132">
        <v>283</v>
      </c>
      <c r="H7" s="1126">
        <v>100</v>
      </c>
      <c r="I7" s="1132">
        <v>0</v>
      </c>
      <c r="J7" s="1126">
        <v>0</v>
      </c>
    </row>
    <row r="8" spans="1:11">
      <c r="A8" s="6" t="s">
        <v>26</v>
      </c>
      <c r="B8" s="899">
        <v>1269</v>
      </c>
      <c r="C8" s="1132">
        <v>1269</v>
      </c>
      <c r="D8" s="1126">
        <v>100</v>
      </c>
      <c r="E8" s="642">
        <v>0</v>
      </c>
      <c r="F8" s="642">
        <v>0</v>
      </c>
      <c r="G8" s="1132">
        <v>0</v>
      </c>
      <c r="H8" s="1126">
        <v>0</v>
      </c>
      <c r="I8" s="1132">
        <v>0</v>
      </c>
      <c r="J8" s="1126">
        <v>0</v>
      </c>
    </row>
    <row r="9" spans="1:11">
      <c r="A9" s="6" t="s">
        <v>27</v>
      </c>
      <c r="B9" s="899">
        <v>2042</v>
      </c>
      <c r="C9" s="1132">
        <v>2039</v>
      </c>
      <c r="D9" s="1126">
        <v>99.9</v>
      </c>
      <c r="E9" s="642">
        <v>0</v>
      </c>
      <c r="F9" s="642">
        <v>0</v>
      </c>
      <c r="G9" s="1132">
        <v>3</v>
      </c>
      <c r="H9" s="1126">
        <v>0.1</v>
      </c>
      <c r="I9" s="1132">
        <v>0</v>
      </c>
      <c r="J9" s="1126">
        <v>0</v>
      </c>
    </row>
    <row r="10" spans="1:11">
      <c r="A10" s="6" t="s">
        <v>28</v>
      </c>
      <c r="B10" s="899">
        <v>2831</v>
      </c>
      <c r="C10" s="1132">
        <v>2361</v>
      </c>
      <c r="D10" s="1126">
        <v>83.4</v>
      </c>
      <c r="E10" s="642">
        <v>0</v>
      </c>
      <c r="F10" s="642">
        <v>0</v>
      </c>
      <c r="G10" s="1132">
        <v>470</v>
      </c>
      <c r="H10" s="1126">
        <v>16.600000000000001</v>
      </c>
      <c r="I10" s="1132">
        <v>0</v>
      </c>
      <c r="J10" s="1126">
        <v>0</v>
      </c>
    </row>
    <row r="11" spans="1:11">
      <c r="A11" s="6" t="s">
        <v>29</v>
      </c>
      <c r="B11" s="899">
        <v>2440</v>
      </c>
      <c r="C11" s="1132">
        <v>2021</v>
      </c>
      <c r="D11" s="1126">
        <v>82.8</v>
      </c>
      <c r="E11" s="642">
        <v>0</v>
      </c>
      <c r="F11" s="642">
        <v>0</v>
      </c>
      <c r="G11" s="1132">
        <v>419</v>
      </c>
      <c r="H11" s="1126">
        <v>17.2</v>
      </c>
      <c r="I11" s="1132">
        <v>0</v>
      </c>
      <c r="J11" s="1126">
        <v>0</v>
      </c>
    </row>
    <row r="12" spans="1:11">
      <c r="A12" s="6" t="s">
        <v>30</v>
      </c>
      <c r="B12" s="899">
        <v>3569</v>
      </c>
      <c r="C12" s="1132">
        <v>3569</v>
      </c>
      <c r="D12" s="1126">
        <v>100</v>
      </c>
      <c r="E12" s="642">
        <v>0</v>
      </c>
      <c r="F12" s="642">
        <v>0</v>
      </c>
      <c r="G12" s="1132">
        <v>0</v>
      </c>
      <c r="H12" s="1126">
        <v>0</v>
      </c>
      <c r="I12" s="1132">
        <v>0</v>
      </c>
      <c r="J12" s="1126">
        <v>0</v>
      </c>
    </row>
    <row r="13" spans="1:11">
      <c r="A13" s="6" t="s">
        <v>31</v>
      </c>
      <c r="B13" s="899">
        <v>46</v>
      </c>
      <c r="C13" s="1132">
        <v>46</v>
      </c>
      <c r="D13" s="1126">
        <v>100</v>
      </c>
      <c r="E13" s="642">
        <v>0</v>
      </c>
      <c r="F13" s="642">
        <v>0</v>
      </c>
      <c r="G13" s="1132">
        <v>0</v>
      </c>
      <c r="H13" s="1126">
        <v>0</v>
      </c>
      <c r="I13" s="1132">
        <v>0</v>
      </c>
      <c r="J13" s="1126">
        <v>0</v>
      </c>
    </row>
    <row r="14" spans="1:11">
      <c r="A14" s="6" t="s">
        <v>32</v>
      </c>
      <c r="B14" s="899">
        <v>1643</v>
      </c>
      <c r="C14" s="1132">
        <v>2</v>
      </c>
      <c r="D14" s="1126">
        <v>0.1</v>
      </c>
      <c r="E14" s="642">
        <v>0</v>
      </c>
      <c r="F14" s="642">
        <v>0</v>
      </c>
      <c r="G14" s="1132">
        <v>1641</v>
      </c>
      <c r="H14" s="1126">
        <v>99.9</v>
      </c>
      <c r="I14" s="1132">
        <v>0</v>
      </c>
      <c r="J14" s="1126">
        <v>0</v>
      </c>
    </row>
    <row r="15" spans="1:11">
      <c r="A15" s="6" t="s">
        <v>33</v>
      </c>
      <c r="B15" s="899">
        <v>2252</v>
      </c>
      <c r="C15" s="1132">
        <v>2252</v>
      </c>
      <c r="D15" s="1126">
        <v>100</v>
      </c>
      <c r="E15" s="642">
        <v>0</v>
      </c>
      <c r="F15" s="642">
        <v>0</v>
      </c>
      <c r="G15" s="1132">
        <v>0</v>
      </c>
      <c r="H15" s="1126">
        <v>0</v>
      </c>
      <c r="I15" s="1132">
        <v>0</v>
      </c>
      <c r="J15" s="1126">
        <v>0</v>
      </c>
    </row>
    <row r="16" spans="1:11">
      <c r="A16" s="6" t="s">
        <v>35</v>
      </c>
      <c r="B16" s="899">
        <v>838</v>
      </c>
      <c r="C16" s="1132">
        <v>37</v>
      </c>
      <c r="D16" s="1126">
        <v>4.4000000000000004</v>
      </c>
      <c r="E16" s="642">
        <v>0</v>
      </c>
      <c r="F16" s="642">
        <v>0</v>
      </c>
      <c r="G16" s="1132">
        <v>801</v>
      </c>
      <c r="H16" s="1126">
        <v>95.6</v>
      </c>
      <c r="I16" s="1132">
        <v>0</v>
      </c>
      <c r="J16" s="1126">
        <v>0</v>
      </c>
    </row>
    <row r="17" spans="1:10">
      <c r="A17" s="6" t="s">
        <v>584</v>
      </c>
      <c r="B17" s="899">
        <v>1792</v>
      </c>
      <c r="C17" s="1132">
        <v>20</v>
      </c>
      <c r="D17" s="1126">
        <v>1.1000000000000001</v>
      </c>
      <c r="E17" s="642">
        <v>0</v>
      </c>
      <c r="F17" s="642">
        <v>0</v>
      </c>
      <c r="G17" s="1132">
        <v>1772</v>
      </c>
      <c r="H17" s="1126">
        <v>98.9</v>
      </c>
      <c r="I17" s="1132">
        <v>0</v>
      </c>
      <c r="J17" s="1126">
        <v>0</v>
      </c>
    </row>
    <row r="18" spans="1:10">
      <c r="A18" s="6" t="s">
        <v>36</v>
      </c>
      <c r="B18" s="899">
        <v>922</v>
      </c>
      <c r="C18" s="1132">
        <v>922</v>
      </c>
      <c r="D18" s="1126">
        <v>100</v>
      </c>
      <c r="E18" s="642">
        <v>0</v>
      </c>
      <c r="F18" s="642">
        <v>0</v>
      </c>
      <c r="G18" s="1132">
        <v>0</v>
      </c>
      <c r="H18" s="1126">
        <v>0</v>
      </c>
      <c r="I18" s="1132">
        <v>0</v>
      </c>
      <c r="J18" s="1126">
        <v>0</v>
      </c>
    </row>
    <row r="19" spans="1:10">
      <c r="A19" s="6" t="s">
        <v>37</v>
      </c>
      <c r="B19" s="899">
        <v>1779</v>
      </c>
      <c r="C19" s="1132">
        <v>1647</v>
      </c>
      <c r="D19" s="1126">
        <v>92.6</v>
      </c>
      <c r="E19" s="642">
        <v>0</v>
      </c>
      <c r="F19" s="642">
        <v>0</v>
      </c>
      <c r="G19" s="1132">
        <v>132</v>
      </c>
      <c r="H19" s="1126">
        <v>7.4</v>
      </c>
      <c r="I19" s="1132">
        <v>0</v>
      </c>
      <c r="J19" s="1126">
        <v>0</v>
      </c>
    </row>
    <row r="20" spans="1:10">
      <c r="A20" s="6" t="s">
        <v>38</v>
      </c>
      <c r="B20" s="899">
        <v>2396</v>
      </c>
      <c r="C20" s="1132">
        <v>1836</v>
      </c>
      <c r="D20" s="1126">
        <v>76.599999999999994</v>
      </c>
      <c r="E20" s="642">
        <v>0</v>
      </c>
      <c r="F20" s="642">
        <v>0</v>
      </c>
      <c r="G20" s="1132">
        <v>560</v>
      </c>
      <c r="H20" s="1126">
        <v>23.4</v>
      </c>
      <c r="I20" s="1132">
        <v>0</v>
      </c>
      <c r="J20" s="1126">
        <v>0</v>
      </c>
    </row>
    <row r="21" spans="1:10">
      <c r="A21" s="6" t="s">
        <v>39</v>
      </c>
      <c r="B21" s="899">
        <v>1965</v>
      </c>
      <c r="C21" s="1132">
        <v>4</v>
      </c>
      <c r="D21" s="1126">
        <v>0.2</v>
      </c>
      <c r="E21" s="642">
        <v>0</v>
      </c>
      <c r="F21" s="642">
        <v>0</v>
      </c>
      <c r="G21" s="1132">
        <v>1961</v>
      </c>
      <c r="H21" s="1126">
        <v>99.8</v>
      </c>
      <c r="I21" s="1132">
        <v>0</v>
      </c>
      <c r="J21" s="1126">
        <v>0</v>
      </c>
    </row>
    <row r="22" spans="1:10">
      <c r="A22" s="6" t="s">
        <v>40</v>
      </c>
      <c r="B22" s="899">
        <v>2790</v>
      </c>
      <c r="C22" s="1132">
        <v>2789</v>
      </c>
      <c r="D22" s="1126">
        <v>100</v>
      </c>
      <c r="E22" s="642">
        <v>0</v>
      </c>
      <c r="F22" s="642">
        <v>0</v>
      </c>
      <c r="G22" s="1132">
        <v>1</v>
      </c>
      <c r="H22" s="1126">
        <v>0</v>
      </c>
      <c r="I22" s="1132">
        <v>0</v>
      </c>
      <c r="J22" s="1126">
        <v>0</v>
      </c>
    </row>
    <row r="23" spans="1:10">
      <c r="A23" s="6" t="s">
        <v>41</v>
      </c>
      <c r="B23" s="899">
        <v>1698</v>
      </c>
      <c r="C23" s="1132">
        <v>1648</v>
      </c>
      <c r="D23" s="1126">
        <v>97.1</v>
      </c>
      <c r="E23" s="642">
        <v>0</v>
      </c>
      <c r="F23" s="642">
        <v>0</v>
      </c>
      <c r="G23" s="1132">
        <v>35</v>
      </c>
      <c r="H23" s="1126">
        <v>2.1</v>
      </c>
      <c r="I23" s="1132">
        <v>15</v>
      </c>
      <c r="J23" s="1126">
        <v>0.9</v>
      </c>
    </row>
    <row r="24" spans="1:10">
      <c r="A24" s="6" t="s">
        <v>42</v>
      </c>
      <c r="B24" s="899">
        <v>2727</v>
      </c>
      <c r="C24" s="1132">
        <v>2725</v>
      </c>
      <c r="D24" s="1126">
        <v>99.9</v>
      </c>
      <c r="E24" s="642">
        <v>0</v>
      </c>
      <c r="F24" s="642">
        <v>0</v>
      </c>
      <c r="G24" s="1132">
        <v>2</v>
      </c>
      <c r="H24" s="1126">
        <v>0.1</v>
      </c>
      <c r="I24" s="1132">
        <v>0</v>
      </c>
      <c r="J24" s="1126">
        <v>0</v>
      </c>
    </row>
    <row r="25" spans="1:10">
      <c r="A25" s="6" t="s">
        <v>43</v>
      </c>
      <c r="B25" s="899">
        <v>443</v>
      </c>
      <c r="C25" s="1132">
        <v>443</v>
      </c>
      <c r="D25" s="1126">
        <v>100</v>
      </c>
      <c r="E25" s="642">
        <v>0</v>
      </c>
      <c r="F25" s="642">
        <v>0</v>
      </c>
      <c r="G25" s="1132">
        <v>0</v>
      </c>
      <c r="H25" s="1126">
        <v>0</v>
      </c>
      <c r="I25" s="1132">
        <v>0</v>
      </c>
      <c r="J25" s="1126">
        <v>0</v>
      </c>
    </row>
    <row r="26" spans="1:10">
      <c r="A26" s="6" t="s">
        <v>44</v>
      </c>
      <c r="B26" s="899">
        <v>1728</v>
      </c>
      <c r="C26" s="1132">
        <v>1175</v>
      </c>
      <c r="D26" s="1126">
        <v>68</v>
      </c>
      <c r="E26" s="642">
        <v>0</v>
      </c>
      <c r="F26" s="642">
        <v>0</v>
      </c>
      <c r="G26" s="1132">
        <v>360</v>
      </c>
      <c r="H26" s="1126">
        <v>20.8</v>
      </c>
      <c r="I26" s="1132">
        <v>193</v>
      </c>
      <c r="J26" s="1126">
        <v>11.2</v>
      </c>
    </row>
    <row r="27" spans="1:10">
      <c r="A27" s="6" t="s">
        <v>45</v>
      </c>
      <c r="B27" s="899">
        <v>929</v>
      </c>
      <c r="C27" s="1132">
        <v>7</v>
      </c>
      <c r="D27" s="1126">
        <v>0.8</v>
      </c>
      <c r="E27" s="642">
        <v>0</v>
      </c>
      <c r="F27" s="642">
        <v>0</v>
      </c>
      <c r="G27" s="1132">
        <v>922</v>
      </c>
      <c r="H27" s="1126">
        <v>99.2</v>
      </c>
      <c r="I27" s="1132">
        <v>0</v>
      </c>
      <c r="J27" s="1126">
        <v>0</v>
      </c>
    </row>
    <row r="28" spans="1:10">
      <c r="A28" s="6" t="s">
        <v>46</v>
      </c>
      <c r="B28" s="899">
        <v>3916</v>
      </c>
      <c r="C28" s="1132">
        <v>2393</v>
      </c>
      <c r="D28" s="1126">
        <v>61.1</v>
      </c>
      <c r="E28" s="642">
        <v>0</v>
      </c>
      <c r="F28" s="642">
        <v>0</v>
      </c>
      <c r="G28" s="1132">
        <v>1523</v>
      </c>
      <c r="H28" s="1126">
        <v>38.9</v>
      </c>
      <c r="I28" s="1132">
        <v>0</v>
      </c>
      <c r="J28" s="1126">
        <v>0</v>
      </c>
    </row>
    <row r="29" spans="1:10">
      <c r="A29" s="6" t="s">
        <v>47</v>
      </c>
      <c r="B29" s="899">
        <v>2100</v>
      </c>
      <c r="C29" s="1132">
        <v>1362</v>
      </c>
      <c r="D29" s="1126">
        <v>64.900000000000006</v>
      </c>
      <c r="E29" s="642">
        <v>0</v>
      </c>
      <c r="F29" s="642">
        <v>0</v>
      </c>
      <c r="G29" s="1132">
        <v>738</v>
      </c>
      <c r="H29" s="1126">
        <v>35.1</v>
      </c>
      <c r="I29" s="1132">
        <v>0</v>
      </c>
      <c r="J29" s="1126">
        <v>0</v>
      </c>
    </row>
    <row r="30" spans="1:10">
      <c r="A30" s="6" t="s">
        <v>48</v>
      </c>
      <c r="B30" s="899">
        <v>2538</v>
      </c>
      <c r="C30" s="1132">
        <v>2046</v>
      </c>
      <c r="D30" s="1126">
        <v>80.599999999999994</v>
      </c>
      <c r="E30" s="642">
        <v>0</v>
      </c>
      <c r="F30" s="642">
        <v>0</v>
      </c>
      <c r="G30" s="1132">
        <v>492</v>
      </c>
      <c r="H30" s="1126">
        <v>19.399999999999999</v>
      </c>
      <c r="I30" s="1132">
        <v>0</v>
      </c>
      <c r="J30" s="1126">
        <v>0</v>
      </c>
    </row>
    <row r="31" spans="1:10">
      <c r="A31" s="6" t="s">
        <v>49</v>
      </c>
      <c r="B31" s="899">
        <v>1300</v>
      </c>
      <c r="C31" s="1132">
        <v>1282</v>
      </c>
      <c r="D31" s="1126">
        <v>98.6</v>
      </c>
      <c r="E31" s="642">
        <v>0</v>
      </c>
      <c r="F31" s="642">
        <v>0</v>
      </c>
      <c r="G31" s="1132">
        <v>17</v>
      </c>
      <c r="H31" s="1126">
        <v>1.3</v>
      </c>
      <c r="I31" s="1132">
        <v>1</v>
      </c>
      <c r="J31" s="1126">
        <v>0.1</v>
      </c>
    </row>
    <row r="32" spans="1:10">
      <c r="A32" s="6" t="s">
        <v>50</v>
      </c>
      <c r="B32" s="899">
        <v>1242</v>
      </c>
      <c r="C32" s="1132">
        <v>2</v>
      </c>
      <c r="D32" s="1126">
        <v>0.2</v>
      </c>
      <c r="E32" s="642">
        <v>0</v>
      </c>
      <c r="F32" s="642">
        <v>0</v>
      </c>
      <c r="G32" s="1132">
        <v>1240</v>
      </c>
      <c r="H32" s="1126">
        <v>99.8</v>
      </c>
      <c r="I32" s="1132">
        <v>0</v>
      </c>
      <c r="J32" s="1126">
        <v>0</v>
      </c>
    </row>
    <row r="33" spans="1:10">
      <c r="A33" s="6" t="s">
        <v>51</v>
      </c>
      <c r="B33" s="899">
        <v>3007</v>
      </c>
      <c r="C33" s="1132">
        <v>9</v>
      </c>
      <c r="D33" s="1126">
        <v>0.3</v>
      </c>
      <c r="E33" s="642">
        <v>0</v>
      </c>
      <c r="F33" s="642">
        <v>0</v>
      </c>
      <c r="G33" s="1132">
        <v>2998</v>
      </c>
      <c r="H33" s="1126">
        <v>99.7</v>
      </c>
      <c r="I33" s="1132">
        <v>0</v>
      </c>
      <c r="J33" s="1126">
        <v>0</v>
      </c>
    </row>
    <row r="34" spans="1:10">
      <c r="A34" s="6" t="s">
        <v>52</v>
      </c>
      <c r="B34" s="899">
        <v>1662</v>
      </c>
      <c r="C34" s="1132">
        <v>1648</v>
      </c>
      <c r="D34" s="1126">
        <v>99.2</v>
      </c>
      <c r="E34" s="642">
        <v>0</v>
      </c>
      <c r="F34" s="642">
        <v>0</v>
      </c>
      <c r="G34" s="1132">
        <v>14</v>
      </c>
      <c r="H34" s="1126">
        <v>0.8</v>
      </c>
      <c r="I34" s="1132">
        <v>0</v>
      </c>
      <c r="J34" s="1126">
        <v>0</v>
      </c>
    </row>
    <row r="35" spans="1:10">
      <c r="A35" s="6" t="s">
        <v>53</v>
      </c>
      <c r="B35" s="899">
        <v>2879</v>
      </c>
      <c r="C35" s="1132">
        <v>2619</v>
      </c>
      <c r="D35" s="1126">
        <v>91</v>
      </c>
      <c r="E35" s="642">
        <v>0</v>
      </c>
      <c r="F35" s="642">
        <v>0</v>
      </c>
      <c r="G35" s="1132">
        <v>260</v>
      </c>
      <c r="H35" s="1126">
        <v>9</v>
      </c>
      <c r="I35" s="1132">
        <v>0</v>
      </c>
      <c r="J35" s="1126">
        <v>0</v>
      </c>
    </row>
    <row r="36" spans="1:10">
      <c r="A36" s="6" t="s">
        <v>54</v>
      </c>
      <c r="B36" s="899">
        <v>1256</v>
      </c>
      <c r="C36" s="1132">
        <v>1256</v>
      </c>
      <c r="D36" s="1126">
        <v>100</v>
      </c>
      <c r="E36" s="642">
        <v>0</v>
      </c>
      <c r="F36" s="642">
        <v>0</v>
      </c>
      <c r="G36" s="1132">
        <v>0</v>
      </c>
      <c r="H36" s="1126">
        <v>0</v>
      </c>
      <c r="I36" s="1132">
        <v>0</v>
      </c>
      <c r="J36" s="1126">
        <v>0</v>
      </c>
    </row>
    <row r="37" spans="1:10">
      <c r="A37" s="6" t="s">
        <v>55</v>
      </c>
      <c r="B37" s="899">
        <v>767</v>
      </c>
      <c r="C37" s="1132">
        <v>1</v>
      </c>
      <c r="D37" s="1126">
        <v>0.1</v>
      </c>
      <c r="E37" s="642">
        <v>0</v>
      </c>
      <c r="F37" s="642">
        <v>0</v>
      </c>
      <c r="G37" s="1132">
        <v>766</v>
      </c>
      <c r="H37" s="1126">
        <v>99.9</v>
      </c>
      <c r="I37" s="1132">
        <v>0</v>
      </c>
      <c r="J37" s="1126">
        <v>0</v>
      </c>
    </row>
    <row r="38" spans="1:10">
      <c r="A38" s="6" t="s">
        <v>56</v>
      </c>
      <c r="B38" s="899">
        <v>290</v>
      </c>
      <c r="C38" s="1132">
        <v>3</v>
      </c>
      <c r="D38" s="1126">
        <v>1</v>
      </c>
      <c r="E38" s="642">
        <v>0</v>
      </c>
      <c r="F38" s="642">
        <v>0</v>
      </c>
      <c r="G38" s="1132">
        <v>287</v>
      </c>
      <c r="H38" s="1126">
        <v>99</v>
      </c>
      <c r="I38" s="1132">
        <v>0</v>
      </c>
      <c r="J38" s="1126">
        <v>0</v>
      </c>
    </row>
    <row r="39" spans="1:10">
      <c r="A39" s="4" t="s">
        <v>1</v>
      </c>
      <c r="B39" s="899">
        <v>59226</v>
      </c>
      <c r="C39" s="1133">
        <v>39557</v>
      </c>
      <c r="D39" s="1127">
        <v>66.789923344477089</v>
      </c>
      <c r="E39" s="644">
        <v>0</v>
      </c>
      <c r="F39" s="644">
        <v>0</v>
      </c>
      <c r="G39" s="1133">
        <v>19460</v>
      </c>
      <c r="H39" s="1127">
        <v>32.857191098504032</v>
      </c>
      <c r="I39" s="1133">
        <v>209</v>
      </c>
      <c r="J39" s="1127">
        <v>0.35288555701887686</v>
      </c>
    </row>
    <row r="40" spans="1:10" s="22" customFormat="1">
      <c r="A40" s="191"/>
      <c r="B40" s="1147"/>
      <c r="C40" s="1148"/>
      <c r="D40" s="1150"/>
      <c r="E40" s="192"/>
      <c r="F40" s="192"/>
      <c r="G40" s="1148"/>
      <c r="H40" s="1150"/>
      <c r="I40" s="1148"/>
      <c r="J40" s="1150"/>
    </row>
    <row r="41" spans="1:10" ht="3" customHeight="1"/>
    <row r="56" ht="11.25" customHeight="1"/>
    <row r="58" ht="13.5" customHeight="1"/>
  </sheetData>
  <mergeCells count="7">
    <mergeCell ref="A1:K1"/>
    <mergeCell ref="C3:H3"/>
    <mergeCell ref="I3:J3"/>
    <mergeCell ref="C4:D4"/>
    <mergeCell ref="E4:F4"/>
    <mergeCell ref="G4:H4"/>
    <mergeCell ref="I4:J4"/>
  </mergeCells>
  <pageMargins left="0.70866141732283472" right="0.70866141732283472" top="0.74803149606299213" bottom="0.74803149606299213" header="0.31496062992125984" footer="0.31496062992125984"/>
  <pageSetup paperSize="9" scale="59" orientation="portrait" r:id="rId1"/>
  <ignoredErrors>
    <ignoredError sqref="B5:J5 K6:K3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M110"/>
  <sheetViews>
    <sheetView showGridLines="0" topLeftCell="A34" zoomScaleNormal="100" workbookViewId="0">
      <selection activeCell="S24" sqref="S24"/>
    </sheetView>
  </sheetViews>
  <sheetFormatPr defaultRowHeight="12.75"/>
  <cols>
    <col min="1" max="1" width="12.5703125" style="1" customWidth="1"/>
    <col min="2" max="10" width="8.5703125" style="1" customWidth="1"/>
    <col min="11" max="11" width="4.5703125" style="1" customWidth="1"/>
    <col min="12" max="12" width="4" style="1" customWidth="1"/>
    <col min="13" max="256" width="9.140625" style="1"/>
    <col min="257" max="257" width="12.5703125" style="1" customWidth="1"/>
    <col min="258" max="266" width="8.5703125" style="1" customWidth="1"/>
    <col min="267" max="267" width="4.5703125" style="1" customWidth="1"/>
    <col min="268" max="268" width="4" style="1" customWidth="1"/>
    <col min="269" max="512" width="9.140625" style="1"/>
    <col min="513" max="513" width="12.5703125" style="1" customWidth="1"/>
    <col min="514" max="522" width="8.5703125" style="1" customWidth="1"/>
    <col min="523" max="523" width="4.5703125" style="1" customWidth="1"/>
    <col min="524" max="524" width="4" style="1" customWidth="1"/>
    <col min="525" max="768" width="9.140625" style="1"/>
    <col min="769" max="769" width="12.5703125" style="1" customWidth="1"/>
    <col min="770" max="778" width="8.5703125" style="1" customWidth="1"/>
    <col min="779" max="779" width="4.5703125" style="1" customWidth="1"/>
    <col min="780" max="780" width="4" style="1" customWidth="1"/>
    <col min="781" max="1024" width="9.140625" style="1"/>
    <col min="1025" max="1025" width="12.5703125" style="1" customWidth="1"/>
    <col min="1026" max="1034" width="8.5703125" style="1" customWidth="1"/>
    <col min="1035" max="1035" width="4.5703125" style="1" customWidth="1"/>
    <col min="1036" max="1036" width="4" style="1" customWidth="1"/>
    <col min="1037" max="1280" width="9.140625" style="1"/>
    <col min="1281" max="1281" width="12.5703125" style="1" customWidth="1"/>
    <col min="1282" max="1290" width="8.5703125" style="1" customWidth="1"/>
    <col min="1291" max="1291" width="4.5703125" style="1" customWidth="1"/>
    <col min="1292" max="1292" width="4" style="1" customWidth="1"/>
    <col min="1293" max="1536" width="9.140625" style="1"/>
    <col min="1537" max="1537" width="12.5703125" style="1" customWidth="1"/>
    <col min="1538" max="1546" width="8.5703125" style="1" customWidth="1"/>
    <col min="1547" max="1547" width="4.5703125" style="1" customWidth="1"/>
    <col min="1548" max="1548" width="4" style="1" customWidth="1"/>
    <col min="1549" max="1792" width="9.140625" style="1"/>
    <col min="1793" max="1793" width="12.5703125" style="1" customWidth="1"/>
    <col min="1794" max="1802" width="8.5703125" style="1" customWidth="1"/>
    <col min="1803" max="1803" width="4.5703125" style="1" customWidth="1"/>
    <col min="1804" max="1804" width="4" style="1" customWidth="1"/>
    <col min="1805" max="2048" width="9.140625" style="1"/>
    <col min="2049" max="2049" width="12.5703125" style="1" customWidth="1"/>
    <col min="2050" max="2058" width="8.5703125" style="1" customWidth="1"/>
    <col min="2059" max="2059" width="4.5703125" style="1" customWidth="1"/>
    <col min="2060" max="2060" width="4" style="1" customWidth="1"/>
    <col min="2061" max="2304" width="9.140625" style="1"/>
    <col min="2305" max="2305" width="12.5703125" style="1" customWidth="1"/>
    <col min="2306" max="2314" width="8.5703125" style="1" customWidth="1"/>
    <col min="2315" max="2315" width="4.5703125" style="1" customWidth="1"/>
    <col min="2316" max="2316" width="4" style="1" customWidth="1"/>
    <col min="2317" max="2560" width="9.140625" style="1"/>
    <col min="2561" max="2561" width="12.5703125" style="1" customWidth="1"/>
    <col min="2562" max="2570" width="8.5703125" style="1" customWidth="1"/>
    <col min="2571" max="2571" width="4.5703125" style="1" customWidth="1"/>
    <col min="2572" max="2572" width="4" style="1" customWidth="1"/>
    <col min="2573" max="2816" width="9.140625" style="1"/>
    <col min="2817" max="2817" width="12.5703125" style="1" customWidth="1"/>
    <col min="2818" max="2826" width="8.5703125" style="1" customWidth="1"/>
    <col min="2827" max="2827" width="4.5703125" style="1" customWidth="1"/>
    <col min="2828" max="2828" width="4" style="1" customWidth="1"/>
    <col min="2829" max="3072" width="9.140625" style="1"/>
    <col min="3073" max="3073" width="12.5703125" style="1" customWidth="1"/>
    <col min="3074" max="3082" width="8.5703125" style="1" customWidth="1"/>
    <col min="3083" max="3083" width="4.5703125" style="1" customWidth="1"/>
    <col min="3084" max="3084" width="4" style="1" customWidth="1"/>
    <col min="3085" max="3328" width="9.140625" style="1"/>
    <col min="3329" max="3329" width="12.5703125" style="1" customWidth="1"/>
    <col min="3330" max="3338" width="8.5703125" style="1" customWidth="1"/>
    <col min="3339" max="3339" width="4.5703125" style="1" customWidth="1"/>
    <col min="3340" max="3340" width="4" style="1" customWidth="1"/>
    <col min="3341" max="3584" width="9.140625" style="1"/>
    <col min="3585" max="3585" width="12.5703125" style="1" customWidth="1"/>
    <col min="3586" max="3594" width="8.5703125" style="1" customWidth="1"/>
    <col min="3595" max="3595" width="4.5703125" style="1" customWidth="1"/>
    <col min="3596" max="3596" width="4" style="1" customWidth="1"/>
    <col min="3597" max="3840" width="9.140625" style="1"/>
    <col min="3841" max="3841" width="12.5703125" style="1" customWidth="1"/>
    <col min="3842" max="3850" width="8.5703125" style="1" customWidth="1"/>
    <col min="3851" max="3851" width="4.5703125" style="1" customWidth="1"/>
    <col min="3852" max="3852" width="4" style="1" customWidth="1"/>
    <col min="3853" max="4096" width="9.140625" style="1"/>
    <col min="4097" max="4097" width="12.5703125" style="1" customWidth="1"/>
    <col min="4098" max="4106" width="8.5703125" style="1" customWidth="1"/>
    <col min="4107" max="4107" width="4.5703125" style="1" customWidth="1"/>
    <col min="4108" max="4108" width="4" style="1" customWidth="1"/>
    <col min="4109" max="4352" width="9.140625" style="1"/>
    <col min="4353" max="4353" width="12.5703125" style="1" customWidth="1"/>
    <col min="4354" max="4362" width="8.5703125" style="1" customWidth="1"/>
    <col min="4363" max="4363" width="4.5703125" style="1" customWidth="1"/>
    <col min="4364" max="4364" width="4" style="1" customWidth="1"/>
    <col min="4365" max="4608" width="9.140625" style="1"/>
    <col min="4609" max="4609" width="12.5703125" style="1" customWidth="1"/>
    <col min="4610" max="4618" width="8.5703125" style="1" customWidth="1"/>
    <col min="4619" max="4619" width="4.5703125" style="1" customWidth="1"/>
    <col min="4620" max="4620" width="4" style="1" customWidth="1"/>
    <col min="4621" max="4864" width="9.140625" style="1"/>
    <col min="4865" max="4865" width="12.5703125" style="1" customWidth="1"/>
    <col min="4866" max="4874" width="8.5703125" style="1" customWidth="1"/>
    <col min="4875" max="4875" width="4.5703125" style="1" customWidth="1"/>
    <col min="4876" max="4876" width="4" style="1" customWidth="1"/>
    <col min="4877" max="5120" width="9.140625" style="1"/>
    <col min="5121" max="5121" width="12.5703125" style="1" customWidth="1"/>
    <col min="5122" max="5130" width="8.5703125" style="1" customWidth="1"/>
    <col min="5131" max="5131" width="4.5703125" style="1" customWidth="1"/>
    <col min="5132" max="5132" width="4" style="1" customWidth="1"/>
    <col min="5133" max="5376" width="9.140625" style="1"/>
    <col min="5377" max="5377" width="12.5703125" style="1" customWidth="1"/>
    <col min="5378" max="5386" width="8.5703125" style="1" customWidth="1"/>
    <col min="5387" max="5387" width="4.5703125" style="1" customWidth="1"/>
    <col min="5388" max="5388" width="4" style="1" customWidth="1"/>
    <col min="5389" max="5632" width="9.140625" style="1"/>
    <col min="5633" max="5633" width="12.5703125" style="1" customWidth="1"/>
    <col min="5634" max="5642" width="8.5703125" style="1" customWidth="1"/>
    <col min="5643" max="5643" width="4.5703125" style="1" customWidth="1"/>
    <col min="5644" max="5644" width="4" style="1" customWidth="1"/>
    <col min="5645" max="5888" width="9.140625" style="1"/>
    <col min="5889" max="5889" width="12.5703125" style="1" customWidth="1"/>
    <col min="5890" max="5898" width="8.5703125" style="1" customWidth="1"/>
    <col min="5899" max="5899" width="4.5703125" style="1" customWidth="1"/>
    <col min="5900" max="5900" width="4" style="1" customWidth="1"/>
    <col min="5901" max="6144" width="9.140625" style="1"/>
    <col min="6145" max="6145" width="12.5703125" style="1" customWidth="1"/>
    <col min="6146" max="6154" width="8.5703125" style="1" customWidth="1"/>
    <col min="6155" max="6155" width="4.5703125" style="1" customWidth="1"/>
    <col min="6156" max="6156" width="4" style="1" customWidth="1"/>
    <col min="6157" max="6400" width="9.140625" style="1"/>
    <col min="6401" max="6401" width="12.5703125" style="1" customWidth="1"/>
    <col min="6402" max="6410" width="8.5703125" style="1" customWidth="1"/>
    <col min="6411" max="6411" width="4.5703125" style="1" customWidth="1"/>
    <col min="6412" max="6412" width="4" style="1" customWidth="1"/>
    <col min="6413" max="6656" width="9.140625" style="1"/>
    <col min="6657" max="6657" width="12.5703125" style="1" customWidth="1"/>
    <col min="6658" max="6666" width="8.5703125" style="1" customWidth="1"/>
    <col min="6667" max="6667" width="4.5703125" style="1" customWidth="1"/>
    <col min="6668" max="6668" width="4" style="1" customWidth="1"/>
    <col min="6669" max="6912" width="9.140625" style="1"/>
    <col min="6913" max="6913" width="12.5703125" style="1" customWidth="1"/>
    <col min="6914" max="6922" width="8.5703125" style="1" customWidth="1"/>
    <col min="6923" max="6923" width="4.5703125" style="1" customWidth="1"/>
    <col min="6924" max="6924" width="4" style="1" customWidth="1"/>
    <col min="6925" max="7168" width="9.140625" style="1"/>
    <col min="7169" max="7169" width="12.5703125" style="1" customWidth="1"/>
    <col min="7170" max="7178" width="8.5703125" style="1" customWidth="1"/>
    <col min="7179" max="7179" width="4.5703125" style="1" customWidth="1"/>
    <col min="7180" max="7180" width="4" style="1" customWidth="1"/>
    <col min="7181" max="7424" width="9.140625" style="1"/>
    <col min="7425" max="7425" width="12.5703125" style="1" customWidth="1"/>
    <col min="7426" max="7434" width="8.5703125" style="1" customWidth="1"/>
    <col min="7435" max="7435" width="4.5703125" style="1" customWidth="1"/>
    <col min="7436" max="7436" width="4" style="1" customWidth="1"/>
    <col min="7437" max="7680" width="9.140625" style="1"/>
    <col min="7681" max="7681" width="12.5703125" style="1" customWidth="1"/>
    <col min="7682" max="7690" width="8.5703125" style="1" customWidth="1"/>
    <col min="7691" max="7691" width="4.5703125" style="1" customWidth="1"/>
    <col min="7692" max="7692" width="4" style="1" customWidth="1"/>
    <col min="7693" max="7936" width="9.140625" style="1"/>
    <col min="7937" max="7937" width="12.5703125" style="1" customWidth="1"/>
    <col min="7938" max="7946" width="8.5703125" style="1" customWidth="1"/>
    <col min="7947" max="7947" width="4.5703125" style="1" customWidth="1"/>
    <col min="7948" max="7948" width="4" style="1" customWidth="1"/>
    <col min="7949" max="8192" width="9.140625" style="1"/>
    <col min="8193" max="8193" width="12.5703125" style="1" customWidth="1"/>
    <col min="8194" max="8202" width="8.5703125" style="1" customWidth="1"/>
    <col min="8203" max="8203" width="4.5703125" style="1" customWidth="1"/>
    <col min="8204" max="8204" width="4" style="1" customWidth="1"/>
    <col min="8205" max="8448" width="9.140625" style="1"/>
    <col min="8449" max="8449" width="12.5703125" style="1" customWidth="1"/>
    <col min="8450" max="8458" width="8.5703125" style="1" customWidth="1"/>
    <col min="8459" max="8459" width="4.5703125" style="1" customWidth="1"/>
    <col min="8460" max="8460" width="4" style="1" customWidth="1"/>
    <col min="8461" max="8704" width="9.140625" style="1"/>
    <col min="8705" max="8705" width="12.5703125" style="1" customWidth="1"/>
    <col min="8706" max="8714" width="8.5703125" style="1" customWidth="1"/>
    <col min="8715" max="8715" width="4.5703125" style="1" customWidth="1"/>
    <col min="8716" max="8716" width="4" style="1" customWidth="1"/>
    <col min="8717" max="8960" width="9.140625" style="1"/>
    <col min="8961" max="8961" width="12.5703125" style="1" customWidth="1"/>
    <col min="8962" max="8970" width="8.5703125" style="1" customWidth="1"/>
    <col min="8971" max="8971" width="4.5703125" style="1" customWidth="1"/>
    <col min="8972" max="8972" width="4" style="1" customWidth="1"/>
    <col min="8973" max="9216" width="9.140625" style="1"/>
    <col min="9217" max="9217" width="12.5703125" style="1" customWidth="1"/>
    <col min="9218" max="9226" width="8.5703125" style="1" customWidth="1"/>
    <col min="9227" max="9227" width="4.5703125" style="1" customWidth="1"/>
    <col min="9228" max="9228" width="4" style="1" customWidth="1"/>
    <col min="9229" max="9472" width="9.140625" style="1"/>
    <col min="9473" max="9473" width="12.5703125" style="1" customWidth="1"/>
    <col min="9474" max="9482" width="8.5703125" style="1" customWidth="1"/>
    <col min="9483" max="9483" width="4.5703125" style="1" customWidth="1"/>
    <col min="9484" max="9484" width="4" style="1" customWidth="1"/>
    <col min="9485" max="9728" width="9.140625" style="1"/>
    <col min="9729" max="9729" width="12.5703125" style="1" customWidth="1"/>
    <col min="9730" max="9738" width="8.5703125" style="1" customWidth="1"/>
    <col min="9739" max="9739" width="4.5703125" style="1" customWidth="1"/>
    <col min="9740" max="9740" width="4" style="1" customWidth="1"/>
    <col min="9741" max="9984" width="9.140625" style="1"/>
    <col min="9985" max="9985" width="12.5703125" style="1" customWidth="1"/>
    <col min="9986" max="9994" width="8.5703125" style="1" customWidth="1"/>
    <col min="9995" max="9995" width="4.5703125" style="1" customWidth="1"/>
    <col min="9996" max="9996" width="4" style="1" customWidth="1"/>
    <col min="9997" max="10240" width="9.140625" style="1"/>
    <col min="10241" max="10241" width="12.5703125" style="1" customWidth="1"/>
    <col min="10242" max="10250" width="8.5703125" style="1" customWidth="1"/>
    <col min="10251" max="10251" width="4.5703125" style="1" customWidth="1"/>
    <col min="10252" max="10252" width="4" style="1" customWidth="1"/>
    <col min="10253" max="10496" width="9.140625" style="1"/>
    <col min="10497" max="10497" width="12.5703125" style="1" customWidth="1"/>
    <col min="10498" max="10506" width="8.5703125" style="1" customWidth="1"/>
    <col min="10507" max="10507" width="4.5703125" style="1" customWidth="1"/>
    <col min="10508" max="10508" width="4" style="1" customWidth="1"/>
    <col min="10509" max="10752" width="9.140625" style="1"/>
    <col min="10753" max="10753" width="12.5703125" style="1" customWidth="1"/>
    <col min="10754" max="10762" width="8.5703125" style="1" customWidth="1"/>
    <col min="10763" max="10763" width="4.5703125" style="1" customWidth="1"/>
    <col min="10764" max="10764" width="4" style="1" customWidth="1"/>
    <col min="10765" max="11008" width="9.140625" style="1"/>
    <col min="11009" max="11009" width="12.5703125" style="1" customWidth="1"/>
    <col min="11010" max="11018" width="8.5703125" style="1" customWidth="1"/>
    <col min="11019" max="11019" width="4.5703125" style="1" customWidth="1"/>
    <col min="11020" max="11020" width="4" style="1" customWidth="1"/>
    <col min="11021" max="11264" width="9.140625" style="1"/>
    <col min="11265" max="11265" width="12.5703125" style="1" customWidth="1"/>
    <col min="11266" max="11274" width="8.5703125" style="1" customWidth="1"/>
    <col min="11275" max="11275" width="4.5703125" style="1" customWidth="1"/>
    <col min="11276" max="11276" width="4" style="1" customWidth="1"/>
    <col min="11277" max="11520" width="9.140625" style="1"/>
    <col min="11521" max="11521" width="12.5703125" style="1" customWidth="1"/>
    <col min="11522" max="11530" width="8.5703125" style="1" customWidth="1"/>
    <col min="11531" max="11531" width="4.5703125" style="1" customWidth="1"/>
    <col min="11532" max="11532" width="4" style="1" customWidth="1"/>
    <col min="11533" max="11776" width="9.140625" style="1"/>
    <col min="11777" max="11777" width="12.5703125" style="1" customWidth="1"/>
    <col min="11778" max="11786" width="8.5703125" style="1" customWidth="1"/>
    <col min="11787" max="11787" width="4.5703125" style="1" customWidth="1"/>
    <col min="11788" max="11788" width="4" style="1" customWidth="1"/>
    <col min="11789" max="12032" width="9.140625" style="1"/>
    <col min="12033" max="12033" width="12.5703125" style="1" customWidth="1"/>
    <col min="12034" max="12042" width="8.5703125" style="1" customWidth="1"/>
    <col min="12043" max="12043" width="4.5703125" style="1" customWidth="1"/>
    <col min="12044" max="12044" width="4" style="1" customWidth="1"/>
    <col min="12045" max="12288" width="9.140625" style="1"/>
    <col min="12289" max="12289" width="12.5703125" style="1" customWidth="1"/>
    <col min="12290" max="12298" width="8.5703125" style="1" customWidth="1"/>
    <col min="12299" max="12299" width="4.5703125" style="1" customWidth="1"/>
    <col min="12300" max="12300" width="4" style="1" customWidth="1"/>
    <col min="12301" max="12544" width="9.140625" style="1"/>
    <col min="12545" max="12545" width="12.5703125" style="1" customWidth="1"/>
    <col min="12546" max="12554" width="8.5703125" style="1" customWidth="1"/>
    <col min="12555" max="12555" width="4.5703125" style="1" customWidth="1"/>
    <col min="12556" max="12556" width="4" style="1" customWidth="1"/>
    <col min="12557" max="12800" width="9.140625" style="1"/>
    <col min="12801" max="12801" width="12.5703125" style="1" customWidth="1"/>
    <col min="12802" max="12810" width="8.5703125" style="1" customWidth="1"/>
    <col min="12811" max="12811" width="4.5703125" style="1" customWidth="1"/>
    <col min="12812" max="12812" width="4" style="1" customWidth="1"/>
    <col min="12813" max="13056" width="9.140625" style="1"/>
    <col min="13057" max="13057" width="12.5703125" style="1" customWidth="1"/>
    <col min="13058" max="13066" width="8.5703125" style="1" customWidth="1"/>
    <col min="13067" max="13067" width="4.5703125" style="1" customWidth="1"/>
    <col min="13068" max="13068" width="4" style="1" customWidth="1"/>
    <col min="13069" max="13312" width="9.140625" style="1"/>
    <col min="13313" max="13313" width="12.5703125" style="1" customWidth="1"/>
    <col min="13314" max="13322" width="8.5703125" style="1" customWidth="1"/>
    <col min="13323" max="13323" width="4.5703125" style="1" customWidth="1"/>
    <col min="13324" max="13324" width="4" style="1" customWidth="1"/>
    <col min="13325" max="13568" width="9.140625" style="1"/>
    <col min="13569" max="13569" width="12.5703125" style="1" customWidth="1"/>
    <col min="13570" max="13578" width="8.5703125" style="1" customWidth="1"/>
    <col min="13579" max="13579" width="4.5703125" style="1" customWidth="1"/>
    <col min="13580" max="13580" width="4" style="1" customWidth="1"/>
    <col min="13581" max="13824" width="9.140625" style="1"/>
    <col min="13825" max="13825" width="12.5703125" style="1" customWidth="1"/>
    <col min="13826" max="13834" width="8.5703125" style="1" customWidth="1"/>
    <col min="13835" max="13835" width="4.5703125" style="1" customWidth="1"/>
    <col min="13836" max="13836" width="4" style="1" customWidth="1"/>
    <col min="13837" max="14080" width="9.140625" style="1"/>
    <col min="14081" max="14081" width="12.5703125" style="1" customWidth="1"/>
    <col min="14082" max="14090" width="8.5703125" style="1" customWidth="1"/>
    <col min="14091" max="14091" width="4.5703125" style="1" customWidth="1"/>
    <col min="14092" max="14092" width="4" style="1" customWidth="1"/>
    <col min="14093" max="14336" width="9.140625" style="1"/>
    <col min="14337" max="14337" width="12.5703125" style="1" customWidth="1"/>
    <col min="14338" max="14346" width="8.5703125" style="1" customWidth="1"/>
    <col min="14347" max="14347" width="4.5703125" style="1" customWidth="1"/>
    <col min="14348" max="14348" width="4" style="1" customWidth="1"/>
    <col min="14349" max="14592" width="9.140625" style="1"/>
    <col min="14593" max="14593" width="12.5703125" style="1" customWidth="1"/>
    <col min="14594" max="14602" width="8.5703125" style="1" customWidth="1"/>
    <col min="14603" max="14603" width="4.5703125" style="1" customWidth="1"/>
    <col min="14604" max="14604" width="4" style="1" customWidth="1"/>
    <col min="14605" max="14848" width="9.140625" style="1"/>
    <col min="14849" max="14849" width="12.5703125" style="1" customWidth="1"/>
    <col min="14850" max="14858" width="8.5703125" style="1" customWidth="1"/>
    <col min="14859" max="14859" width="4.5703125" style="1" customWidth="1"/>
    <col min="14860" max="14860" width="4" style="1" customWidth="1"/>
    <col min="14861" max="15104" width="9.140625" style="1"/>
    <col min="15105" max="15105" width="12.5703125" style="1" customWidth="1"/>
    <col min="15106" max="15114" width="8.5703125" style="1" customWidth="1"/>
    <col min="15115" max="15115" width="4.5703125" style="1" customWidth="1"/>
    <col min="15116" max="15116" width="4" style="1" customWidth="1"/>
    <col min="15117" max="15360" width="9.140625" style="1"/>
    <col min="15361" max="15361" width="12.5703125" style="1" customWidth="1"/>
    <col min="15362" max="15370" width="8.5703125" style="1" customWidth="1"/>
    <col min="15371" max="15371" width="4.5703125" style="1" customWidth="1"/>
    <col min="15372" max="15372" width="4" style="1" customWidth="1"/>
    <col min="15373" max="15616" width="9.140625" style="1"/>
    <col min="15617" max="15617" width="12.5703125" style="1" customWidth="1"/>
    <col min="15618" max="15626" width="8.5703125" style="1" customWidth="1"/>
    <col min="15627" max="15627" width="4.5703125" style="1" customWidth="1"/>
    <col min="15628" max="15628" width="4" style="1" customWidth="1"/>
    <col min="15629" max="15872" width="9.140625" style="1"/>
    <col min="15873" max="15873" width="12.5703125" style="1" customWidth="1"/>
    <col min="15874" max="15882" width="8.5703125" style="1" customWidth="1"/>
    <col min="15883" max="15883" width="4.5703125" style="1" customWidth="1"/>
    <col min="15884" max="15884" width="4" style="1" customWidth="1"/>
    <col min="15885" max="16128" width="9.140625" style="1"/>
    <col min="16129" max="16129" width="12.5703125" style="1" customWidth="1"/>
    <col min="16130" max="16138" width="8.5703125" style="1" customWidth="1"/>
    <col min="16139" max="16139" width="4.5703125" style="1" customWidth="1"/>
    <col min="16140" max="16140" width="4" style="1" customWidth="1"/>
    <col min="16141" max="16384" width="9.140625" style="1"/>
  </cols>
  <sheetData>
    <row r="1" spans="1:13" ht="18.399999999999999" customHeight="1">
      <c r="A1" s="1556" t="s">
        <v>3033</v>
      </c>
      <c r="B1" s="1557"/>
      <c r="C1" s="1557"/>
      <c r="D1" s="1557"/>
      <c r="E1" s="1557"/>
      <c r="F1" s="1557"/>
      <c r="G1" s="1557"/>
      <c r="H1" s="1557"/>
      <c r="I1" s="1557"/>
      <c r="J1" s="1557"/>
      <c r="K1" s="1557"/>
    </row>
    <row r="2" spans="1:13" ht="3" customHeight="1"/>
    <row r="3" spans="1:13">
      <c r="A3" s="3"/>
      <c r="B3" s="1573" t="s">
        <v>64</v>
      </c>
      <c r="C3" s="1574"/>
      <c r="D3" s="1574"/>
      <c r="E3" s="1574"/>
      <c r="F3" s="1574"/>
      <c r="G3" s="1574"/>
      <c r="H3" s="1574"/>
      <c r="I3" s="1575"/>
      <c r="J3" s="3"/>
      <c r="K3" s="1573"/>
      <c r="L3" s="1575"/>
    </row>
    <row r="4" spans="1:13" ht="25.5">
      <c r="A4" s="3" t="s">
        <v>75</v>
      </c>
      <c r="B4" s="1573" t="s">
        <v>128</v>
      </c>
      <c r="C4" s="1575"/>
      <c r="D4" s="1573" t="s">
        <v>129</v>
      </c>
      <c r="E4" s="1575"/>
      <c r="F4" s="1573" t="s">
        <v>130</v>
      </c>
      <c r="G4" s="1575"/>
      <c r="H4" s="1573" t="s">
        <v>131</v>
      </c>
      <c r="I4" s="1575"/>
      <c r="J4" s="1573" t="s">
        <v>1</v>
      </c>
      <c r="K4" s="1574"/>
      <c r="L4" s="1575"/>
    </row>
    <row r="5" spans="1:13">
      <c r="A5" s="3"/>
      <c r="B5" s="3" t="s">
        <v>2</v>
      </c>
      <c r="C5" s="3" t="s">
        <v>3</v>
      </c>
      <c r="D5" s="3" t="s">
        <v>2</v>
      </c>
      <c r="E5" s="3" t="s">
        <v>3</v>
      </c>
      <c r="F5" s="3" t="s">
        <v>2</v>
      </c>
      <c r="G5" s="3" t="s">
        <v>3</v>
      </c>
      <c r="H5" s="3" t="s">
        <v>2</v>
      </c>
      <c r="I5" s="3" t="s">
        <v>3</v>
      </c>
      <c r="J5" s="3" t="s">
        <v>2</v>
      </c>
      <c r="K5" s="1573" t="s">
        <v>3</v>
      </c>
      <c r="L5" s="1575"/>
    </row>
    <row r="6" spans="1:13">
      <c r="A6" s="349">
        <v>2014</v>
      </c>
      <c r="B6" s="1566"/>
      <c r="C6" s="1567"/>
      <c r="D6" s="1567"/>
      <c r="E6" s="1567"/>
      <c r="F6" s="1567"/>
      <c r="G6" s="1567"/>
      <c r="H6" s="1567"/>
      <c r="I6" s="1567"/>
      <c r="J6" s="1567"/>
      <c r="K6" s="1567"/>
      <c r="L6" s="1568"/>
    </row>
    <row r="7" spans="1:13">
      <c r="A7" s="350" t="s">
        <v>24</v>
      </c>
      <c r="B7" s="346">
        <v>8</v>
      </c>
      <c r="C7" s="347" t="s">
        <v>1729</v>
      </c>
      <c r="D7" s="346">
        <v>7</v>
      </c>
      <c r="E7" s="347" t="s">
        <v>1472</v>
      </c>
      <c r="F7" s="346">
        <v>0</v>
      </c>
      <c r="G7" s="347" t="s">
        <v>1290</v>
      </c>
      <c r="H7" s="346">
        <v>0</v>
      </c>
      <c r="I7" s="347" t="s">
        <v>1290</v>
      </c>
      <c r="J7" s="300">
        <v>15</v>
      </c>
      <c r="K7" s="1576" t="s">
        <v>1487</v>
      </c>
      <c r="L7" s="1568"/>
    </row>
    <row r="8" spans="1:13">
      <c r="A8" s="350" t="s">
        <v>25</v>
      </c>
      <c r="B8" s="346">
        <v>15</v>
      </c>
      <c r="C8" s="347" t="s">
        <v>1730</v>
      </c>
      <c r="D8" s="346">
        <v>5</v>
      </c>
      <c r="E8" s="347" t="s">
        <v>1543</v>
      </c>
      <c r="F8" s="346">
        <v>0</v>
      </c>
      <c r="G8" s="347" t="s">
        <v>1290</v>
      </c>
      <c r="H8" s="346">
        <v>0</v>
      </c>
      <c r="I8" s="347" t="s">
        <v>1290</v>
      </c>
      <c r="J8" s="300">
        <v>20</v>
      </c>
      <c r="K8" s="1576" t="s">
        <v>1457</v>
      </c>
      <c r="L8" s="1568"/>
      <c r="M8" s="662"/>
    </row>
    <row r="9" spans="1:13">
      <c r="A9" s="350" t="s">
        <v>26</v>
      </c>
      <c r="B9" s="346">
        <v>1</v>
      </c>
      <c r="C9" s="347" t="s">
        <v>645</v>
      </c>
      <c r="D9" s="346">
        <v>0</v>
      </c>
      <c r="E9" s="347" t="s">
        <v>1290</v>
      </c>
      <c r="F9" s="346">
        <v>0</v>
      </c>
      <c r="G9" s="347" t="s">
        <v>1290</v>
      </c>
      <c r="H9" s="346">
        <v>0</v>
      </c>
      <c r="I9" s="347" t="s">
        <v>1290</v>
      </c>
      <c r="J9" s="300">
        <v>1</v>
      </c>
      <c r="K9" s="1576" t="s">
        <v>1705</v>
      </c>
      <c r="L9" s="1568"/>
      <c r="M9" s="662"/>
    </row>
    <row r="10" spans="1:13">
      <c r="A10" s="350" t="s">
        <v>27</v>
      </c>
      <c r="B10" s="346">
        <v>10</v>
      </c>
      <c r="C10" s="347" t="s">
        <v>1335</v>
      </c>
      <c r="D10" s="346">
        <v>7</v>
      </c>
      <c r="E10" s="347" t="s">
        <v>1336</v>
      </c>
      <c r="F10" s="346">
        <v>0</v>
      </c>
      <c r="G10" s="347" t="s">
        <v>1290</v>
      </c>
      <c r="H10" s="346">
        <v>0</v>
      </c>
      <c r="I10" s="347" t="s">
        <v>1290</v>
      </c>
      <c r="J10" s="300">
        <v>17</v>
      </c>
      <c r="K10" s="1576" t="s">
        <v>1425</v>
      </c>
      <c r="L10" s="1568"/>
      <c r="M10" s="662"/>
    </row>
    <row r="11" spans="1:13">
      <c r="A11" s="350" t="s">
        <v>28</v>
      </c>
      <c r="B11" s="346">
        <v>15</v>
      </c>
      <c r="C11" s="347" t="s">
        <v>1731</v>
      </c>
      <c r="D11" s="346">
        <v>6</v>
      </c>
      <c r="E11" s="347" t="s">
        <v>1686</v>
      </c>
      <c r="F11" s="346">
        <v>0</v>
      </c>
      <c r="G11" s="347" t="s">
        <v>1290</v>
      </c>
      <c r="H11" s="346">
        <v>0</v>
      </c>
      <c r="I11" s="347" t="s">
        <v>1290</v>
      </c>
      <c r="J11" s="300">
        <v>21</v>
      </c>
      <c r="K11" s="1576" t="s">
        <v>1605</v>
      </c>
      <c r="L11" s="1568"/>
      <c r="M11" s="662"/>
    </row>
    <row r="12" spans="1:13">
      <c r="A12" s="350" t="s">
        <v>29</v>
      </c>
      <c r="B12" s="346">
        <v>13</v>
      </c>
      <c r="C12" s="347" t="s">
        <v>1732</v>
      </c>
      <c r="D12" s="346">
        <v>6</v>
      </c>
      <c r="E12" s="347" t="s">
        <v>1733</v>
      </c>
      <c r="F12" s="346">
        <v>0</v>
      </c>
      <c r="G12" s="347" t="s">
        <v>1290</v>
      </c>
      <c r="H12" s="346">
        <v>0</v>
      </c>
      <c r="I12" s="347" t="s">
        <v>1290</v>
      </c>
      <c r="J12" s="300">
        <v>19</v>
      </c>
      <c r="K12" s="1576" t="s">
        <v>1714</v>
      </c>
      <c r="L12" s="1568"/>
      <c r="M12" s="662"/>
    </row>
    <row r="13" spans="1:13">
      <c r="A13" s="350" t="s">
        <v>30</v>
      </c>
      <c r="B13" s="346">
        <v>15</v>
      </c>
      <c r="C13" s="347" t="s">
        <v>1360</v>
      </c>
      <c r="D13" s="346">
        <v>12</v>
      </c>
      <c r="E13" s="347" t="s">
        <v>1361</v>
      </c>
      <c r="F13" s="346">
        <v>0</v>
      </c>
      <c r="G13" s="347" t="s">
        <v>1290</v>
      </c>
      <c r="H13" s="346">
        <v>0</v>
      </c>
      <c r="I13" s="347" t="s">
        <v>1290</v>
      </c>
      <c r="J13" s="300">
        <v>27</v>
      </c>
      <c r="K13" s="1576" t="s">
        <v>1409</v>
      </c>
      <c r="L13" s="1568"/>
      <c r="M13" s="662"/>
    </row>
    <row r="14" spans="1:13">
      <c r="A14" s="350" t="s">
        <v>32</v>
      </c>
      <c r="B14" s="346">
        <v>12</v>
      </c>
      <c r="C14" s="347" t="s">
        <v>1331</v>
      </c>
      <c r="D14" s="346">
        <v>6</v>
      </c>
      <c r="E14" s="347" t="s">
        <v>1332</v>
      </c>
      <c r="F14" s="346">
        <v>0</v>
      </c>
      <c r="G14" s="347" t="s">
        <v>1290</v>
      </c>
      <c r="H14" s="346">
        <v>0</v>
      </c>
      <c r="I14" s="347" t="s">
        <v>1290</v>
      </c>
      <c r="J14" s="300">
        <v>18</v>
      </c>
      <c r="K14" s="1576" t="s">
        <v>1420</v>
      </c>
      <c r="L14" s="1568"/>
      <c r="M14" s="662"/>
    </row>
    <row r="15" spans="1:13">
      <c r="A15" s="350" t="s">
        <v>33</v>
      </c>
      <c r="B15" s="346">
        <v>5</v>
      </c>
      <c r="C15" s="347" t="s">
        <v>1731</v>
      </c>
      <c r="D15" s="346">
        <v>2</v>
      </c>
      <c r="E15" s="347" t="s">
        <v>1686</v>
      </c>
      <c r="F15" s="346">
        <v>0</v>
      </c>
      <c r="G15" s="347" t="s">
        <v>1290</v>
      </c>
      <c r="H15" s="346">
        <v>0</v>
      </c>
      <c r="I15" s="347" t="s">
        <v>1290</v>
      </c>
      <c r="J15" s="300">
        <v>7</v>
      </c>
      <c r="K15" s="1576" t="s">
        <v>1653</v>
      </c>
      <c r="L15" s="1568"/>
      <c r="M15" s="662"/>
    </row>
    <row r="16" spans="1:13">
      <c r="A16" s="350" t="s">
        <v>35</v>
      </c>
      <c r="B16" s="346">
        <v>7</v>
      </c>
      <c r="C16" s="347" t="s">
        <v>1734</v>
      </c>
      <c r="D16" s="346">
        <v>4</v>
      </c>
      <c r="E16" s="347" t="s">
        <v>1735</v>
      </c>
      <c r="F16" s="346">
        <v>0</v>
      </c>
      <c r="G16" s="347" t="s">
        <v>1290</v>
      </c>
      <c r="H16" s="346">
        <v>0</v>
      </c>
      <c r="I16" s="347" t="s">
        <v>1290</v>
      </c>
      <c r="J16" s="300">
        <v>11</v>
      </c>
      <c r="K16" s="1576" t="s">
        <v>1310</v>
      </c>
      <c r="L16" s="1568"/>
      <c r="M16" s="662"/>
    </row>
    <row r="17" spans="1:13">
      <c r="A17" s="350" t="s">
        <v>584</v>
      </c>
      <c r="B17" s="346">
        <v>12</v>
      </c>
      <c r="C17" s="347" t="s">
        <v>1361</v>
      </c>
      <c r="D17" s="346">
        <v>15</v>
      </c>
      <c r="E17" s="347" t="s">
        <v>1360</v>
      </c>
      <c r="F17" s="346">
        <v>0</v>
      </c>
      <c r="G17" s="347" t="s">
        <v>1290</v>
      </c>
      <c r="H17" s="346">
        <v>0</v>
      </c>
      <c r="I17" s="347" t="s">
        <v>1290</v>
      </c>
      <c r="J17" s="300">
        <v>27</v>
      </c>
      <c r="K17" s="1576" t="s">
        <v>1409</v>
      </c>
      <c r="L17" s="1568"/>
      <c r="M17" s="662"/>
    </row>
    <row r="18" spans="1:13">
      <c r="A18" s="350" t="s">
        <v>36</v>
      </c>
      <c r="B18" s="346">
        <v>7</v>
      </c>
      <c r="C18" s="347" t="s">
        <v>1472</v>
      </c>
      <c r="D18" s="346">
        <v>8</v>
      </c>
      <c r="E18" s="347" t="s">
        <v>1729</v>
      </c>
      <c r="F18" s="346">
        <v>0</v>
      </c>
      <c r="G18" s="347" t="s">
        <v>1290</v>
      </c>
      <c r="H18" s="346">
        <v>0</v>
      </c>
      <c r="I18" s="347" t="s">
        <v>1290</v>
      </c>
      <c r="J18" s="300">
        <v>15</v>
      </c>
      <c r="K18" s="1576" t="s">
        <v>1487</v>
      </c>
      <c r="L18" s="1568"/>
      <c r="M18" s="662"/>
    </row>
    <row r="19" spans="1:13">
      <c r="A19" s="350" t="s">
        <v>37</v>
      </c>
      <c r="B19" s="346">
        <v>6</v>
      </c>
      <c r="C19" s="347" t="s">
        <v>1723</v>
      </c>
      <c r="D19" s="346">
        <v>10</v>
      </c>
      <c r="E19" s="347" t="s">
        <v>1736</v>
      </c>
      <c r="F19" s="346">
        <v>0</v>
      </c>
      <c r="G19" s="347" t="s">
        <v>1290</v>
      </c>
      <c r="H19" s="346">
        <v>0</v>
      </c>
      <c r="I19" s="347" t="s">
        <v>1290</v>
      </c>
      <c r="J19" s="300">
        <v>16</v>
      </c>
      <c r="K19" s="1576" t="s">
        <v>1359</v>
      </c>
      <c r="L19" s="1568"/>
      <c r="M19" s="662"/>
    </row>
    <row r="20" spans="1:13">
      <c r="A20" s="350" t="s">
        <v>38</v>
      </c>
      <c r="B20" s="346">
        <v>11</v>
      </c>
      <c r="C20" s="347" t="s">
        <v>1737</v>
      </c>
      <c r="D20" s="346">
        <v>6</v>
      </c>
      <c r="E20" s="347" t="s">
        <v>1649</v>
      </c>
      <c r="F20" s="346">
        <v>0</v>
      </c>
      <c r="G20" s="347" t="s">
        <v>1290</v>
      </c>
      <c r="H20" s="346">
        <v>0</v>
      </c>
      <c r="I20" s="347" t="s">
        <v>1290</v>
      </c>
      <c r="J20" s="300">
        <v>17</v>
      </c>
      <c r="K20" s="1576" t="s">
        <v>1425</v>
      </c>
      <c r="L20" s="1568"/>
      <c r="M20" s="662"/>
    </row>
    <row r="21" spans="1:13">
      <c r="A21" s="350" t="s">
        <v>39</v>
      </c>
      <c r="B21" s="346">
        <v>3</v>
      </c>
      <c r="C21" s="347" t="s">
        <v>1738</v>
      </c>
      <c r="D21" s="346">
        <v>2</v>
      </c>
      <c r="E21" s="347" t="s">
        <v>1739</v>
      </c>
      <c r="F21" s="346">
        <v>0</v>
      </c>
      <c r="G21" s="347" t="s">
        <v>1290</v>
      </c>
      <c r="H21" s="346">
        <v>0</v>
      </c>
      <c r="I21" s="347" t="s">
        <v>1290</v>
      </c>
      <c r="J21" s="300">
        <v>5</v>
      </c>
      <c r="K21" s="1576" t="s">
        <v>1561</v>
      </c>
      <c r="L21" s="1568"/>
      <c r="M21" s="662"/>
    </row>
    <row r="22" spans="1:13">
      <c r="A22" s="350" t="s">
        <v>40</v>
      </c>
      <c r="B22" s="346">
        <v>7</v>
      </c>
      <c r="C22" s="347" t="s">
        <v>1740</v>
      </c>
      <c r="D22" s="346">
        <v>6</v>
      </c>
      <c r="E22" s="347" t="s">
        <v>1723</v>
      </c>
      <c r="F22" s="346">
        <v>3</v>
      </c>
      <c r="G22" s="347" t="s">
        <v>1671</v>
      </c>
      <c r="H22" s="346">
        <v>0</v>
      </c>
      <c r="I22" s="347" t="s">
        <v>1290</v>
      </c>
      <c r="J22" s="300">
        <v>16</v>
      </c>
      <c r="K22" s="1576" t="s">
        <v>1359</v>
      </c>
      <c r="L22" s="1568"/>
      <c r="M22" s="662"/>
    </row>
    <row r="23" spans="1:13">
      <c r="A23" s="350" t="s">
        <v>41</v>
      </c>
      <c r="B23" s="346">
        <v>7</v>
      </c>
      <c r="C23" s="347" t="s">
        <v>1741</v>
      </c>
      <c r="D23" s="346">
        <v>1</v>
      </c>
      <c r="E23" s="347" t="s">
        <v>1516</v>
      </c>
      <c r="F23" s="346">
        <v>0</v>
      </c>
      <c r="G23" s="347" t="s">
        <v>1290</v>
      </c>
      <c r="H23" s="346">
        <v>0</v>
      </c>
      <c r="I23" s="347" t="s">
        <v>1290</v>
      </c>
      <c r="J23" s="300">
        <v>8</v>
      </c>
      <c r="K23" s="1576" t="s">
        <v>1666</v>
      </c>
      <c r="L23" s="1568"/>
      <c r="M23" s="662"/>
    </row>
    <row r="24" spans="1:13" s="837" customFormat="1">
      <c r="A24" s="350" t="s">
        <v>42</v>
      </c>
      <c r="B24" s="346">
        <v>20</v>
      </c>
      <c r="C24" s="347" t="s">
        <v>1494</v>
      </c>
      <c r="D24" s="346">
        <v>17</v>
      </c>
      <c r="E24" s="347" t="s">
        <v>1742</v>
      </c>
      <c r="F24" s="346">
        <v>0</v>
      </c>
      <c r="G24" s="347" t="s">
        <v>1290</v>
      </c>
      <c r="H24" s="346">
        <v>0</v>
      </c>
      <c r="I24" s="347" t="s">
        <v>1290</v>
      </c>
      <c r="J24" s="300">
        <v>37</v>
      </c>
      <c r="K24" s="1579" t="s">
        <v>1598</v>
      </c>
      <c r="L24" s="1576"/>
    </row>
    <row r="25" spans="1:13">
      <c r="A25" s="350" t="s">
        <v>43</v>
      </c>
      <c r="B25" s="346">
        <v>6</v>
      </c>
      <c r="C25" s="347" t="s">
        <v>1730</v>
      </c>
      <c r="D25" s="346">
        <v>2</v>
      </c>
      <c r="E25" s="347" t="s">
        <v>1543</v>
      </c>
      <c r="F25" s="346">
        <v>0</v>
      </c>
      <c r="G25" s="347" t="s">
        <v>1290</v>
      </c>
      <c r="H25" s="346">
        <v>0</v>
      </c>
      <c r="I25" s="347" t="s">
        <v>1290</v>
      </c>
      <c r="J25" s="300">
        <v>8</v>
      </c>
      <c r="K25" s="1576" t="s">
        <v>1666</v>
      </c>
      <c r="L25" s="1568"/>
      <c r="M25" s="662"/>
    </row>
    <row r="26" spans="1:13">
      <c r="A26" s="350" t="s">
        <v>44</v>
      </c>
      <c r="B26" s="346">
        <v>14</v>
      </c>
      <c r="C26" s="347" t="s">
        <v>1743</v>
      </c>
      <c r="D26" s="346">
        <v>5</v>
      </c>
      <c r="E26" s="347" t="s">
        <v>1559</v>
      </c>
      <c r="F26" s="346">
        <v>0</v>
      </c>
      <c r="G26" s="347" t="s">
        <v>1290</v>
      </c>
      <c r="H26" s="346">
        <v>0</v>
      </c>
      <c r="I26" s="347" t="s">
        <v>1290</v>
      </c>
      <c r="J26" s="300">
        <v>19</v>
      </c>
      <c r="K26" s="1576" t="s">
        <v>1714</v>
      </c>
      <c r="L26" s="1568"/>
      <c r="M26" s="662"/>
    </row>
    <row r="27" spans="1:13">
      <c r="A27" s="350" t="s">
        <v>45</v>
      </c>
      <c r="B27" s="346">
        <v>2</v>
      </c>
      <c r="C27" s="347" t="s">
        <v>1681</v>
      </c>
      <c r="D27" s="346">
        <v>2</v>
      </c>
      <c r="E27" s="347" t="s">
        <v>1681</v>
      </c>
      <c r="F27" s="346">
        <v>0</v>
      </c>
      <c r="G27" s="347" t="s">
        <v>1290</v>
      </c>
      <c r="H27" s="346">
        <v>0</v>
      </c>
      <c r="I27" s="347" t="s">
        <v>1290</v>
      </c>
      <c r="J27" s="300">
        <v>4</v>
      </c>
      <c r="K27" s="1576" t="s">
        <v>1606</v>
      </c>
      <c r="L27" s="1568"/>
      <c r="M27" s="662"/>
    </row>
    <row r="28" spans="1:13">
      <c r="A28" s="350" t="s">
        <v>46</v>
      </c>
      <c r="B28" s="346">
        <v>15</v>
      </c>
      <c r="C28" s="347" t="s">
        <v>1730</v>
      </c>
      <c r="D28" s="346">
        <v>5</v>
      </c>
      <c r="E28" s="347" t="s">
        <v>1543</v>
      </c>
      <c r="F28" s="346">
        <v>0</v>
      </c>
      <c r="G28" s="347" t="s">
        <v>1290</v>
      </c>
      <c r="H28" s="346">
        <v>0</v>
      </c>
      <c r="I28" s="347" t="s">
        <v>1290</v>
      </c>
      <c r="J28" s="300">
        <v>20</v>
      </c>
      <c r="K28" s="1576" t="s">
        <v>1457</v>
      </c>
      <c r="L28" s="1568"/>
      <c r="M28" s="662"/>
    </row>
    <row r="29" spans="1:13">
      <c r="A29" s="350" t="s">
        <v>47</v>
      </c>
      <c r="B29" s="346">
        <v>18</v>
      </c>
      <c r="C29" s="347" t="s">
        <v>1744</v>
      </c>
      <c r="D29" s="346">
        <v>4</v>
      </c>
      <c r="E29" s="347" t="s">
        <v>1401</v>
      </c>
      <c r="F29" s="346">
        <v>0</v>
      </c>
      <c r="G29" s="347" t="s">
        <v>1290</v>
      </c>
      <c r="H29" s="346">
        <v>0</v>
      </c>
      <c r="I29" s="347" t="s">
        <v>1290</v>
      </c>
      <c r="J29" s="300">
        <v>22</v>
      </c>
      <c r="K29" s="1576" t="s">
        <v>1599</v>
      </c>
      <c r="L29" s="1568"/>
      <c r="M29" s="662"/>
    </row>
    <row r="30" spans="1:13">
      <c r="A30" s="350" t="s">
        <v>48</v>
      </c>
      <c r="B30" s="346">
        <v>3</v>
      </c>
      <c r="C30" s="347" t="s">
        <v>1745</v>
      </c>
      <c r="D30" s="346">
        <v>4</v>
      </c>
      <c r="E30" s="347" t="s">
        <v>1498</v>
      </c>
      <c r="F30" s="346">
        <v>0</v>
      </c>
      <c r="G30" s="347" t="s">
        <v>1290</v>
      </c>
      <c r="H30" s="346">
        <v>0</v>
      </c>
      <c r="I30" s="347" t="s">
        <v>1290</v>
      </c>
      <c r="J30" s="300">
        <v>7</v>
      </c>
      <c r="K30" s="1576" t="s">
        <v>1653</v>
      </c>
      <c r="L30" s="1568"/>
      <c r="M30" s="662"/>
    </row>
    <row r="31" spans="1:13">
      <c r="A31" s="350" t="s">
        <v>49</v>
      </c>
      <c r="B31" s="346">
        <v>10</v>
      </c>
      <c r="C31" s="347" t="s">
        <v>1650</v>
      </c>
      <c r="D31" s="346">
        <v>19</v>
      </c>
      <c r="E31" s="347" t="s">
        <v>1746</v>
      </c>
      <c r="F31" s="346">
        <v>0</v>
      </c>
      <c r="G31" s="347" t="s">
        <v>1290</v>
      </c>
      <c r="H31" s="346">
        <v>0</v>
      </c>
      <c r="I31" s="347" t="s">
        <v>1290</v>
      </c>
      <c r="J31" s="300">
        <v>29</v>
      </c>
      <c r="K31" s="1576" t="s">
        <v>1503</v>
      </c>
      <c r="L31" s="1568"/>
      <c r="M31" s="662"/>
    </row>
    <row r="32" spans="1:13">
      <c r="A32" s="350" t="s">
        <v>50</v>
      </c>
      <c r="B32" s="346">
        <v>7</v>
      </c>
      <c r="C32" s="347" t="s">
        <v>1747</v>
      </c>
      <c r="D32" s="346">
        <v>2</v>
      </c>
      <c r="E32" s="347" t="s">
        <v>1697</v>
      </c>
      <c r="F32" s="346">
        <v>0</v>
      </c>
      <c r="G32" s="347" t="s">
        <v>1290</v>
      </c>
      <c r="H32" s="346">
        <v>0</v>
      </c>
      <c r="I32" s="347" t="s">
        <v>1290</v>
      </c>
      <c r="J32" s="300">
        <v>9</v>
      </c>
      <c r="K32" s="1576" t="s">
        <v>1460</v>
      </c>
      <c r="L32" s="1568"/>
      <c r="M32" s="662"/>
    </row>
    <row r="33" spans="1:13">
      <c r="A33" s="350" t="s">
        <v>51</v>
      </c>
      <c r="B33" s="346">
        <v>14</v>
      </c>
      <c r="C33" s="347" t="s">
        <v>1748</v>
      </c>
      <c r="D33" s="346">
        <v>11</v>
      </c>
      <c r="E33" s="347" t="s">
        <v>1749</v>
      </c>
      <c r="F33" s="346">
        <v>1</v>
      </c>
      <c r="G33" s="347" t="s">
        <v>1420</v>
      </c>
      <c r="H33" s="346">
        <v>1</v>
      </c>
      <c r="I33" s="347" t="s">
        <v>1420</v>
      </c>
      <c r="J33" s="300">
        <v>27</v>
      </c>
      <c r="K33" s="1576" t="s">
        <v>1409</v>
      </c>
      <c r="L33" s="1568"/>
      <c r="M33" s="662"/>
    </row>
    <row r="34" spans="1:13">
      <c r="A34" s="350" t="s">
        <v>52</v>
      </c>
      <c r="B34" s="346">
        <v>4</v>
      </c>
      <c r="C34" s="347" t="s">
        <v>1681</v>
      </c>
      <c r="D34" s="346">
        <v>4</v>
      </c>
      <c r="E34" s="347" t="s">
        <v>1681</v>
      </c>
      <c r="F34" s="346">
        <v>0</v>
      </c>
      <c r="G34" s="347" t="s">
        <v>1290</v>
      </c>
      <c r="H34" s="346">
        <v>0</v>
      </c>
      <c r="I34" s="347" t="s">
        <v>1290</v>
      </c>
      <c r="J34" s="300">
        <v>8</v>
      </c>
      <c r="K34" s="1576" t="s">
        <v>1666</v>
      </c>
      <c r="L34" s="1568"/>
      <c r="M34" s="662"/>
    </row>
    <row r="35" spans="1:13">
      <c r="A35" s="350" t="s">
        <v>53</v>
      </c>
      <c r="B35" s="346">
        <v>8</v>
      </c>
      <c r="C35" s="347" t="s">
        <v>1750</v>
      </c>
      <c r="D35" s="346">
        <v>3</v>
      </c>
      <c r="E35" s="347" t="s">
        <v>1504</v>
      </c>
      <c r="F35" s="346">
        <v>0</v>
      </c>
      <c r="G35" s="347" t="s">
        <v>1290</v>
      </c>
      <c r="H35" s="346">
        <v>0</v>
      </c>
      <c r="I35" s="347" t="s">
        <v>1290</v>
      </c>
      <c r="J35" s="300">
        <v>11</v>
      </c>
      <c r="K35" s="1576" t="s">
        <v>1310</v>
      </c>
      <c r="L35" s="1568"/>
      <c r="M35" s="662"/>
    </row>
    <row r="36" spans="1:13">
      <c r="A36" s="350" t="s">
        <v>54</v>
      </c>
      <c r="B36" s="346">
        <v>3</v>
      </c>
      <c r="C36" s="347" t="s">
        <v>1738</v>
      </c>
      <c r="D36" s="346">
        <v>2</v>
      </c>
      <c r="E36" s="347" t="s">
        <v>1739</v>
      </c>
      <c r="F36" s="346">
        <v>0</v>
      </c>
      <c r="G36" s="347" t="s">
        <v>1290</v>
      </c>
      <c r="H36" s="346">
        <v>0</v>
      </c>
      <c r="I36" s="347" t="s">
        <v>1290</v>
      </c>
      <c r="J36" s="300">
        <v>5</v>
      </c>
      <c r="K36" s="1576" t="s">
        <v>1561</v>
      </c>
      <c r="L36" s="1568"/>
      <c r="M36" s="662"/>
    </row>
    <row r="37" spans="1:13">
      <c r="A37" s="350" t="s">
        <v>55</v>
      </c>
      <c r="B37" s="346">
        <v>8</v>
      </c>
      <c r="C37" s="347" t="s">
        <v>1681</v>
      </c>
      <c r="D37" s="346">
        <v>7</v>
      </c>
      <c r="E37" s="347" t="s">
        <v>1740</v>
      </c>
      <c r="F37" s="346">
        <v>1</v>
      </c>
      <c r="G37" s="347" t="s">
        <v>1297</v>
      </c>
      <c r="H37" s="346">
        <v>0</v>
      </c>
      <c r="I37" s="347" t="s">
        <v>1290</v>
      </c>
      <c r="J37" s="300">
        <v>16</v>
      </c>
      <c r="K37" s="1576" t="s">
        <v>1359</v>
      </c>
      <c r="L37" s="1568"/>
      <c r="M37" s="662"/>
    </row>
    <row r="38" spans="1:13">
      <c r="A38" s="350" t="s">
        <v>56</v>
      </c>
      <c r="B38" s="346">
        <v>0</v>
      </c>
      <c r="C38" s="347" t="s">
        <v>1290</v>
      </c>
      <c r="D38" s="346">
        <v>1</v>
      </c>
      <c r="E38" s="347" t="s">
        <v>645</v>
      </c>
      <c r="F38" s="346">
        <v>0</v>
      </c>
      <c r="G38" s="347" t="s">
        <v>1290</v>
      </c>
      <c r="H38" s="346">
        <v>0</v>
      </c>
      <c r="I38" s="347" t="s">
        <v>1290</v>
      </c>
      <c r="J38" s="300">
        <v>1</v>
      </c>
      <c r="K38" s="1576" t="s">
        <v>1705</v>
      </c>
      <c r="L38" s="1568"/>
      <c r="M38" s="662"/>
    </row>
    <row r="39" spans="1:13">
      <c r="A39" s="349" t="s">
        <v>1</v>
      </c>
      <c r="B39" s="300">
        <v>286</v>
      </c>
      <c r="C39" s="838" t="s">
        <v>1406</v>
      </c>
      <c r="D39" s="300">
        <v>191</v>
      </c>
      <c r="E39" s="838" t="s">
        <v>1751</v>
      </c>
      <c r="F39" s="300">
        <v>5</v>
      </c>
      <c r="G39" s="838" t="s">
        <v>1561</v>
      </c>
      <c r="H39" s="300">
        <v>1</v>
      </c>
      <c r="I39" s="838" t="s">
        <v>1705</v>
      </c>
      <c r="J39" s="300">
        <v>483</v>
      </c>
      <c r="K39" s="1576" t="s">
        <v>645</v>
      </c>
      <c r="L39" s="1568"/>
      <c r="M39" s="662"/>
    </row>
    <row r="40" spans="1:13">
      <c r="A40" s="349">
        <v>2015</v>
      </c>
      <c r="B40" s="1566"/>
      <c r="C40" s="1567"/>
      <c r="D40" s="1567"/>
      <c r="E40" s="1567"/>
      <c r="F40" s="1567"/>
      <c r="G40" s="1567"/>
      <c r="H40" s="1567"/>
      <c r="I40" s="1567"/>
      <c r="J40" s="1567"/>
      <c r="K40" s="1567"/>
      <c r="L40" s="1568"/>
      <c r="M40" s="662"/>
    </row>
    <row r="41" spans="1:13">
      <c r="A41" s="350" t="s">
        <v>24</v>
      </c>
      <c r="B41" s="346">
        <v>15</v>
      </c>
      <c r="C41" s="347" t="s">
        <v>1731</v>
      </c>
      <c r="D41" s="346">
        <v>6</v>
      </c>
      <c r="E41" s="347" t="s">
        <v>1686</v>
      </c>
      <c r="F41" s="346">
        <v>0</v>
      </c>
      <c r="G41" s="347" t="s">
        <v>1290</v>
      </c>
      <c r="H41" s="346">
        <v>0</v>
      </c>
      <c r="I41" s="347" t="s">
        <v>1290</v>
      </c>
      <c r="J41" s="300">
        <v>21</v>
      </c>
      <c r="K41" s="1576" t="s">
        <v>1435</v>
      </c>
      <c r="L41" s="1568"/>
      <c r="M41" s="662"/>
    </row>
    <row r="42" spans="1:13">
      <c r="A42" s="350" t="s">
        <v>26</v>
      </c>
      <c r="B42" s="346">
        <v>5</v>
      </c>
      <c r="C42" s="347" t="s">
        <v>1731</v>
      </c>
      <c r="D42" s="346">
        <v>2</v>
      </c>
      <c r="E42" s="347" t="s">
        <v>1686</v>
      </c>
      <c r="F42" s="346">
        <v>0</v>
      </c>
      <c r="G42" s="347" t="s">
        <v>1290</v>
      </c>
      <c r="H42" s="346">
        <v>0</v>
      </c>
      <c r="I42" s="347" t="s">
        <v>1290</v>
      </c>
      <c r="J42" s="300">
        <v>7</v>
      </c>
      <c r="K42" s="1576" t="s">
        <v>1376</v>
      </c>
      <c r="L42" s="1568"/>
      <c r="M42" s="662"/>
    </row>
    <row r="43" spans="1:13">
      <c r="A43" s="350" t="s">
        <v>27</v>
      </c>
      <c r="B43" s="346">
        <v>12</v>
      </c>
      <c r="C43" s="347" t="s">
        <v>1498</v>
      </c>
      <c r="D43" s="346">
        <v>9</v>
      </c>
      <c r="E43" s="347" t="s">
        <v>1745</v>
      </c>
      <c r="F43" s="346">
        <v>0</v>
      </c>
      <c r="G43" s="347" t="s">
        <v>1290</v>
      </c>
      <c r="H43" s="346">
        <v>0</v>
      </c>
      <c r="I43" s="347" t="s">
        <v>1290</v>
      </c>
      <c r="J43" s="300">
        <v>21</v>
      </c>
      <c r="K43" s="1576" t="s">
        <v>1435</v>
      </c>
      <c r="L43" s="1568"/>
      <c r="M43" s="662"/>
    </row>
    <row r="44" spans="1:13">
      <c r="A44" s="350" t="s">
        <v>28</v>
      </c>
      <c r="B44" s="346">
        <v>6</v>
      </c>
      <c r="C44" s="347" t="s">
        <v>1649</v>
      </c>
      <c r="D44" s="346">
        <v>11</v>
      </c>
      <c r="E44" s="347" t="s">
        <v>1737</v>
      </c>
      <c r="F44" s="346">
        <v>0</v>
      </c>
      <c r="G44" s="347" t="s">
        <v>1290</v>
      </c>
      <c r="H44" s="346">
        <v>0</v>
      </c>
      <c r="I44" s="347" t="s">
        <v>1290</v>
      </c>
      <c r="J44" s="300">
        <v>17</v>
      </c>
      <c r="K44" s="1576" t="s">
        <v>1572</v>
      </c>
      <c r="L44" s="1568"/>
      <c r="M44" s="662"/>
    </row>
    <row r="45" spans="1:13">
      <c r="A45" s="350" t="s">
        <v>29</v>
      </c>
      <c r="B45" s="346">
        <v>10</v>
      </c>
      <c r="C45" s="347" t="s">
        <v>1335</v>
      </c>
      <c r="D45" s="346">
        <v>7</v>
      </c>
      <c r="E45" s="347" t="s">
        <v>1336</v>
      </c>
      <c r="F45" s="346">
        <v>0</v>
      </c>
      <c r="G45" s="347" t="s">
        <v>1290</v>
      </c>
      <c r="H45" s="346">
        <v>0</v>
      </c>
      <c r="I45" s="347" t="s">
        <v>1290</v>
      </c>
      <c r="J45" s="300">
        <v>17</v>
      </c>
      <c r="K45" s="1576" t="s">
        <v>1572</v>
      </c>
      <c r="L45" s="1568"/>
      <c r="M45" s="662"/>
    </row>
    <row r="46" spans="1:13">
      <c r="A46" s="350" t="s">
        <v>30</v>
      </c>
      <c r="B46" s="346">
        <v>13</v>
      </c>
      <c r="C46" s="347" t="s">
        <v>1752</v>
      </c>
      <c r="D46" s="346">
        <v>10</v>
      </c>
      <c r="E46" s="347" t="s">
        <v>1397</v>
      </c>
      <c r="F46" s="346">
        <v>1</v>
      </c>
      <c r="G46" s="347" t="s">
        <v>1303</v>
      </c>
      <c r="H46" s="346">
        <v>0</v>
      </c>
      <c r="I46" s="347" t="s">
        <v>1290</v>
      </c>
      <c r="J46" s="300">
        <v>24</v>
      </c>
      <c r="K46" s="1576" t="s">
        <v>1428</v>
      </c>
      <c r="L46" s="1568"/>
      <c r="M46" s="662"/>
    </row>
    <row r="47" spans="1:13">
      <c r="A47" s="350" t="s">
        <v>31</v>
      </c>
      <c r="B47" s="346">
        <v>1</v>
      </c>
      <c r="C47" s="347" t="s">
        <v>645</v>
      </c>
      <c r="D47" s="346">
        <v>0</v>
      </c>
      <c r="E47" s="347" t="s">
        <v>1290</v>
      </c>
      <c r="F47" s="346">
        <v>0</v>
      </c>
      <c r="G47" s="347" t="s">
        <v>1290</v>
      </c>
      <c r="H47" s="346">
        <v>0</v>
      </c>
      <c r="I47" s="347" t="s">
        <v>1290</v>
      </c>
      <c r="J47" s="300">
        <v>1</v>
      </c>
      <c r="K47" s="1576" t="s">
        <v>1705</v>
      </c>
      <c r="L47" s="1568"/>
      <c r="M47" s="662"/>
    </row>
    <row r="48" spans="1:13">
      <c r="A48" s="350" t="s">
        <v>32</v>
      </c>
      <c r="B48" s="346">
        <v>11</v>
      </c>
      <c r="C48" s="347" t="s">
        <v>1753</v>
      </c>
      <c r="D48" s="346">
        <v>5</v>
      </c>
      <c r="E48" s="347" t="s">
        <v>1691</v>
      </c>
      <c r="F48" s="346">
        <v>0</v>
      </c>
      <c r="G48" s="347" t="s">
        <v>1290</v>
      </c>
      <c r="H48" s="346">
        <v>0</v>
      </c>
      <c r="I48" s="347" t="s">
        <v>1290</v>
      </c>
      <c r="J48" s="300">
        <v>16</v>
      </c>
      <c r="K48" s="1576" t="s">
        <v>1304</v>
      </c>
      <c r="L48" s="1568"/>
      <c r="M48" s="662"/>
    </row>
    <row r="49" spans="1:13">
      <c r="A49" s="350" t="s">
        <v>33</v>
      </c>
      <c r="B49" s="346">
        <v>3</v>
      </c>
      <c r="C49" s="347" t="s">
        <v>1730</v>
      </c>
      <c r="D49" s="346">
        <v>1</v>
      </c>
      <c r="E49" s="347" t="s">
        <v>1543</v>
      </c>
      <c r="F49" s="346">
        <v>0</v>
      </c>
      <c r="G49" s="347" t="s">
        <v>1290</v>
      </c>
      <c r="H49" s="346">
        <v>0</v>
      </c>
      <c r="I49" s="347" t="s">
        <v>1290</v>
      </c>
      <c r="J49" s="300">
        <v>4</v>
      </c>
      <c r="K49" s="1576" t="s">
        <v>1754</v>
      </c>
      <c r="L49" s="1568"/>
      <c r="M49" s="662"/>
    </row>
    <row r="50" spans="1:13">
      <c r="A50" s="350" t="s">
        <v>35</v>
      </c>
      <c r="B50" s="346">
        <v>1</v>
      </c>
      <c r="C50" s="347" t="s">
        <v>1543</v>
      </c>
      <c r="D50" s="346">
        <v>3</v>
      </c>
      <c r="E50" s="347" t="s">
        <v>1730</v>
      </c>
      <c r="F50" s="346">
        <v>0</v>
      </c>
      <c r="G50" s="347" t="s">
        <v>1290</v>
      </c>
      <c r="H50" s="346">
        <v>0</v>
      </c>
      <c r="I50" s="347" t="s">
        <v>1290</v>
      </c>
      <c r="J50" s="300">
        <v>4</v>
      </c>
      <c r="K50" s="1576" t="s">
        <v>1754</v>
      </c>
      <c r="L50" s="1568"/>
      <c r="M50" s="662"/>
    </row>
    <row r="51" spans="1:13">
      <c r="A51" s="350" t="s">
        <v>584</v>
      </c>
      <c r="B51" s="346">
        <v>9</v>
      </c>
      <c r="C51" s="347" t="s">
        <v>1755</v>
      </c>
      <c r="D51" s="346">
        <v>8</v>
      </c>
      <c r="E51" s="347" t="s">
        <v>1756</v>
      </c>
      <c r="F51" s="346">
        <v>0</v>
      </c>
      <c r="G51" s="347" t="s">
        <v>1290</v>
      </c>
      <c r="H51" s="346">
        <v>0</v>
      </c>
      <c r="I51" s="347" t="s">
        <v>1290</v>
      </c>
      <c r="J51" s="300">
        <v>17</v>
      </c>
      <c r="K51" s="1576" t="s">
        <v>1572</v>
      </c>
      <c r="L51" s="1568"/>
      <c r="M51" s="662"/>
    </row>
    <row r="52" spans="1:13">
      <c r="A52" s="350" t="s">
        <v>36</v>
      </c>
      <c r="B52" s="346">
        <v>11</v>
      </c>
      <c r="C52" s="347" t="s">
        <v>1517</v>
      </c>
      <c r="D52" s="346">
        <v>14</v>
      </c>
      <c r="E52" s="347" t="s">
        <v>1602</v>
      </c>
      <c r="F52" s="346">
        <v>0</v>
      </c>
      <c r="G52" s="347" t="s">
        <v>1290</v>
      </c>
      <c r="H52" s="346">
        <v>0</v>
      </c>
      <c r="I52" s="347" t="s">
        <v>1290</v>
      </c>
      <c r="J52" s="300">
        <v>25</v>
      </c>
      <c r="K52" s="1576" t="s">
        <v>1300</v>
      </c>
      <c r="L52" s="1568"/>
      <c r="M52" s="662"/>
    </row>
    <row r="53" spans="1:13">
      <c r="A53" s="350" t="s">
        <v>37</v>
      </c>
      <c r="B53" s="346">
        <v>26</v>
      </c>
      <c r="C53" s="347" t="s">
        <v>1757</v>
      </c>
      <c r="D53" s="346">
        <v>17</v>
      </c>
      <c r="E53" s="347" t="s">
        <v>1751</v>
      </c>
      <c r="F53" s="346">
        <v>0</v>
      </c>
      <c r="G53" s="347" t="s">
        <v>1290</v>
      </c>
      <c r="H53" s="346">
        <v>0</v>
      </c>
      <c r="I53" s="347" t="s">
        <v>1290</v>
      </c>
      <c r="J53" s="300">
        <v>43</v>
      </c>
      <c r="K53" s="1576" t="s">
        <v>1596</v>
      </c>
      <c r="L53" s="1568"/>
      <c r="M53" s="662"/>
    </row>
    <row r="54" spans="1:13">
      <c r="A54" s="350" t="s">
        <v>38</v>
      </c>
      <c r="B54" s="346">
        <v>15</v>
      </c>
      <c r="C54" s="347" t="s">
        <v>1730</v>
      </c>
      <c r="D54" s="346">
        <v>5</v>
      </c>
      <c r="E54" s="347" t="s">
        <v>1543</v>
      </c>
      <c r="F54" s="346">
        <v>0</v>
      </c>
      <c r="G54" s="347" t="s">
        <v>1290</v>
      </c>
      <c r="H54" s="346">
        <v>0</v>
      </c>
      <c r="I54" s="347" t="s">
        <v>1290</v>
      </c>
      <c r="J54" s="300">
        <v>20</v>
      </c>
      <c r="K54" s="1576" t="s">
        <v>1605</v>
      </c>
      <c r="L54" s="1568"/>
      <c r="M54" s="662"/>
    </row>
    <row r="55" spans="1:13">
      <c r="A55" s="350" t="s">
        <v>40</v>
      </c>
      <c r="B55" s="346">
        <v>5</v>
      </c>
      <c r="C55" s="347" t="s">
        <v>1377</v>
      </c>
      <c r="D55" s="346">
        <v>9</v>
      </c>
      <c r="E55" s="347" t="s">
        <v>1758</v>
      </c>
      <c r="F55" s="346">
        <v>0</v>
      </c>
      <c r="G55" s="347" t="s">
        <v>1290</v>
      </c>
      <c r="H55" s="346">
        <v>0</v>
      </c>
      <c r="I55" s="347" t="s">
        <v>1290</v>
      </c>
      <c r="J55" s="300">
        <v>14</v>
      </c>
      <c r="K55" s="1576" t="s">
        <v>1364</v>
      </c>
      <c r="L55" s="1568"/>
      <c r="M55" s="662"/>
    </row>
    <row r="56" spans="1:13">
      <c r="A56" s="350" t="s">
        <v>41</v>
      </c>
      <c r="B56" s="346">
        <v>9</v>
      </c>
      <c r="C56" s="347" t="s">
        <v>1730</v>
      </c>
      <c r="D56" s="346">
        <v>3</v>
      </c>
      <c r="E56" s="347" t="s">
        <v>1543</v>
      </c>
      <c r="F56" s="346">
        <v>0</v>
      </c>
      <c r="G56" s="347" t="s">
        <v>1290</v>
      </c>
      <c r="H56" s="346">
        <v>0</v>
      </c>
      <c r="I56" s="347" t="s">
        <v>1290</v>
      </c>
      <c r="J56" s="300">
        <v>12</v>
      </c>
      <c r="K56" s="1576" t="s">
        <v>1431</v>
      </c>
      <c r="L56" s="1568"/>
      <c r="M56" s="662"/>
    </row>
    <row r="57" spans="1:13">
      <c r="A57" s="350" t="s">
        <v>42</v>
      </c>
      <c r="B57" s="346">
        <v>16</v>
      </c>
      <c r="C57" s="347" t="s">
        <v>1759</v>
      </c>
      <c r="D57" s="346">
        <v>10</v>
      </c>
      <c r="E57" s="347" t="s">
        <v>1463</v>
      </c>
      <c r="F57" s="346">
        <v>0</v>
      </c>
      <c r="G57" s="347" t="s">
        <v>1290</v>
      </c>
      <c r="H57" s="346">
        <v>0</v>
      </c>
      <c r="I57" s="347" t="s">
        <v>1290</v>
      </c>
      <c r="J57" s="300">
        <v>26</v>
      </c>
      <c r="K57" s="1576" t="s">
        <v>1465</v>
      </c>
      <c r="L57" s="1568"/>
      <c r="M57" s="662"/>
    </row>
    <row r="58" spans="1:13">
      <c r="A58" s="350" t="s">
        <v>43</v>
      </c>
      <c r="B58" s="346">
        <v>8</v>
      </c>
      <c r="C58" s="347" t="s">
        <v>1729</v>
      </c>
      <c r="D58" s="346">
        <v>7</v>
      </c>
      <c r="E58" s="347" t="s">
        <v>1472</v>
      </c>
      <c r="F58" s="346">
        <v>0</v>
      </c>
      <c r="G58" s="347" t="s">
        <v>1290</v>
      </c>
      <c r="H58" s="346">
        <v>0</v>
      </c>
      <c r="I58" s="347" t="s">
        <v>1290</v>
      </c>
      <c r="J58" s="300">
        <v>15</v>
      </c>
      <c r="K58" s="1576" t="s">
        <v>1493</v>
      </c>
      <c r="L58" s="1568"/>
      <c r="M58" s="662"/>
    </row>
    <row r="59" spans="1:13">
      <c r="A59" s="350" t="s">
        <v>44</v>
      </c>
      <c r="B59" s="346">
        <v>19</v>
      </c>
      <c r="C59" s="347" t="s">
        <v>1760</v>
      </c>
      <c r="D59" s="346">
        <v>3</v>
      </c>
      <c r="E59" s="347" t="s">
        <v>1532</v>
      </c>
      <c r="F59" s="346">
        <v>0</v>
      </c>
      <c r="G59" s="347" t="s">
        <v>1290</v>
      </c>
      <c r="H59" s="346">
        <v>0</v>
      </c>
      <c r="I59" s="347" t="s">
        <v>1290</v>
      </c>
      <c r="J59" s="300">
        <v>22</v>
      </c>
      <c r="K59" s="1576" t="s">
        <v>1385</v>
      </c>
      <c r="L59" s="1568"/>
      <c r="M59" s="662"/>
    </row>
    <row r="60" spans="1:13">
      <c r="A60" s="350" t="s">
        <v>45</v>
      </c>
      <c r="B60" s="346">
        <v>5</v>
      </c>
      <c r="C60" s="347" t="s">
        <v>1736</v>
      </c>
      <c r="D60" s="346">
        <v>3</v>
      </c>
      <c r="E60" s="347" t="s">
        <v>1723</v>
      </c>
      <c r="F60" s="346">
        <v>0</v>
      </c>
      <c r="G60" s="347" t="s">
        <v>1290</v>
      </c>
      <c r="H60" s="346">
        <v>0</v>
      </c>
      <c r="I60" s="347" t="s">
        <v>1290</v>
      </c>
      <c r="J60" s="300">
        <v>8</v>
      </c>
      <c r="K60" s="1576" t="s">
        <v>1666</v>
      </c>
      <c r="L60" s="1568"/>
      <c r="M60" s="662"/>
    </row>
    <row r="61" spans="1:13">
      <c r="A61" s="350" t="s">
        <v>46</v>
      </c>
      <c r="B61" s="346">
        <v>19</v>
      </c>
      <c r="C61" s="347" t="s">
        <v>1761</v>
      </c>
      <c r="D61" s="346">
        <v>7</v>
      </c>
      <c r="E61" s="347" t="s">
        <v>1387</v>
      </c>
      <c r="F61" s="346">
        <v>0</v>
      </c>
      <c r="G61" s="347" t="s">
        <v>1290</v>
      </c>
      <c r="H61" s="346">
        <v>0</v>
      </c>
      <c r="I61" s="347" t="s">
        <v>1290</v>
      </c>
      <c r="J61" s="300">
        <v>26</v>
      </c>
      <c r="K61" s="1576" t="s">
        <v>1465</v>
      </c>
      <c r="L61" s="1568"/>
      <c r="M61" s="662"/>
    </row>
    <row r="62" spans="1:13">
      <c r="A62" s="350" t="s">
        <v>47</v>
      </c>
      <c r="B62" s="346">
        <v>7</v>
      </c>
      <c r="C62" s="347" t="s">
        <v>1747</v>
      </c>
      <c r="D62" s="346">
        <v>2</v>
      </c>
      <c r="E62" s="347" t="s">
        <v>1697</v>
      </c>
      <c r="F62" s="346">
        <v>0</v>
      </c>
      <c r="G62" s="347" t="s">
        <v>1290</v>
      </c>
      <c r="H62" s="346">
        <v>0</v>
      </c>
      <c r="I62" s="347" t="s">
        <v>1290</v>
      </c>
      <c r="J62" s="300">
        <v>9</v>
      </c>
      <c r="K62" s="1576" t="s">
        <v>1460</v>
      </c>
      <c r="L62" s="1568"/>
      <c r="M62" s="662"/>
    </row>
    <row r="63" spans="1:13">
      <c r="A63" s="350" t="s">
        <v>48</v>
      </c>
      <c r="B63" s="346">
        <v>10</v>
      </c>
      <c r="C63" s="347" t="s">
        <v>1736</v>
      </c>
      <c r="D63" s="346">
        <v>6</v>
      </c>
      <c r="E63" s="347" t="s">
        <v>1723</v>
      </c>
      <c r="F63" s="346">
        <v>0</v>
      </c>
      <c r="G63" s="347" t="s">
        <v>1290</v>
      </c>
      <c r="H63" s="346">
        <v>0</v>
      </c>
      <c r="I63" s="347" t="s">
        <v>1290</v>
      </c>
      <c r="J63" s="300">
        <v>16</v>
      </c>
      <c r="K63" s="1576" t="s">
        <v>1304</v>
      </c>
      <c r="L63" s="1568"/>
      <c r="M63" s="662"/>
    </row>
    <row r="64" spans="1:13">
      <c r="A64" s="350" t="s">
        <v>49</v>
      </c>
      <c r="B64" s="346">
        <v>4</v>
      </c>
      <c r="C64" s="347" t="s">
        <v>1697</v>
      </c>
      <c r="D64" s="346">
        <v>12</v>
      </c>
      <c r="E64" s="347" t="s">
        <v>1331</v>
      </c>
      <c r="F64" s="346">
        <v>2</v>
      </c>
      <c r="G64" s="347" t="s">
        <v>1392</v>
      </c>
      <c r="H64" s="346">
        <v>0</v>
      </c>
      <c r="I64" s="347" t="s">
        <v>1290</v>
      </c>
      <c r="J64" s="300">
        <v>18</v>
      </c>
      <c r="K64" s="1576" t="s">
        <v>1358</v>
      </c>
      <c r="L64" s="1568"/>
      <c r="M64" s="662"/>
    </row>
    <row r="65" spans="1:13">
      <c r="A65" s="350" t="s">
        <v>50</v>
      </c>
      <c r="B65" s="346">
        <v>4</v>
      </c>
      <c r="C65" s="347" t="s">
        <v>1498</v>
      </c>
      <c r="D65" s="346">
        <v>3</v>
      </c>
      <c r="E65" s="347" t="s">
        <v>1745</v>
      </c>
      <c r="F65" s="346">
        <v>0</v>
      </c>
      <c r="G65" s="347" t="s">
        <v>1290</v>
      </c>
      <c r="H65" s="346">
        <v>0</v>
      </c>
      <c r="I65" s="347" t="s">
        <v>1290</v>
      </c>
      <c r="J65" s="300">
        <v>7</v>
      </c>
      <c r="K65" s="1576" t="s">
        <v>1376</v>
      </c>
      <c r="L65" s="1568"/>
      <c r="M65" s="662"/>
    </row>
    <row r="66" spans="1:13">
      <c r="A66" s="350" t="s">
        <v>51</v>
      </c>
      <c r="B66" s="346">
        <v>19</v>
      </c>
      <c r="C66" s="347" t="s">
        <v>1762</v>
      </c>
      <c r="D66" s="346">
        <v>5</v>
      </c>
      <c r="E66" s="347" t="s">
        <v>1379</v>
      </c>
      <c r="F66" s="346">
        <v>0</v>
      </c>
      <c r="G66" s="347" t="s">
        <v>1290</v>
      </c>
      <c r="H66" s="346">
        <v>0</v>
      </c>
      <c r="I66" s="347" t="s">
        <v>1290</v>
      </c>
      <c r="J66" s="300">
        <v>24</v>
      </c>
      <c r="K66" s="1576" t="s">
        <v>1428</v>
      </c>
      <c r="L66" s="1568"/>
      <c r="M66" s="662"/>
    </row>
    <row r="67" spans="1:13">
      <c r="A67" s="350" t="s">
        <v>52</v>
      </c>
      <c r="B67" s="346">
        <v>3</v>
      </c>
      <c r="C67" s="347" t="s">
        <v>1681</v>
      </c>
      <c r="D67" s="346">
        <v>3</v>
      </c>
      <c r="E67" s="347" t="s">
        <v>1681</v>
      </c>
      <c r="F67" s="346">
        <v>0</v>
      </c>
      <c r="G67" s="347" t="s">
        <v>1290</v>
      </c>
      <c r="H67" s="346">
        <v>0</v>
      </c>
      <c r="I67" s="347" t="s">
        <v>1290</v>
      </c>
      <c r="J67" s="300">
        <v>6</v>
      </c>
      <c r="K67" s="1576" t="s">
        <v>1371</v>
      </c>
      <c r="L67" s="1568"/>
      <c r="M67" s="662"/>
    </row>
    <row r="68" spans="1:13">
      <c r="A68" s="350" t="s">
        <v>53</v>
      </c>
      <c r="B68" s="346">
        <v>11</v>
      </c>
      <c r="C68" s="347" t="s">
        <v>1753</v>
      </c>
      <c r="D68" s="346">
        <v>5</v>
      </c>
      <c r="E68" s="347" t="s">
        <v>1691</v>
      </c>
      <c r="F68" s="346">
        <v>0</v>
      </c>
      <c r="G68" s="347" t="s">
        <v>1290</v>
      </c>
      <c r="H68" s="346">
        <v>0</v>
      </c>
      <c r="I68" s="347" t="s">
        <v>1290</v>
      </c>
      <c r="J68" s="300">
        <v>16</v>
      </c>
      <c r="K68" s="1576" t="s">
        <v>1304</v>
      </c>
      <c r="L68" s="1568"/>
      <c r="M68" s="662"/>
    </row>
    <row r="69" spans="1:13">
      <c r="A69" s="350" t="s">
        <v>54</v>
      </c>
      <c r="B69" s="346">
        <v>2</v>
      </c>
      <c r="C69" s="347" t="s">
        <v>1331</v>
      </c>
      <c r="D69" s="346">
        <v>1</v>
      </c>
      <c r="E69" s="347" t="s">
        <v>1332</v>
      </c>
      <c r="F69" s="346">
        <v>0</v>
      </c>
      <c r="G69" s="347" t="s">
        <v>1290</v>
      </c>
      <c r="H69" s="346">
        <v>0</v>
      </c>
      <c r="I69" s="347" t="s">
        <v>1290</v>
      </c>
      <c r="J69" s="300">
        <v>3</v>
      </c>
      <c r="K69" s="1576" t="s">
        <v>1480</v>
      </c>
      <c r="L69" s="1568"/>
      <c r="M69" s="662"/>
    </row>
    <row r="70" spans="1:13">
      <c r="A70" s="350" t="s">
        <v>55</v>
      </c>
      <c r="B70" s="346">
        <v>3</v>
      </c>
      <c r="C70" s="347" t="s">
        <v>1745</v>
      </c>
      <c r="D70" s="346">
        <v>3</v>
      </c>
      <c r="E70" s="347" t="s">
        <v>1745</v>
      </c>
      <c r="F70" s="346">
        <v>1</v>
      </c>
      <c r="G70" s="347" t="s">
        <v>1701</v>
      </c>
      <c r="H70" s="346">
        <v>0</v>
      </c>
      <c r="I70" s="347" t="s">
        <v>1290</v>
      </c>
      <c r="J70" s="300">
        <v>7</v>
      </c>
      <c r="K70" s="1576" t="s">
        <v>1376</v>
      </c>
      <c r="L70" s="1568"/>
      <c r="M70" s="662"/>
    </row>
    <row r="71" spans="1:13">
      <c r="A71" s="350" t="s">
        <v>56</v>
      </c>
      <c r="B71" s="346">
        <v>2</v>
      </c>
      <c r="C71" s="347" t="s">
        <v>1331</v>
      </c>
      <c r="D71" s="346">
        <v>0</v>
      </c>
      <c r="E71" s="347" t="s">
        <v>1290</v>
      </c>
      <c r="F71" s="346">
        <v>1</v>
      </c>
      <c r="G71" s="347" t="s">
        <v>1332</v>
      </c>
      <c r="H71" s="346">
        <v>0</v>
      </c>
      <c r="I71" s="347" t="s">
        <v>1290</v>
      </c>
      <c r="J71" s="300">
        <v>3</v>
      </c>
      <c r="K71" s="1576" t="s">
        <v>1480</v>
      </c>
      <c r="L71" s="1568"/>
      <c r="M71" s="662"/>
    </row>
    <row r="72" spans="1:13">
      <c r="A72" s="349" t="s">
        <v>1</v>
      </c>
      <c r="B72" s="300">
        <v>284</v>
      </c>
      <c r="C72" s="838" t="s">
        <v>1763</v>
      </c>
      <c r="D72" s="300">
        <v>180</v>
      </c>
      <c r="E72" s="838" t="s">
        <v>1722</v>
      </c>
      <c r="F72" s="300">
        <v>5</v>
      </c>
      <c r="G72" s="838" t="s">
        <v>1764</v>
      </c>
      <c r="H72" s="300">
        <v>0</v>
      </c>
      <c r="I72" s="838" t="s">
        <v>1290</v>
      </c>
      <c r="J72" s="300">
        <v>469</v>
      </c>
      <c r="K72" s="1576" t="s">
        <v>645</v>
      </c>
      <c r="L72" s="1568"/>
      <c r="M72" s="662"/>
    </row>
    <row r="73" spans="1:13">
      <c r="A73" s="349">
        <v>2016</v>
      </c>
      <c r="B73" s="1566"/>
      <c r="C73" s="1567"/>
      <c r="D73" s="1567"/>
      <c r="E73" s="1567"/>
      <c r="F73" s="1567"/>
      <c r="G73" s="1567"/>
      <c r="H73" s="1567"/>
      <c r="I73" s="1567"/>
      <c r="J73" s="1567"/>
      <c r="K73" s="1567"/>
      <c r="L73" s="1568"/>
      <c r="M73" s="662"/>
    </row>
    <row r="74" spans="1:13">
      <c r="A74" s="350" t="s">
        <v>24</v>
      </c>
      <c r="B74" s="346">
        <v>6</v>
      </c>
      <c r="C74" s="347" t="s">
        <v>1730</v>
      </c>
      <c r="D74" s="346">
        <v>2</v>
      </c>
      <c r="E74" s="347" t="s">
        <v>1543</v>
      </c>
      <c r="F74" s="346">
        <v>0</v>
      </c>
      <c r="G74" s="347" t="s">
        <v>1290</v>
      </c>
      <c r="H74" s="346">
        <v>0</v>
      </c>
      <c r="I74" s="347" t="s">
        <v>1290</v>
      </c>
      <c r="J74" s="300">
        <v>8</v>
      </c>
      <c r="K74" s="1576" t="s">
        <v>1625</v>
      </c>
      <c r="L74" s="1568"/>
      <c r="M74" s="662"/>
    </row>
    <row r="75" spans="1:13">
      <c r="A75" s="350" t="s">
        <v>26</v>
      </c>
      <c r="B75" s="346">
        <v>4</v>
      </c>
      <c r="C75" s="347" t="s">
        <v>1765</v>
      </c>
      <c r="D75" s="346">
        <v>1</v>
      </c>
      <c r="E75" s="347" t="s">
        <v>1720</v>
      </c>
      <c r="F75" s="346">
        <v>0</v>
      </c>
      <c r="G75" s="347" t="s">
        <v>1290</v>
      </c>
      <c r="H75" s="346">
        <v>0</v>
      </c>
      <c r="I75" s="347" t="s">
        <v>1290</v>
      </c>
      <c r="J75" s="300">
        <v>5</v>
      </c>
      <c r="K75" s="1576" t="s">
        <v>1628</v>
      </c>
      <c r="L75" s="1568"/>
      <c r="M75" s="662"/>
    </row>
    <row r="76" spans="1:13">
      <c r="A76" s="350" t="s">
        <v>27</v>
      </c>
      <c r="B76" s="346">
        <v>13</v>
      </c>
      <c r="C76" s="347" t="s">
        <v>1766</v>
      </c>
      <c r="D76" s="346">
        <v>3</v>
      </c>
      <c r="E76" s="347" t="s">
        <v>1671</v>
      </c>
      <c r="F76" s="346">
        <v>0</v>
      </c>
      <c r="G76" s="347" t="s">
        <v>1290</v>
      </c>
      <c r="H76" s="346">
        <v>0</v>
      </c>
      <c r="I76" s="347" t="s">
        <v>1290</v>
      </c>
      <c r="J76" s="300">
        <v>16</v>
      </c>
      <c r="K76" s="1576" t="s">
        <v>1420</v>
      </c>
      <c r="L76" s="1568"/>
      <c r="M76" s="662"/>
    </row>
    <row r="77" spans="1:13">
      <c r="A77" s="350" t="s">
        <v>28</v>
      </c>
      <c r="B77" s="346">
        <v>14</v>
      </c>
      <c r="C77" s="347" t="s">
        <v>1331</v>
      </c>
      <c r="D77" s="346">
        <v>7</v>
      </c>
      <c r="E77" s="347" t="s">
        <v>1332</v>
      </c>
      <c r="F77" s="346">
        <v>0</v>
      </c>
      <c r="G77" s="347" t="s">
        <v>1290</v>
      </c>
      <c r="H77" s="346">
        <v>0</v>
      </c>
      <c r="I77" s="347" t="s">
        <v>1290</v>
      </c>
      <c r="J77" s="300">
        <v>21</v>
      </c>
      <c r="K77" s="1576" t="s">
        <v>1528</v>
      </c>
      <c r="L77" s="1568"/>
      <c r="M77" s="662"/>
    </row>
    <row r="78" spans="1:13">
      <c r="A78" s="350" t="s">
        <v>29</v>
      </c>
      <c r="B78" s="346">
        <v>6</v>
      </c>
      <c r="C78" s="347" t="s">
        <v>1767</v>
      </c>
      <c r="D78" s="346">
        <v>7</v>
      </c>
      <c r="E78" s="347" t="s">
        <v>1768</v>
      </c>
      <c r="F78" s="346">
        <v>0</v>
      </c>
      <c r="G78" s="347" t="s">
        <v>1290</v>
      </c>
      <c r="H78" s="346">
        <v>0</v>
      </c>
      <c r="I78" s="347" t="s">
        <v>1290</v>
      </c>
      <c r="J78" s="300">
        <v>13</v>
      </c>
      <c r="K78" s="1576" t="s">
        <v>1364</v>
      </c>
      <c r="L78" s="1568"/>
      <c r="M78" s="662"/>
    </row>
    <row r="79" spans="1:13">
      <c r="A79" s="350" t="s">
        <v>30</v>
      </c>
      <c r="B79" s="346">
        <v>11</v>
      </c>
      <c r="C79" s="347" t="s">
        <v>1769</v>
      </c>
      <c r="D79" s="346">
        <v>3</v>
      </c>
      <c r="E79" s="347" t="s">
        <v>1720</v>
      </c>
      <c r="F79" s="346">
        <v>1</v>
      </c>
      <c r="G79" s="347" t="s">
        <v>1542</v>
      </c>
      <c r="H79" s="346">
        <v>0</v>
      </c>
      <c r="I79" s="347" t="s">
        <v>1290</v>
      </c>
      <c r="J79" s="300">
        <v>15</v>
      </c>
      <c r="K79" s="1576" t="s">
        <v>1425</v>
      </c>
      <c r="L79" s="1568"/>
      <c r="M79" s="662"/>
    </row>
    <row r="80" spans="1:13">
      <c r="A80" s="350" t="s">
        <v>32</v>
      </c>
      <c r="B80" s="346">
        <v>10</v>
      </c>
      <c r="C80" s="347" t="s">
        <v>1770</v>
      </c>
      <c r="D80" s="346">
        <v>2</v>
      </c>
      <c r="E80" s="347" t="s">
        <v>1396</v>
      </c>
      <c r="F80" s="346">
        <v>0</v>
      </c>
      <c r="G80" s="347" t="s">
        <v>1290</v>
      </c>
      <c r="H80" s="346">
        <v>0</v>
      </c>
      <c r="I80" s="347" t="s">
        <v>1290</v>
      </c>
      <c r="J80" s="300">
        <v>12</v>
      </c>
      <c r="K80" s="1576" t="s">
        <v>1307</v>
      </c>
      <c r="L80" s="1568"/>
      <c r="M80" s="662"/>
    </row>
    <row r="81" spans="1:13">
      <c r="A81" s="350" t="s">
        <v>33</v>
      </c>
      <c r="B81" s="346">
        <v>1</v>
      </c>
      <c r="C81" s="347" t="s">
        <v>645</v>
      </c>
      <c r="D81" s="346">
        <v>0</v>
      </c>
      <c r="E81" s="347" t="s">
        <v>1290</v>
      </c>
      <c r="F81" s="346">
        <v>0</v>
      </c>
      <c r="G81" s="347" t="s">
        <v>1290</v>
      </c>
      <c r="H81" s="346">
        <v>0</v>
      </c>
      <c r="I81" s="347" t="s">
        <v>1290</v>
      </c>
      <c r="J81" s="300">
        <v>1</v>
      </c>
      <c r="K81" s="1576" t="s">
        <v>1705</v>
      </c>
      <c r="L81" s="1568"/>
      <c r="M81" s="662"/>
    </row>
    <row r="82" spans="1:13">
      <c r="A82" s="350" t="s">
        <v>35</v>
      </c>
      <c r="B82" s="346">
        <v>4</v>
      </c>
      <c r="C82" s="347" t="s">
        <v>1765</v>
      </c>
      <c r="D82" s="346">
        <v>1</v>
      </c>
      <c r="E82" s="347" t="s">
        <v>1720</v>
      </c>
      <c r="F82" s="346">
        <v>0</v>
      </c>
      <c r="G82" s="347" t="s">
        <v>1290</v>
      </c>
      <c r="H82" s="346">
        <v>0</v>
      </c>
      <c r="I82" s="347" t="s">
        <v>1290</v>
      </c>
      <c r="J82" s="300">
        <v>5</v>
      </c>
      <c r="K82" s="1576" t="s">
        <v>1628</v>
      </c>
      <c r="L82" s="1568"/>
      <c r="M82" s="662"/>
    </row>
    <row r="83" spans="1:13">
      <c r="A83" s="350" t="s">
        <v>584</v>
      </c>
      <c r="B83" s="346">
        <v>5</v>
      </c>
      <c r="C83" s="347" t="s">
        <v>1691</v>
      </c>
      <c r="D83" s="346">
        <v>11</v>
      </c>
      <c r="E83" s="347" t="s">
        <v>1753</v>
      </c>
      <c r="F83" s="346">
        <v>0</v>
      </c>
      <c r="G83" s="347" t="s">
        <v>1290</v>
      </c>
      <c r="H83" s="346">
        <v>0</v>
      </c>
      <c r="I83" s="347" t="s">
        <v>1290</v>
      </c>
      <c r="J83" s="300">
        <v>16</v>
      </c>
      <c r="K83" s="1576" t="s">
        <v>1420</v>
      </c>
      <c r="L83" s="1568"/>
      <c r="M83" s="662"/>
    </row>
    <row r="84" spans="1:13">
      <c r="A84" s="350" t="s">
        <v>36</v>
      </c>
      <c r="B84" s="346">
        <v>10</v>
      </c>
      <c r="C84" s="347" t="s">
        <v>1771</v>
      </c>
      <c r="D84" s="346">
        <v>9</v>
      </c>
      <c r="E84" s="347" t="s">
        <v>1621</v>
      </c>
      <c r="F84" s="346">
        <v>0</v>
      </c>
      <c r="G84" s="347" t="s">
        <v>1290</v>
      </c>
      <c r="H84" s="346">
        <v>0</v>
      </c>
      <c r="I84" s="347" t="s">
        <v>1290</v>
      </c>
      <c r="J84" s="300">
        <v>19</v>
      </c>
      <c r="K84" s="1576" t="s">
        <v>1355</v>
      </c>
      <c r="L84" s="1568"/>
      <c r="M84" s="662"/>
    </row>
    <row r="85" spans="1:13">
      <c r="A85" s="350" t="s">
        <v>37</v>
      </c>
      <c r="B85" s="346">
        <v>21</v>
      </c>
      <c r="C85" s="347" t="s">
        <v>1472</v>
      </c>
      <c r="D85" s="346">
        <v>24</v>
      </c>
      <c r="E85" s="347" t="s">
        <v>1729</v>
      </c>
      <c r="F85" s="346">
        <v>0</v>
      </c>
      <c r="G85" s="347" t="s">
        <v>1290</v>
      </c>
      <c r="H85" s="346">
        <v>0</v>
      </c>
      <c r="I85" s="347" t="s">
        <v>1290</v>
      </c>
      <c r="J85" s="300">
        <v>45</v>
      </c>
      <c r="K85" s="1576" t="s">
        <v>1575</v>
      </c>
      <c r="L85" s="1568"/>
      <c r="M85" s="662"/>
    </row>
    <row r="86" spans="1:13">
      <c r="A86" s="350" t="s">
        <v>38</v>
      </c>
      <c r="B86" s="346">
        <v>6</v>
      </c>
      <c r="C86" s="347" t="s">
        <v>1772</v>
      </c>
      <c r="D86" s="346">
        <v>1</v>
      </c>
      <c r="E86" s="347" t="s">
        <v>1701</v>
      </c>
      <c r="F86" s="346">
        <v>0</v>
      </c>
      <c r="G86" s="347" t="s">
        <v>1290</v>
      </c>
      <c r="H86" s="346">
        <v>0</v>
      </c>
      <c r="I86" s="347" t="s">
        <v>1290</v>
      </c>
      <c r="J86" s="300">
        <v>7</v>
      </c>
      <c r="K86" s="1576" t="s">
        <v>1445</v>
      </c>
      <c r="L86" s="1568"/>
      <c r="M86" s="662"/>
    </row>
    <row r="87" spans="1:13">
      <c r="A87" s="350" t="s">
        <v>39</v>
      </c>
      <c r="B87" s="346">
        <v>1</v>
      </c>
      <c r="C87" s="347" t="s">
        <v>1332</v>
      </c>
      <c r="D87" s="346">
        <v>2</v>
      </c>
      <c r="E87" s="347" t="s">
        <v>1331</v>
      </c>
      <c r="F87" s="346">
        <v>0</v>
      </c>
      <c r="G87" s="347" t="s">
        <v>1290</v>
      </c>
      <c r="H87" s="346">
        <v>0</v>
      </c>
      <c r="I87" s="347" t="s">
        <v>1290</v>
      </c>
      <c r="J87" s="300">
        <v>3</v>
      </c>
      <c r="K87" s="1576" t="s">
        <v>1439</v>
      </c>
      <c r="L87" s="1568"/>
      <c r="M87" s="662"/>
    </row>
    <row r="88" spans="1:13">
      <c r="A88" s="350" t="s">
        <v>40</v>
      </c>
      <c r="B88" s="346">
        <v>4</v>
      </c>
      <c r="C88" s="347" t="s">
        <v>1686</v>
      </c>
      <c r="D88" s="346">
        <v>10</v>
      </c>
      <c r="E88" s="347" t="s">
        <v>1731</v>
      </c>
      <c r="F88" s="346">
        <v>0</v>
      </c>
      <c r="G88" s="347" t="s">
        <v>1290</v>
      </c>
      <c r="H88" s="346">
        <v>0</v>
      </c>
      <c r="I88" s="347" t="s">
        <v>1290</v>
      </c>
      <c r="J88" s="300">
        <v>14</v>
      </c>
      <c r="K88" s="1576" t="s">
        <v>1493</v>
      </c>
      <c r="L88" s="1568"/>
      <c r="M88" s="662"/>
    </row>
    <row r="89" spans="1:13">
      <c r="A89" s="350" t="s">
        <v>41</v>
      </c>
      <c r="B89" s="346">
        <v>10</v>
      </c>
      <c r="C89" s="347" t="s">
        <v>1349</v>
      </c>
      <c r="D89" s="346">
        <v>13</v>
      </c>
      <c r="E89" s="347" t="s">
        <v>1348</v>
      </c>
      <c r="F89" s="346">
        <v>0</v>
      </c>
      <c r="G89" s="347" t="s">
        <v>1290</v>
      </c>
      <c r="H89" s="346">
        <v>0</v>
      </c>
      <c r="I89" s="347" t="s">
        <v>1290</v>
      </c>
      <c r="J89" s="300">
        <v>23</v>
      </c>
      <c r="K89" s="1576" t="s">
        <v>1300</v>
      </c>
      <c r="L89" s="1568"/>
      <c r="M89" s="662"/>
    </row>
    <row r="90" spans="1:13">
      <c r="A90" s="350" t="s">
        <v>42</v>
      </c>
      <c r="B90" s="346">
        <v>15</v>
      </c>
      <c r="C90" s="347" t="s">
        <v>1773</v>
      </c>
      <c r="D90" s="346">
        <v>6</v>
      </c>
      <c r="E90" s="347" t="s">
        <v>1504</v>
      </c>
      <c r="F90" s="346">
        <v>1</v>
      </c>
      <c r="G90" s="347" t="s">
        <v>1435</v>
      </c>
      <c r="H90" s="346">
        <v>0</v>
      </c>
      <c r="I90" s="347" t="s">
        <v>1290</v>
      </c>
      <c r="J90" s="300">
        <v>22</v>
      </c>
      <c r="K90" s="1576" t="s">
        <v>1428</v>
      </c>
      <c r="L90" s="1568"/>
      <c r="M90" s="662"/>
    </row>
    <row r="91" spans="1:13">
      <c r="A91" s="350" t="s">
        <v>43</v>
      </c>
      <c r="B91" s="346">
        <v>9</v>
      </c>
      <c r="C91" s="347" t="s">
        <v>1730</v>
      </c>
      <c r="D91" s="346">
        <v>3</v>
      </c>
      <c r="E91" s="347" t="s">
        <v>1543</v>
      </c>
      <c r="F91" s="346">
        <v>0</v>
      </c>
      <c r="G91" s="347" t="s">
        <v>1290</v>
      </c>
      <c r="H91" s="346">
        <v>0</v>
      </c>
      <c r="I91" s="347" t="s">
        <v>1290</v>
      </c>
      <c r="J91" s="300">
        <v>12</v>
      </c>
      <c r="K91" s="1576" t="s">
        <v>1307</v>
      </c>
      <c r="L91" s="1568"/>
      <c r="M91" s="662"/>
    </row>
    <row r="92" spans="1:13">
      <c r="A92" s="350" t="s">
        <v>44</v>
      </c>
      <c r="B92" s="346">
        <v>14</v>
      </c>
      <c r="C92" s="347" t="s">
        <v>1602</v>
      </c>
      <c r="D92" s="346">
        <v>11</v>
      </c>
      <c r="E92" s="347" t="s">
        <v>1517</v>
      </c>
      <c r="F92" s="346">
        <v>0</v>
      </c>
      <c r="G92" s="347" t="s">
        <v>1290</v>
      </c>
      <c r="H92" s="346">
        <v>0</v>
      </c>
      <c r="I92" s="347" t="s">
        <v>1290</v>
      </c>
      <c r="J92" s="300">
        <v>25</v>
      </c>
      <c r="K92" s="1576" t="s">
        <v>1711</v>
      </c>
      <c r="L92" s="1568"/>
      <c r="M92" s="662"/>
    </row>
    <row r="93" spans="1:13">
      <c r="A93" s="350" t="s">
        <v>45</v>
      </c>
      <c r="B93" s="346">
        <v>4</v>
      </c>
      <c r="C93" s="347" t="s">
        <v>1498</v>
      </c>
      <c r="D93" s="346">
        <v>3</v>
      </c>
      <c r="E93" s="347" t="s">
        <v>1745</v>
      </c>
      <c r="F93" s="346">
        <v>0</v>
      </c>
      <c r="G93" s="347" t="s">
        <v>1290</v>
      </c>
      <c r="H93" s="346">
        <v>0</v>
      </c>
      <c r="I93" s="347" t="s">
        <v>1290</v>
      </c>
      <c r="J93" s="300">
        <v>7</v>
      </c>
      <c r="K93" s="1576" t="s">
        <v>1445</v>
      </c>
      <c r="L93" s="1568"/>
      <c r="M93" s="662"/>
    </row>
    <row r="94" spans="1:13">
      <c r="A94" s="350" t="s">
        <v>46</v>
      </c>
      <c r="B94" s="346">
        <v>8</v>
      </c>
      <c r="C94" s="347" t="s">
        <v>1361</v>
      </c>
      <c r="D94" s="346">
        <v>10</v>
      </c>
      <c r="E94" s="347" t="s">
        <v>1360</v>
      </c>
      <c r="F94" s="346">
        <v>0</v>
      </c>
      <c r="G94" s="347" t="s">
        <v>1290</v>
      </c>
      <c r="H94" s="346">
        <v>0</v>
      </c>
      <c r="I94" s="347" t="s">
        <v>1290</v>
      </c>
      <c r="J94" s="300">
        <v>18</v>
      </c>
      <c r="K94" s="1576" t="s">
        <v>1457</v>
      </c>
      <c r="L94" s="1568"/>
      <c r="M94" s="662"/>
    </row>
    <row r="95" spans="1:13">
      <c r="A95" s="350" t="s">
        <v>47</v>
      </c>
      <c r="B95" s="346">
        <v>8</v>
      </c>
      <c r="C95" s="347" t="s">
        <v>1750</v>
      </c>
      <c r="D95" s="346">
        <v>3</v>
      </c>
      <c r="E95" s="347" t="s">
        <v>1504</v>
      </c>
      <c r="F95" s="346">
        <v>0</v>
      </c>
      <c r="G95" s="347" t="s">
        <v>1290</v>
      </c>
      <c r="H95" s="346">
        <v>0</v>
      </c>
      <c r="I95" s="347" t="s">
        <v>1290</v>
      </c>
      <c r="J95" s="300">
        <v>11</v>
      </c>
      <c r="K95" s="1576" t="s">
        <v>1616</v>
      </c>
      <c r="L95" s="1568"/>
      <c r="M95" s="662"/>
    </row>
    <row r="96" spans="1:13">
      <c r="A96" s="350" t="s">
        <v>48</v>
      </c>
      <c r="B96" s="346">
        <v>15</v>
      </c>
      <c r="C96" s="347" t="s">
        <v>1774</v>
      </c>
      <c r="D96" s="346">
        <v>4</v>
      </c>
      <c r="E96" s="347" t="s">
        <v>1508</v>
      </c>
      <c r="F96" s="346">
        <v>0</v>
      </c>
      <c r="G96" s="347" t="s">
        <v>1290</v>
      </c>
      <c r="H96" s="346">
        <v>0</v>
      </c>
      <c r="I96" s="347" t="s">
        <v>1290</v>
      </c>
      <c r="J96" s="300">
        <v>19</v>
      </c>
      <c r="K96" s="1576" t="s">
        <v>1355</v>
      </c>
      <c r="L96" s="1568"/>
      <c r="M96" s="662"/>
    </row>
    <row r="97" spans="1:13">
      <c r="A97" s="350" t="s">
        <v>49</v>
      </c>
      <c r="B97" s="346">
        <v>4</v>
      </c>
      <c r="C97" s="347" t="s">
        <v>1735</v>
      </c>
      <c r="D97" s="346">
        <v>7</v>
      </c>
      <c r="E97" s="347" t="s">
        <v>1734</v>
      </c>
      <c r="F97" s="346">
        <v>0</v>
      </c>
      <c r="G97" s="347" t="s">
        <v>1290</v>
      </c>
      <c r="H97" s="346">
        <v>0</v>
      </c>
      <c r="I97" s="347" t="s">
        <v>1290</v>
      </c>
      <c r="J97" s="300">
        <v>11</v>
      </c>
      <c r="K97" s="1576" t="s">
        <v>1616</v>
      </c>
      <c r="L97" s="1568"/>
      <c r="M97" s="662"/>
    </row>
    <row r="98" spans="1:13">
      <c r="A98" s="350" t="s">
        <v>50</v>
      </c>
      <c r="B98" s="346">
        <v>1</v>
      </c>
      <c r="C98" s="347" t="s">
        <v>1543</v>
      </c>
      <c r="D98" s="346">
        <v>3</v>
      </c>
      <c r="E98" s="347" t="s">
        <v>1730</v>
      </c>
      <c r="F98" s="346">
        <v>0</v>
      </c>
      <c r="G98" s="347" t="s">
        <v>1290</v>
      </c>
      <c r="H98" s="346">
        <v>0</v>
      </c>
      <c r="I98" s="347" t="s">
        <v>1290</v>
      </c>
      <c r="J98" s="300">
        <v>4</v>
      </c>
      <c r="K98" s="1576" t="s">
        <v>1754</v>
      </c>
      <c r="L98" s="1568"/>
      <c r="M98" s="662"/>
    </row>
    <row r="99" spans="1:13">
      <c r="A99" s="350" t="s">
        <v>51</v>
      </c>
      <c r="B99" s="346">
        <v>18</v>
      </c>
      <c r="C99" s="347" t="s">
        <v>1775</v>
      </c>
      <c r="D99" s="346">
        <v>13</v>
      </c>
      <c r="E99" s="347" t="s">
        <v>1553</v>
      </c>
      <c r="F99" s="346">
        <v>0</v>
      </c>
      <c r="G99" s="347" t="s">
        <v>1290</v>
      </c>
      <c r="H99" s="346">
        <v>0</v>
      </c>
      <c r="I99" s="347" t="s">
        <v>1290</v>
      </c>
      <c r="J99" s="300">
        <v>31</v>
      </c>
      <c r="K99" s="1576" t="s">
        <v>1776</v>
      </c>
      <c r="L99" s="1568"/>
      <c r="M99" s="662"/>
    </row>
    <row r="100" spans="1:13">
      <c r="A100" s="350" t="s">
        <v>52</v>
      </c>
      <c r="B100" s="346">
        <v>1</v>
      </c>
      <c r="C100" s="347" t="s">
        <v>1543</v>
      </c>
      <c r="D100" s="346">
        <v>3</v>
      </c>
      <c r="E100" s="347" t="s">
        <v>1730</v>
      </c>
      <c r="F100" s="346">
        <v>0</v>
      </c>
      <c r="G100" s="347" t="s">
        <v>1290</v>
      </c>
      <c r="H100" s="346">
        <v>0</v>
      </c>
      <c r="I100" s="347" t="s">
        <v>1290</v>
      </c>
      <c r="J100" s="300">
        <v>4</v>
      </c>
      <c r="K100" s="1576" t="s">
        <v>1754</v>
      </c>
      <c r="L100" s="1568"/>
      <c r="M100" s="662"/>
    </row>
    <row r="101" spans="1:13">
      <c r="A101" s="350" t="s">
        <v>53</v>
      </c>
      <c r="B101" s="346">
        <v>6</v>
      </c>
      <c r="C101" s="347" t="s">
        <v>1738</v>
      </c>
      <c r="D101" s="346">
        <v>4</v>
      </c>
      <c r="E101" s="347" t="s">
        <v>1739</v>
      </c>
      <c r="F101" s="346">
        <v>0</v>
      </c>
      <c r="G101" s="347" t="s">
        <v>1290</v>
      </c>
      <c r="H101" s="346">
        <v>0</v>
      </c>
      <c r="I101" s="347" t="s">
        <v>1290</v>
      </c>
      <c r="J101" s="300">
        <v>10</v>
      </c>
      <c r="K101" s="1576" t="s">
        <v>1310</v>
      </c>
      <c r="L101" s="1568"/>
      <c r="M101" s="662"/>
    </row>
    <row r="102" spans="1:13">
      <c r="A102" s="350" t="s">
        <v>54</v>
      </c>
      <c r="B102" s="346">
        <v>4</v>
      </c>
      <c r="C102" s="347" t="s">
        <v>1681</v>
      </c>
      <c r="D102" s="346">
        <v>4</v>
      </c>
      <c r="E102" s="347" t="s">
        <v>1681</v>
      </c>
      <c r="F102" s="346">
        <v>0</v>
      </c>
      <c r="G102" s="347" t="s">
        <v>1290</v>
      </c>
      <c r="H102" s="346">
        <v>0</v>
      </c>
      <c r="I102" s="347" t="s">
        <v>1290</v>
      </c>
      <c r="J102" s="300">
        <v>8</v>
      </c>
      <c r="K102" s="1576" t="s">
        <v>1625</v>
      </c>
      <c r="L102" s="1568"/>
      <c r="M102" s="662"/>
    </row>
    <row r="103" spans="1:13">
      <c r="A103" s="350" t="s">
        <v>55</v>
      </c>
      <c r="B103" s="346">
        <v>7</v>
      </c>
      <c r="C103" s="347" t="s">
        <v>1777</v>
      </c>
      <c r="D103" s="346">
        <v>12</v>
      </c>
      <c r="E103" s="347" t="s">
        <v>1778</v>
      </c>
      <c r="F103" s="346">
        <v>0</v>
      </c>
      <c r="G103" s="347" t="s">
        <v>1290</v>
      </c>
      <c r="H103" s="346">
        <v>0</v>
      </c>
      <c r="I103" s="347" t="s">
        <v>1290</v>
      </c>
      <c r="J103" s="300">
        <v>19</v>
      </c>
      <c r="K103" s="1576" t="s">
        <v>1355</v>
      </c>
      <c r="L103" s="1568"/>
      <c r="M103" s="662"/>
    </row>
    <row r="104" spans="1:13">
      <c r="A104" s="350" t="s">
        <v>56</v>
      </c>
      <c r="B104" s="346">
        <v>2</v>
      </c>
      <c r="C104" s="347" t="s">
        <v>1720</v>
      </c>
      <c r="D104" s="346">
        <v>8</v>
      </c>
      <c r="E104" s="347" t="s">
        <v>1765</v>
      </c>
      <c r="F104" s="346">
        <v>0</v>
      </c>
      <c r="G104" s="347" t="s">
        <v>1290</v>
      </c>
      <c r="H104" s="346">
        <v>0</v>
      </c>
      <c r="I104" s="347" t="s">
        <v>1290</v>
      </c>
      <c r="J104" s="300">
        <v>10</v>
      </c>
      <c r="K104" s="1576" t="s">
        <v>1310</v>
      </c>
      <c r="L104" s="1568"/>
      <c r="M104" s="662"/>
    </row>
    <row r="105" spans="1:13">
      <c r="A105" s="349" t="s">
        <v>1</v>
      </c>
      <c r="B105" s="300">
        <v>242</v>
      </c>
      <c r="C105" s="838" t="s">
        <v>1305</v>
      </c>
      <c r="D105" s="300">
        <v>190</v>
      </c>
      <c r="E105" s="838" t="s">
        <v>1740</v>
      </c>
      <c r="F105" s="300">
        <v>2</v>
      </c>
      <c r="G105" s="838" t="s">
        <v>1663</v>
      </c>
      <c r="H105" s="300">
        <v>0</v>
      </c>
      <c r="I105" s="838" t="s">
        <v>1290</v>
      </c>
      <c r="J105" s="300">
        <v>434</v>
      </c>
      <c r="K105" s="1576" t="s">
        <v>645</v>
      </c>
      <c r="L105" s="1568"/>
      <c r="M105" s="662"/>
    </row>
    <row r="106" spans="1:13" ht="5.0999999999999996" customHeight="1">
      <c r="A106" s="1577"/>
      <c r="B106" s="1577"/>
      <c r="C106" s="1577"/>
      <c r="D106" s="1577"/>
      <c r="E106" s="1577"/>
      <c r="F106" s="1577"/>
      <c r="G106" s="1577"/>
      <c r="H106" s="1577"/>
      <c r="I106" s="1577"/>
      <c r="J106" s="1577"/>
      <c r="K106" s="1577"/>
      <c r="L106" s="1578"/>
      <c r="M106" s="662"/>
    </row>
    <row r="107" spans="1:13" ht="13.9" customHeight="1">
      <c r="A107" s="738" t="s">
        <v>184</v>
      </c>
      <c r="B107" s="300">
        <v>812</v>
      </c>
      <c r="C107" s="838" t="s">
        <v>1779</v>
      </c>
      <c r="D107" s="300">
        <v>561</v>
      </c>
      <c r="E107" s="838" t="s">
        <v>1780</v>
      </c>
      <c r="F107" s="300">
        <v>12</v>
      </c>
      <c r="G107" s="838" t="s">
        <v>1754</v>
      </c>
      <c r="H107" s="300">
        <v>1</v>
      </c>
      <c r="I107" s="838" t="s">
        <v>1354</v>
      </c>
      <c r="J107" s="1019">
        <v>1386</v>
      </c>
      <c r="K107" s="1576" t="s">
        <v>645</v>
      </c>
      <c r="L107" s="1568"/>
      <c r="M107" s="662"/>
    </row>
    <row r="108" spans="1:13" ht="409.6" hidden="1" customHeight="1"/>
    <row r="110" spans="1:13">
      <c r="A110" s="1564" t="s">
        <v>882</v>
      </c>
      <c r="B110" s="1564"/>
      <c r="C110" s="1564"/>
      <c r="D110" s="1564"/>
      <c r="E110" s="1564"/>
      <c r="F110" s="1564"/>
      <c r="G110" s="1564"/>
      <c r="H110" s="1564"/>
      <c r="I110" s="1564"/>
      <c r="J110" s="1564"/>
      <c r="K110" s="1564"/>
    </row>
  </sheetData>
  <mergeCells count="112">
    <mergeCell ref="K107:L107"/>
    <mergeCell ref="K101:L101"/>
    <mergeCell ref="K102:L102"/>
    <mergeCell ref="K103:L103"/>
    <mergeCell ref="K104:L104"/>
    <mergeCell ref="K105:L105"/>
    <mergeCell ref="K95:L95"/>
    <mergeCell ref="K96:L96"/>
    <mergeCell ref="K97:L97"/>
    <mergeCell ref="K98:L98"/>
    <mergeCell ref="K99:L99"/>
    <mergeCell ref="K100:L100"/>
    <mergeCell ref="A106:L106"/>
    <mergeCell ref="K89:L89"/>
    <mergeCell ref="K90:L90"/>
    <mergeCell ref="K91:L91"/>
    <mergeCell ref="K92:L92"/>
    <mergeCell ref="K93:L93"/>
    <mergeCell ref="K94:L94"/>
    <mergeCell ref="K83:L83"/>
    <mergeCell ref="K84:L84"/>
    <mergeCell ref="K85:L85"/>
    <mergeCell ref="K86:L86"/>
    <mergeCell ref="K87:L87"/>
    <mergeCell ref="K88:L88"/>
    <mergeCell ref="K77:L77"/>
    <mergeCell ref="K78:L78"/>
    <mergeCell ref="K79:L79"/>
    <mergeCell ref="K80:L80"/>
    <mergeCell ref="K81:L81"/>
    <mergeCell ref="K82:L82"/>
    <mergeCell ref="K71:L71"/>
    <mergeCell ref="K74:L74"/>
    <mergeCell ref="K75:L75"/>
    <mergeCell ref="K76:L76"/>
    <mergeCell ref="K72:L72"/>
    <mergeCell ref="B73:L73"/>
    <mergeCell ref="K65:L65"/>
    <mergeCell ref="K66:L66"/>
    <mergeCell ref="K67:L67"/>
    <mergeCell ref="K68:L68"/>
    <mergeCell ref="K69:L69"/>
    <mergeCell ref="K70:L70"/>
    <mergeCell ref="K60:L60"/>
    <mergeCell ref="K61:L61"/>
    <mergeCell ref="K62:L62"/>
    <mergeCell ref="K63:L63"/>
    <mergeCell ref="K64:L64"/>
    <mergeCell ref="K54:L54"/>
    <mergeCell ref="K55:L55"/>
    <mergeCell ref="K56:L56"/>
    <mergeCell ref="K57:L57"/>
    <mergeCell ref="K58:L58"/>
    <mergeCell ref="K59:L59"/>
    <mergeCell ref="K48:L48"/>
    <mergeCell ref="K49:L49"/>
    <mergeCell ref="K50:L50"/>
    <mergeCell ref="K51:L51"/>
    <mergeCell ref="K52:L52"/>
    <mergeCell ref="K53:L53"/>
    <mergeCell ref="K20:L20"/>
    <mergeCell ref="K21:L21"/>
    <mergeCell ref="K22:L22"/>
    <mergeCell ref="K42:L42"/>
    <mergeCell ref="K43:L43"/>
    <mergeCell ref="K44:L44"/>
    <mergeCell ref="K45:L45"/>
    <mergeCell ref="K46:L46"/>
    <mergeCell ref="K47:L47"/>
    <mergeCell ref="K36:L36"/>
    <mergeCell ref="K37:L37"/>
    <mergeCell ref="K38:L38"/>
    <mergeCell ref="K39:L39"/>
    <mergeCell ref="B40:L40"/>
    <mergeCell ref="K41:L41"/>
    <mergeCell ref="K24:L24"/>
    <mergeCell ref="A1:K1"/>
    <mergeCell ref="B3:I3"/>
    <mergeCell ref="K3:L3"/>
    <mergeCell ref="B4:C4"/>
    <mergeCell ref="D4:E4"/>
    <mergeCell ref="F4:G4"/>
    <mergeCell ref="H4:I4"/>
    <mergeCell ref="J4:L4"/>
    <mergeCell ref="K14:L14"/>
    <mergeCell ref="K11:L11"/>
    <mergeCell ref="K12:L12"/>
    <mergeCell ref="K13:L13"/>
    <mergeCell ref="A110:K110"/>
    <mergeCell ref="K5:L5"/>
    <mergeCell ref="B6:L6"/>
    <mergeCell ref="K7:L7"/>
    <mergeCell ref="K8:L8"/>
    <mergeCell ref="K9:L9"/>
    <mergeCell ref="K10:L10"/>
    <mergeCell ref="K15:L15"/>
    <mergeCell ref="K16:L16"/>
    <mergeCell ref="K30:L30"/>
    <mergeCell ref="K31:L31"/>
    <mergeCell ref="K32:L32"/>
    <mergeCell ref="K33:L33"/>
    <mergeCell ref="K34:L34"/>
    <mergeCell ref="K35:L35"/>
    <mergeCell ref="K23:L23"/>
    <mergeCell ref="K25:L25"/>
    <mergeCell ref="K26:L26"/>
    <mergeCell ref="K27:L27"/>
    <mergeCell ref="K28:L28"/>
    <mergeCell ref="K29:L29"/>
    <mergeCell ref="K17:L17"/>
    <mergeCell ref="K18:L18"/>
    <mergeCell ref="K19:L19"/>
  </mergeCells>
  <pageMargins left="0.70866141732283472" right="0.70866141732283472" top="0.74803149606299213" bottom="0.74803149606299213" header="0.31496062992125984" footer="0.31496062992125984"/>
  <pageSetup paperSize="9" scale="53" orientation="portrait" r:id="rId1"/>
  <ignoredErrors>
    <ignoredError sqref="B4:L5"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K75"/>
  <sheetViews>
    <sheetView showGridLines="0" zoomScaleNormal="100" workbookViewId="0">
      <selection sqref="A1:I1"/>
    </sheetView>
  </sheetViews>
  <sheetFormatPr defaultRowHeight="12.75"/>
  <cols>
    <col min="1" max="1" width="14" customWidth="1"/>
    <col min="2" max="2" width="13.140625" style="921" customWidth="1"/>
    <col min="3" max="3" width="13.42578125" style="921" customWidth="1"/>
    <col min="4" max="4" width="13" customWidth="1"/>
    <col min="5" max="5" width="13.7109375" style="921" customWidth="1"/>
    <col min="6" max="6" width="13.85546875" customWidth="1"/>
    <col min="7" max="7" width="12.85546875" customWidth="1"/>
    <col min="8" max="8" width="14.28515625" customWidth="1"/>
  </cols>
  <sheetData>
    <row r="1" spans="1:11" ht="34.5" customHeight="1">
      <c r="A1" s="1775" t="s">
        <v>3058</v>
      </c>
      <c r="B1" s="1775"/>
      <c r="C1" s="1775"/>
      <c r="D1" s="1775"/>
      <c r="E1" s="1775"/>
      <c r="F1" s="1775"/>
      <c r="G1" s="1775"/>
      <c r="H1" s="1775"/>
      <c r="I1" s="1775"/>
      <c r="J1" s="1549"/>
      <c r="K1" s="1549"/>
    </row>
    <row r="2" spans="1:11" ht="4.5" customHeight="1"/>
    <row r="3" spans="1:11">
      <c r="A3" s="1785" t="s">
        <v>19</v>
      </c>
      <c r="B3" s="1786" t="s">
        <v>629</v>
      </c>
      <c r="C3" s="1784" t="s">
        <v>630</v>
      </c>
      <c r="D3" s="1784"/>
      <c r="E3" s="1784" t="s">
        <v>632</v>
      </c>
      <c r="F3" s="1784"/>
      <c r="G3" s="1784" t="s">
        <v>631</v>
      </c>
      <c r="H3" s="1784"/>
    </row>
    <row r="4" spans="1:11">
      <c r="A4" s="1785"/>
      <c r="B4" s="1786"/>
      <c r="C4" s="1164" t="s">
        <v>2</v>
      </c>
      <c r="D4" s="297" t="s">
        <v>3</v>
      </c>
      <c r="E4" s="1164" t="s">
        <v>2</v>
      </c>
      <c r="F4" s="297" t="s">
        <v>3</v>
      </c>
      <c r="G4" s="296" t="s">
        <v>2</v>
      </c>
      <c r="H4" s="297" t="s">
        <v>3</v>
      </c>
    </row>
    <row r="5" spans="1:11" s="883" customFormat="1">
      <c r="A5" s="1159">
        <v>2015</v>
      </c>
      <c r="B5" s="1161"/>
      <c r="C5" s="1161"/>
      <c r="D5" s="1158"/>
      <c r="E5" s="1161"/>
      <c r="F5" s="1158"/>
      <c r="G5" s="1157"/>
      <c r="H5" s="1156"/>
    </row>
    <row r="6" spans="1:11">
      <c r="A6" s="298" t="s">
        <v>24</v>
      </c>
      <c r="B6" s="1162">
        <v>634</v>
      </c>
      <c r="C6" s="937">
        <v>634</v>
      </c>
      <c r="D6" s="292">
        <v>100</v>
      </c>
      <c r="E6" s="937">
        <v>461</v>
      </c>
      <c r="F6" s="292">
        <v>72.712933753943219</v>
      </c>
      <c r="G6" s="293">
        <v>0</v>
      </c>
      <c r="H6" s="292">
        <v>0</v>
      </c>
    </row>
    <row r="7" spans="1:11">
      <c r="A7" s="298" t="s">
        <v>25</v>
      </c>
      <c r="B7" s="1162">
        <v>150</v>
      </c>
      <c r="C7" s="937">
        <v>88</v>
      </c>
      <c r="D7" s="292">
        <v>58.666666666666664</v>
      </c>
      <c r="E7" s="937">
        <v>82</v>
      </c>
      <c r="F7" s="292">
        <v>54.666666666666664</v>
      </c>
      <c r="G7" s="293">
        <v>62</v>
      </c>
      <c r="H7" s="292">
        <v>41.333333333333336</v>
      </c>
    </row>
    <row r="8" spans="1:11">
      <c r="A8" s="298" t="s">
        <v>26</v>
      </c>
      <c r="B8" s="1162">
        <v>471</v>
      </c>
      <c r="C8" s="937">
        <v>471</v>
      </c>
      <c r="D8" s="292">
        <v>100</v>
      </c>
      <c r="E8" s="937">
        <v>469</v>
      </c>
      <c r="F8" s="292">
        <v>99.575371549893845</v>
      </c>
      <c r="G8" s="293">
        <v>0</v>
      </c>
      <c r="H8" s="292">
        <v>0</v>
      </c>
    </row>
    <row r="9" spans="1:11">
      <c r="A9" s="298" t="s">
        <v>27</v>
      </c>
      <c r="B9" s="1162">
        <v>661</v>
      </c>
      <c r="C9" s="937">
        <v>661</v>
      </c>
      <c r="D9" s="292">
        <v>100</v>
      </c>
      <c r="E9" s="937">
        <v>605</v>
      </c>
      <c r="F9" s="292">
        <v>91.527987897125556</v>
      </c>
      <c r="G9" s="293">
        <v>0</v>
      </c>
      <c r="H9" s="292">
        <v>0</v>
      </c>
    </row>
    <row r="10" spans="1:11">
      <c r="A10" s="298" t="s">
        <v>28</v>
      </c>
      <c r="B10" s="1162">
        <v>1015</v>
      </c>
      <c r="C10" s="937">
        <v>1015</v>
      </c>
      <c r="D10" s="292">
        <v>100</v>
      </c>
      <c r="E10" s="937">
        <v>1001</v>
      </c>
      <c r="F10" s="292">
        <v>98.620689655172413</v>
      </c>
      <c r="G10" s="293">
        <v>0</v>
      </c>
      <c r="H10" s="292">
        <v>0</v>
      </c>
    </row>
    <row r="11" spans="1:11">
      <c r="A11" s="298" t="s">
        <v>29</v>
      </c>
      <c r="B11" s="1162">
        <v>832</v>
      </c>
      <c r="C11" s="937">
        <v>832</v>
      </c>
      <c r="D11" s="292">
        <v>100</v>
      </c>
      <c r="E11" s="937">
        <v>820</v>
      </c>
      <c r="F11" s="292">
        <v>98.557692307692307</v>
      </c>
      <c r="G11" s="293">
        <v>0</v>
      </c>
      <c r="H11" s="292">
        <v>0</v>
      </c>
    </row>
    <row r="12" spans="1:11">
      <c r="A12" s="298" t="s">
        <v>30</v>
      </c>
      <c r="B12" s="1162">
        <v>1214</v>
      </c>
      <c r="C12" s="937">
        <v>1186</v>
      </c>
      <c r="D12" s="292">
        <v>97.693574958813826</v>
      </c>
      <c r="E12" s="937">
        <v>838</v>
      </c>
      <c r="F12" s="292">
        <v>69.028006589785832</v>
      </c>
      <c r="G12" s="293">
        <v>28</v>
      </c>
      <c r="H12" s="292">
        <v>2.3064250411861615</v>
      </c>
    </row>
    <row r="13" spans="1:11">
      <c r="A13" s="298" t="s">
        <v>31</v>
      </c>
      <c r="B13" s="1162">
        <v>23</v>
      </c>
      <c r="C13" s="937">
        <v>23</v>
      </c>
      <c r="D13" s="292">
        <v>100</v>
      </c>
      <c r="E13" s="937">
        <v>21</v>
      </c>
      <c r="F13" s="292">
        <v>91.304347826086953</v>
      </c>
      <c r="G13" s="293">
        <v>0</v>
      </c>
      <c r="H13" s="292">
        <v>0</v>
      </c>
    </row>
    <row r="14" spans="1:11">
      <c r="A14" s="298" t="s">
        <v>32</v>
      </c>
      <c r="B14" s="1162">
        <v>562</v>
      </c>
      <c r="C14" s="937">
        <v>562</v>
      </c>
      <c r="D14" s="292">
        <v>100</v>
      </c>
      <c r="E14" s="937">
        <v>473</v>
      </c>
      <c r="F14" s="292">
        <v>84.163701067615662</v>
      </c>
      <c r="G14" s="293">
        <v>0</v>
      </c>
      <c r="H14" s="292">
        <v>0</v>
      </c>
    </row>
    <row r="15" spans="1:11">
      <c r="A15" s="298" t="s">
        <v>33</v>
      </c>
      <c r="B15" s="1162">
        <v>803</v>
      </c>
      <c r="C15" s="937">
        <v>803</v>
      </c>
      <c r="D15" s="292">
        <v>100</v>
      </c>
      <c r="E15" s="937">
        <v>774</v>
      </c>
      <c r="F15" s="292">
        <v>96.388542963885428</v>
      </c>
      <c r="G15" s="293">
        <v>0</v>
      </c>
      <c r="H15" s="292">
        <v>0</v>
      </c>
    </row>
    <row r="16" spans="1:11">
      <c r="A16" s="298" t="s">
        <v>35</v>
      </c>
      <c r="B16" s="1162">
        <v>260</v>
      </c>
      <c r="C16" s="937">
        <v>260</v>
      </c>
      <c r="D16" s="292">
        <v>100</v>
      </c>
      <c r="E16" s="937">
        <v>253</v>
      </c>
      <c r="F16" s="292">
        <v>97.307692307692307</v>
      </c>
      <c r="G16" s="293">
        <v>0</v>
      </c>
      <c r="H16" s="292">
        <v>0</v>
      </c>
    </row>
    <row r="17" spans="1:8">
      <c r="A17" s="298" t="s">
        <v>584</v>
      </c>
      <c r="B17" s="1162">
        <v>613</v>
      </c>
      <c r="C17" s="937">
        <v>613</v>
      </c>
      <c r="D17" s="292">
        <v>100</v>
      </c>
      <c r="E17" s="937">
        <v>565</v>
      </c>
      <c r="F17" s="292">
        <v>92.16965742251223</v>
      </c>
      <c r="G17" s="293">
        <v>0</v>
      </c>
      <c r="H17" s="292">
        <v>0</v>
      </c>
    </row>
    <row r="18" spans="1:8">
      <c r="A18" s="298" t="s">
        <v>36</v>
      </c>
      <c r="B18" s="1162">
        <v>348</v>
      </c>
      <c r="C18" s="937">
        <v>348</v>
      </c>
      <c r="D18" s="292">
        <v>100</v>
      </c>
      <c r="E18" s="937">
        <v>341</v>
      </c>
      <c r="F18" s="292">
        <v>97.988505747126439</v>
      </c>
      <c r="G18" s="293">
        <v>0</v>
      </c>
      <c r="H18" s="292">
        <v>0</v>
      </c>
    </row>
    <row r="19" spans="1:8">
      <c r="A19" s="298" t="s">
        <v>37</v>
      </c>
      <c r="B19" s="1162">
        <v>727</v>
      </c>
      <c r="C19" s="937">
        <v>727</v>
      </c>
      <c r="D19" s="292">
        <v>100</v>
      </c>
      <c r="E19" s="937">
        <v>439</v>
      </c>
      <c r="F19" s="292">
        <v>60.385144429160931</v>
      </c>
      <c r="G19" s="293">
        <v>0</v>
      </c>
      <c r="H19" s="292">
        <v>0</v>
      </c>
    </row>
    <row r="20" spans="1:8">
      <c r="A20" s="298" t="s">
        <v>38</v>
      </c>
      <c r="B20" s="1162">
        <v>849</v>
      </c>
      <c r="C20" s="937">
        <v>849</v>
      </c>
      <c r="D20" s="292">
        <v>100</v>
      </c>
      <c r="E20" s="937">
        <v>741</v>
      </c>
      <c r="F20" s="292">
        <v>87.279151943462892</v>
      </c>
      <c r="G20" s="293">
        <v>0</v>
      </c>
      <c r="H20" s="292">
        <v>0</v>
      </c>
    </row>
    <row r="21" spans="1:8">
      <c r="A21" s="298" t="s">
        <v>39</v>
      </c>
      <c r="B21" s="1162">
        <v>667</v>
      </c>
      <c r="C21" s="937">
        <v>667</v>
      </c>
      <c r="D21" s="292">
        <v>100</v>
      </c>
      <c r="E21" s="937">
        <v>589</v>
      </c>
      <c r="F21" s="292">
        <v>88.305847076461774</v>
      </c>
      <c r="G21" s="293">
        <v>0</v>
      </c>
      <c r="H21" s="292">
        <v>0</v>
      </c>
    </row>
    <row r="22" spans="1:8">
      <c r="A22" s="298" t="s">
        <v>40</v>
      </c>
      <c r="B22" s="1162">
        <v>979</v>
      </c>
      <c r="C22" s="937">
        <v>979</v>
      </c>
      <c r="D22" s="292">
        <v>100</v>
      </c>
      <c r="E22" s="937">
        <v>973</v>
      </c>
      <c r="F22" s="292">
        <v>99.387129724208378</v>
      </c>
      <c r="G22" s="293">
        <v>0</v>
      </c>
      <c r="H22" s="292">
        <v>0</v>
      </c>
    </row>
    <row r="23" spans="1:8">
      <c r="A23" s="298" t="s">
        <v>41</v>
      </c>
      <c r="B23" s="1162">
        <v>482</v>
      </c>
      <c r="C23" s="937">
        <v>482</v>
      </c>
      <c r="D23" s="292">
        <v>100</v>
      </c>
      <c r="E23" s="937">
        <v>476</v>
      </c>
      <c r="F23" s="292">
        <v>98.755186721991706</v>
      </c>
      <c r="G23" s="293">
        <v>0</v>
      </c>
      <c r="H23" s="292">
        <v>0</v>
      </c>
    </row>
    <row r="24" spans="1:8">
      <c r="A24" s="298" t="s">
        <v>42</v>
      </c>
      <c r="B24" s="1162">
        <v>984</v>
      </c>
      <c r="C24" s="937">
        <v>984</v>
      </c>
      <c r="D24" s="292">
        <v>100</v>
      </c>
      <c r="E24" s="937">
        <v>900</v>
      </c>
      <c r="F24" s="292">
        <v>91.463414634146346</v>
      </c>
      <c r="G24" s="293">
        <v>0</v>
      </c>
      <c r="H24" s="292">
        <v>0</v>
      </c>
    </row>
    <row r="25" spans="1:8">
      <c r="A25" s="298" t="s">
        <v>43</v>
      </c>
      <c r="B25" s="1162">
        <v>138</v>
      </c>
      <c r="C25" s="937">
        <v>138</v>
      </c>
      <c r="D25" s="292">
        <v>100</v>
      </c>
      <c r="E25" s="937">
        <v>137</v>
      </c>
      <c r="F25" s="292">
        <v>99.275362318840578</v>
      </c>
      <c r="G25" s="293">
        <v>0</v>
      </c>
      <c r="H25" s="292">
        <v>0</v>
      </c>
    </row>
    <row r="26" spans="1:8">
      <c r="A26" s="298" t="s">
        <v>44</v>
      </c>
      <c r="B26" s="1162">
        <v>663</v>
      </c>
      <c r="C26" s="937">
        <v>663</v>
      </c>
      <c r="D26" s="292">
        <v>100</v>
      </c>
      <c r="E26" s="937">
        <v>661</v>
      </c>
      <c r="F26" s="292">
        <v>99.698340874811464</v>
      </c>
      <c r="G26" s="293">
        <v>0</v>
      </c>
      <c r="H26" s="292">
        <v>0</v>
      </c>
    </row>
    <row r="27" spans="1:8">
      <c r="A27" s="298" t="s">
        <v>45</v>
      </c>
      <c r="B27" s="1162">
        <v>321</v>
      </c>
      <c r="C27" s="937">
        <v>321</v>
      </c>
      <c r="D27" s="292">
        <v>100</v>
      </c>
      <c r="E27" s="937">
        <v>276</v>
      </c>
      <c r="F27" s="292">
        <v>85.981308411214954</v>
      </c>
      <c r="G27" s="293">
        <v>0</v>
      </c>
      <c r="H27" s="292">
        <v>0</v>
      </c>
    </row>
    <row r="28" spans="1:8">
      <c r="A28" s="298" t="s">
        <v>46</v>
      </c>
      <c r="B28" s="1162">
        <v>1369</v>
      </c>
      <c r="C28" s="937">
        <v>1369</v>
      </c>
      <c r="D28" s="292">
        <v>100</v>
      </c>
      <c r="E28" s="937">
        <v>468</v>
      </c>
      <c r="F28" s="292">
        <v>34.185536888239589</v>
      </c>
      <c r="G28" s="293">
        <v>0</v>
      </c>
      <c r="H28" s="292">
        <v>0</v>
      </c>
    </row>
    <row r="29" spans="1:8">
      <c r="A29" s="298" t="s">
        <v>47</v>
      </c>
      <c r="B29" s="1162">
        <v>768</v>
      </c>
      <c r="C29" s="937">
        <v>768</v>
      </c>
      <c r="D29" s="292">
        <v>100</v>
      </c>
      <c r="E29" s="937">
        <v>456</v>
      </c>
      <c r="F29" s="292">
        <v>59.375</v>
      </c>
      <c r="G29" s="293">
        <v>0</v>
      </c>
      <c r="H29" s="292">
        <v>0</v>
      </c>
    </row>
    <row r="30" spans="1:8">
      <c r="A30" s="298" t="s">
        <v>48</v>
      </c>
      <c r="B30" s="1162">
        <v>915</v>
      </c>
      <c r="C30" s="937">
        <v>915</v>
      </c>
      <c r="D30" s="292">
        <v>100</v>
      </c>
      <c r="E30" s="937">
        <v>828</v>
      </c>
      <c r="F30" s="292">
        <v>90.491803278688522</v>
      </c>
      <c r="G30" s="293">
        <v>0</v>
      </c>
      <c r="H30" s="292">
        <v>0</v>
      </c>
    </row>
    <row r="31" spans="1:8">
      <c r="A31" s="298" t="s">
        <v>49</v>
      </c>
      <c r="B31" s="1162">
        <v>402</v>
      </c>
      <c r="C31" s="937">
        <v>402</v>
      </c>
      <c r="D31" s="292">
        <v>100</v>
      </c>
      <c r="E31" s="937">
        <v>402</v>
      </c>
      <c r="F31" s="292">
        <v>100</v>
      </c>
      <c r="G31" s="293">
        <v>0</v>
      </c>
      <c r="H31" s="292">
        <v>0</v>
      </c>
    </row>
    <row r="32" spans="1:8">
      <c r="A32" s="298" t="s">
        <v>50</v>
      </c>
      <c r="B32" s="1162">
        <v>447</v>
      </c>
      <c r="C32" s="937">
        <v>447</v>
      </c>
      <c r="D32" s="292">
        <v>100</v>
      </c>
      <c r="E32" s="937">
        <v>402</v>
      </c>
      <c r="F32" s="292">
        <v>89.932885906040269</v>
      </c>
      <c r="G32" s="293">
        <v>0</v>
      </c>
      <c r="H32" s="292">
        <v>0</v>
      </c>
    </row>
    <row r="33" spans="1:8" s="883" customFormat="1">
      <c r="A33" s="298" t="s">
        <v>51</v>
      </c>
      <c r="B33" s="1162">
        <v>969</v>
      </c>
      <c r="C33" s="937">
        <v>969</v>
      </c>
      <c r="D33" s="292">
        <v>100</v>
      </c>
      <c r="E33" s="937">
        <v>809</v>
      </c>
      <c r="F33" s="292">
        <v>83.488132094943239</v>
      </c>
      <c r="G33" s="293">
        <v>0</v>
      </c>
      <c r="H33" s="292">
        <v>0</v>
      </c>
    </row>
    <row r="34" spans="1:8">
      <c r="A34" s="298" t="s">
        <v>52</v>
      </c>
      <c r="B34" s="1162">
        <v>641</v>
      </c>
      <c r="C34" s="937">
        <v>641</v>
      </c>
      <c r="D34" s="292">
        <v>100</v>
      </c>
      <c r="E34" s="937">
        <v>454</v>
      </c>
      <c r="F34" s="292">
        <v>70.826833073322931</v>
      </c>
      <c r="G34" s="293">
        <v>0</v>
      </c>
      <c r="H34" s="292">
        <v>0</v>
      </c>
    </row>
    <row r="35" spans="1:8">
      <c r="A35" s="298" t="s">
        <v>53</v>
      </c>
      <c r="B35" s="1162">
        <v>962</v>
      </c>
      <c r="C35" s="937">
        <v>962</v>
      </c>
      <c r="D35" s="292">
        <v>100</v>
      </c>
      <c r="E35" s="937">
        <v>143</v>
      </c>
      <c r="F35" s="292">
        <v>14.864864864864865</v>
      </c>
      <c r="G35" s="293">
        <v>0</v>
      </c>
      <c r="H35" s="292">
        <v>0</v>
      </c>
    </row>
    <row r="36" spans="1:8">
      <c r="A36" s="298" t="s">
        <v>54</v>
      </c>
      <c r="B36" s="1162">
        <v>459</v>
      </c>
      <c r="C36" s="937">
        <v>459</v>
      </c>
      <c r="D36" s="292">
        <v>100</v>
      </c>
      <c r="E36" s="937">
        <v>458</v>
      </c>
      <c r="F36" s="292">
        <v>99.782135076252715</v>
      </c>
      <c r="G36" s="293">
        <v>0</v>
      </c>
      <c r="H36" s="292">
        <v>0</v>
      </c>
    </row>
    <row r="37" spans="1:8">
      <c r="A37" s="298" t="s">
        <v>55</v>
      </c>
      <c r="B37" s="1162">
        <v>207</v>
      </c>
      <c r="C37" s="937">
        <v>207</v>
      </c>
      <c r="D37" s="292">
        <v>100</v>
      </c>
      <c r="E37" s="937">
        <v>191</v>
      </c>
      <c r="F37" s="292">
        <v>92.270531400966178</v>
      </c>
      <c r="G37" s="293">
        <v>0</v>
      </c>
      <c r="H37" s="292">
        <v>0</v>
      </c>
    </row>
    <row r="38" spans="1:8">
      <c r="A38" s="298" t="s">
        <v>56</v>
      </c>
      <c r="B38" s="1162">
        <v>74</v>
      </c>
      <c r="C38" s="937">
        <v>74</v>
      </c>
      <c r="D38" s="292">
        <v>100</v>
      </c>
      <c r="E38" s="937">
        <v>66</v>
      </c>
      <c r="F38" s="292">
        <v>89.189189189189193</v>
      </c>
      <c r="G38" s="293">
        <v>0</v>
      </c>
      <c r="H38" s="292">
        <v>0</v>
      </c>
    </row>
    <row r="39" spans="1:8">
      <c r="A39" s="298" t="s">
        <v>1</v>
      </c>
      <c r="B39" s="1163">
        <v>20609</v>
      </c>
      <c r="C39" s="928">
        <v>20519</v>
      </c>
      <c r="D39" s="295">
        <v>99.563297588432249</v>
      </c>
      <c r="E39" s="928">
        <v>16572</v>
      </c>
      <c r="F39" s="295">
        <v>80.411470716677186</v>
      </c>
      <c r="G39" s="294">
        <v>90</v>
      </c>
      <c r="H39" s="295">
        <v>0.43670241156776163</v>
      </c>
    </row>
    <row r="40" spans="1:8" s="883" customFormat="1">
      <c r="A40" s="1159">
        <v>2016</v>
      </c>
      <c r="B40" s="1161"/>
      <c r="C40" s="1161"/>
      <c r="D40" s="1158"/>
      <c r="E40" s="1161"/>
      <c r="F40" s="1158"/>
      <c r="G40" s="1157"/>
      <c r="H40" s="1156"/>
    </row>
    <row r="41" spans="1:8" s="883" customFormat="1">
      <c r="A41" s="298" t="s">
        <v>24</v>
      </c>
      <c r="B41" s="1162">
        <v>646</v>
      </c>
      <c r="C41" s="937">
        <v>646</v>
      </c>
      <c r="D41" s="292">
        <v>100</v>
      </c>
      <c r="E41" s="937">
        <v>504</v>
      </c>
      <c r="F41" s="292">
        <v>78.018575851393194</v>
      </c>
      <c r="G41" s="293">
        <v>0</v>
      </c>
      <c r="H41" s="292">
        <v>0</v>
      </c>
    </row>
    <row r="42" spans="1:8" s="883" customFormat="1">
      <c r="A42" s="298" t="s">
        <v>26</v>
      </c>
      <c r="B42" s="1162">
        <v>534</v>
      </c>
      <c r="C42" s="937">
        <v>534</v>
      </c>
      <c r="D42" s="292">
        <v>100</v>
      </c>
      <c r="E42" s="937">
        <v>532</v>
      </c>
      <c r="F42" s="292">
        <v>99.625468164794</v>
      </c>
      <c r="G42" s="293">
        <v>0</v>
      </c>
      <c r="H42" s="292">
        <v>0</v>
      </c>
    </row>
    <row r="43" spans="1:8" s="883" customFormat="1">
      <c r="A43" s="298" t="s">
        <v>27</v>
      </c>
      <c r="B43" s="1162">
        <v>753</v>
      </c>
      <c r="C43" s="937">
        <v>753</v>
      </c>
      <c r="D43" s="292">
        <v>100</v>
      </c>
      <c r="E43" s="937">
        <v>753</v>
      </c>
      <c r="F43" s="292">
        <v>100</v>
      </c>
      <c r="G43" s="293">
        <v>0</v>
      </c>
      <c r="H43" s="292">
        <v>0</v>
      </c>
    </row>
    <row r="44" spans="1:8" s="883" customFormat="1">
      <c r="A44" s="298" t="s">
        <v>28</v>
      </c>
      <c r="B44" s="1162">
        <v>1010</v>
      </c>
      <c r="C44" s="937">
        <v>1010</v>
      </c>
      <c r="D44" s="292">
        <v>100</v>
      </c>
      <c r="E44" s="937">
        <v>1009</v>
      </c>
      <c r="F44" s="292">
        <v>99.900990099009903</v>
      </c>
      <c r="G44" s="293">
        <v>0</v>
      </c>
      <c r="H44" s="292">
        <v>0</v>
      </c>
    </row>
    <row r="45" spans="1:8" s="883" customFormat="1">
      <c r="A45" s="298" t="s">
        <v>29</v>
      </c>
      <c r="B45" s="1162">
        <v>867</v>
      </c>
      <c r="C45" s="937">
        <v>867</v>
      </c>
      <c r="D45" s="292">
        <v>100</v>
      </c>
      <c r="E45" s="937">
        <v>864</v>
      </c>
      <c r="F45" s="292">
        <v>99.653979238754317</v>
      </c>
      <c r="G45" s="293">
        <v>0</v>
      </c>
      <c r="H45" s="292">
        <v>0</v>
      </c>
    </row>
    <row r="46" spans="1:8" s="883" customFormat="1">
      <c r="A46" s="298" t="s">
        <v>30</v>
      </c>
      <c r="B46" s="1162">
        <v>1171</v>
      </c>
      <c r="C46" s="937">
        <v>778</v>
      </c>
      <c r="D46" s="292">
        <v>66.438941076003417</v>
      </c>
      <c r="E46" s="937">
        <v>357</v>
      </c>
      <c r="F46" s="292">
        <v>30.486763450042698</v>
      </c>
      <c r="G46" s="293">
        <v>393</v>
      </c>
      <c r="H46" s="292">
        <v>33.561058923996583</v>
      </c>
    </row>
    <row r="47" spans="1:8" s="883" customFormat="1">
      <c r="A47" s="298" t="s">
        <v>31</v>
      </c>
      <c r="B47" s="1162">
        <v>13</v>
      </c>
      <c r="C47" s="937">
        <v>13</v>
      </c>
      <c r="D47" s="292">
        <v>100</v>
      </c>
      <c r="E47" s="937">
        <v>13</v>
      </c>
      <c r="F47" s="292">
        <v>100</v>
      </c>
      <c r="G47" s="293">
        <v>0</v>
      </c>
      <c r="H47" s="292">
        <v>0</v>
      </c>
    </row>
    <row r="48" spans="1:8" s="883" customFormat="1">
      <c r="A48" s="298" t="s">
        <v>32</v>
      </c>
      <c r="B48" s="1162">
        <v>585</v>
      </c>
      <c r="C48" s="937">
        <v>585</v>
      </c>
      <c r="D48" s="292">
        <v>100</v>
      </c>
      <c r="E48" s="937">
        <v>532</v>
      </c>
      <c r="F48" s="292">
        <v>90.940170940170944</v>
      </c>
      <c r="G48" s="293">
        <v>0</v>
      </c>
      <c r="H48" s="292">
        <v>0</v>
      </c>
    </row>
    <row r="49" spans="1:8" s="883" customFormat="1">
      <c r="A49" s="298" t="s">
        <v>33</v>
      </c>
      <c r="B49" s="1162">
        <v>753</v>
      </c>
      <c r="C49" s="937">
        <v>753</v>
      </c>
      <c r="D49" s="292">
        <v>100</v>
      </c>
      <c r="E49" s="937">
        <v>704</v>
      </c>
      <c r="F49" s="292">
        <v>93.492695883134118</v>
      </c>
      <c r="G49" s="293">
        <v>0</v>
      </c>
      <c r="H49" s="292">
        <v>0</v>
      </c>
    </row>
    <row r="50" spans="1:8" s="883" customFormat="1">
      <c r="A50" s="298" t="s">
        <v>35</v>
      </c>
      <c r="B50" s="1162">
        <v>322</v>
      </c>
      <c r="C50" s="937">
        <v>322</v>
      </c>
      <c r="D50" s="292">
        <v>100</v>
      </c>
      <c r="E50" s="937">
        <v>295</v>
      </c>
      <c r="F50" s="292">
        <v>91.614906832298132</v>
      </c>
      <c r="G50" s="293">
        <v>0</v>
      </c>
      <c r="H50" s="292">
        <v>0</v>
      </c>
    </row>
    <row r="51" spans="1:8" s="883" customFormat="1">
      <c r="A51" s="298" t="s">
        <v>584</v>
      </c>
      <c r="B51" s="1162">
        <v>643</v>
      </c>
      <c r="C51" s="937">
        <v>643</v>
      </c>
      <c r="D51" s="292">
        <v>100</v>
      </c>
      <c r="E51" s="937">
        <v>639</v>
      </c>
      <c r="F51" s="292">
        <v>99.377916018662518</v>
      </c>
      <c r="G51" s="293">
        <v>0</v>
      </c>
      <c r="H51" s="292">
        <v>0</v>
      </c>
    </row>
    <row r="52" spans="1:8" s="883" customFormat="1">
      <c r="A52" s="298" t="s">
        <v>36</v>
      </c>
      <c r="B52" s="1162">
        <v>288</v>
      </c>
      <c r="C52" s="937">
        <v>288</v>
      </c>
      <c r="D52" s="292">
        <v>100</v>
      </c>
      <c r="E52" s="937">
        <v>267</v>
      </c>
      <c r="F52" s="292">
        <v>92.708333333333343</v>
      </c>
      <c r="G52" s="293">
        <v>0</v>
      </c>
      <c r="H52" s="292">
        <v>0</v>
      </c>
    </row>
    <row r="53" spans="1:8" s="883" customFormat="1">
      <c r="A53" s="298" t="s">
        <v>37</v>
      </c>
      <c r="B53" s="1162">
        <v>682</v>
      </c>
      <c r="C53" s="937">
        <v>682</v>
      </c>
      <c r="D53" s="292">
        <v>100</v>
      </c>
      <c r="E53" s="937">
        <v>681</v>
      </c>
      <c r="F53" s="292">
        <v>99.853372434017601</v>
      </c>
      <c r="G53" s="293">
        <v>0</v>
      </c>
      <c r="H53" s="292">
        <v>0</v>
      </c>
    </row>
    <row r="54" spans="1:8" s="883" customFormat="1">
      <c r="A54" s="298" t="s">
        <v>38</v>
      </c>
      <c r="B54" s="1162">
        <v>851</v>
      </c>
      <c r="C54" s="937">
        <v>851</v>
      </c>
      <c r="D54" s="292">
        <v>100</v>
      </c>
      <c r="E54" s="937">
        <v>795</v>
      </c>
      <c r="F54" s="292">
        <v>93.419506462984728</v>
      </c>
      <c r="G54" s="293">
        <v>0</v>
      </c>
      <c r="H54" s="292">
        <v>0</v>
      </c>
    </row>
    <row r="55" spans="1:8" s="883" customFormat="1">
      <c r="A55" s="298" t="s">
        <v>39</v>
      </c>
      <c r="B55" s="1162">
        <v>653</v>
      </c>
      <c r="C55" s="937">
        <v>653</v>
      </c>
      <c r="D55" s="292">
        <v>100</v>
      </c>
      <c r="E55" s="937">
        <v>604</v>
      </c>
      <c r="F55" s="292">
        <v>92.496171516079627</v>
      </c>
      <c r="G55" s="293">
        <v>0</v>
      </c>
      <c r="H55" s="292">
        <v>0</v>
      </c>
    </row>
    <row r="56" spans="1:8" s="883" customFormat="1">
      <c r="A56" s="298" t="s">
        <v>40</v>
      </c>
      <c r="B56" s="1162">
        <v>961</v>
      </c>
      <c r="C56" s="937">
        <v>961</v>
      </c>
      <c r="D56" s="292">
        <v>100</v>
      </c>
      <c r="E56" s="937">
        <v>959</v>
      </c>
      <c r="F56" s="292">
        <v>99.791883454734659</v>
      </c>
      <c r="G56" s="293">
        <v>0</v>
      </c>
      <c r="H56" s="292">
        <v>0</v>
      </c>
    </row>
    <row r="57" spans="1:8" s="883" customFormat="1">
      <c r="A57" s="298" t="s">
        <v>41</v>
      </c>
      <c r="B57" s="1162">
        <v>746</v>
      </c>
      <c r="C57" s="937">
        <v>746</v>
      </c>
      <c r="D57" s="292">
        <v>100</v>
      </c>
      <c r="E57" s="937">
        <v>744</v>
      </c>
      <c r="F57" s="292">
        <v>99.731903485254691</v>
      </c>
      <c r="G57" s="293">
        <v>0</v>
      </c>
      <c r="H57" s="292">
        <v>0</v>
      </c>
    </row>
    <row r="58" spans="1:8" s="883" customFormat="1">
      <c r="A58" s="298" t="s">
        <v>42</v>
      </c>
      <c r="B58" s="1162">
        <v>904</v>
      </c>
      <c r="C58" s="937">
        <v>904</v>
      </c>
      <c r="D58" s="292">
        <v>100</v>
      </c>
      <c r="E58" s="937">
        <v>903</v>
      </c>
      <c r="F58" s="292">
        <v>99.889380530973455</v>
      </c>
      <c r="G58" s="293">
        <v>0</v>
      </c>
      <c r="H58" s="292">
        <v>0</v>
      </c>
    </row>
    <row r="59" spans="1:8" s="883" customFormat="1">
      <c r="A59" s="298" t="s">
        <v>43</v>
      </c>
      <c r="B59" s="1162">
        <v>176</v>
      </c>
      <c r="C59" s="937">
        <v>176</v>
      </c>
      <c r="D59" s="292">
        <v>100</v>
      </c>
      <c r="E59" s="937">
        <v>176</v>
      </c>
      <c r="F59" s="292">
        <v>100</v>
      </c>
      <c r="G59" s="293">
        <v>0</v>
      </c>
      <c r="H59" s="292">
        <v>0</v>
      </c>
    </row>
    <row r="60" spans="1:8" s="883" customFormat="1">
      <c r="A60" s="298" t="s">
        <v>44</v>
      </c>
      <c r="B60" s="1162">
        <v>621</v>
      </c>
      <c r="C60" s="937">
        <v>621</v>
      </c>
      <c r="D60" s="292">
        <v>100</v>
      </c>
      <c r="E60" s="937">
        <v>603</v>
      </c>
      <c r="F60" s="292">
        <v>97.101449275362313</v>
      </c>
      <c r="G60" s="293">
        <v>0</v>
      </c>
      <c r="H60" s="292">
        <v>0</v>
      </c>
    </row>
    <row r="61" spans="1:8" s="883" customFormat="1">
      <c r="A61" s="298" t="s">
        <v>45</v>
      </c>
      <c r="B61" s="1162">
        <v>337</v>
      </c>
      <c r="C61" s="937">
        <v>337</v>
      </c>
      <c r="D61" s="292">
        <v>100</v>
      </c>
      <c r="E61" s="937">
        <v>320</v>
      </c>
      <c r="F61" s="292">
        <v>94.955489614243334</v>
      </c>
      <c r="G61" s="293">
        <v>0</v>
      </c>
      <c r="H61" s="292">
        <v>0</v>
      </c>
    </row>
    <row r="62" spans="1:8" s="883" customFormat="1">
      <c r="A62" s="298" t="s">
        <v>46</v>
      </c>
      <c r="B62" s="1162">
        <v>1427</v>
      </c>
      <c r="C62" s="937">
        <v>1426</v>
      </c>
      <c r="D62" s="292">
        <v>99.929922915206731</v>
      </c>
      <c r="E62" s="937">
        <v>1228</v>
      </c>
      <c r="F62" s="292">
        <v>86.054660126138742</v>
      </c>
      <c r="G62" s="293">
        <v>1</v>
      </c>
      <c r="H62" s="292">
        <v>7.0077084793272598E-2</v>
      </c>
    </row>
    <row r="63" spans="1:8" s="883" customFormat="1">
      <c r="A63" s="298" t="s">
        <v>47</v>
      </c>
      <c r="B63" s="1162">
        <v>707</v>
      </c>
      <c r="C63" s="937">
        <v>707</v>
      </c>
      <c r="D63" s="292">
        <v>100</v>
      </c>
      <c r="E63" s="937">
        <v>559</v>
      </c>
      <c r="F63" s="292">
        <v>79.06647807637907</v>
      </c>
      <c r="G63" s="293">
        <v>0</v>
      </c>
      <c r="H63" s="292">
        <v>0</v>
      </c>
    </row>
    <row r="64" spans="1:8" s="883" customFormat="1">
      <c r="A64" s="298" t="s">
        <v>48</v>
      </c>
      <c r="B64" s="1162">
        <v>870</v>
      </c>
      <c r="C64" s="937">
        <v>870</v>
      </c>
      <c r="D64" s="292">
        <v>100</v>
      </c>
      <c r="E64" s="937">
        <v>854</v>
      </c>
      <c r="F64" s="292">
        <v>98.160919540229884</v>
      </c>
      <c r="G64" s="293">
        <v>0</v>
      </c>
      <c r="H64" s="292">
        <v>0</v>
      </c>
    </row>
    <row r="65" spans="1:8" s="883" customFormat="1">
      <c r="A65" s="298" t="s">
        <v>49</v>
      </c>
      <c r="B65" s="1162">
        <v>518</v>
      </c>
      <c r="C65" s="937">
        <v>518</v>
      </c>
      <c r="D65" s="292">
        <v>100</v>
      </c>
      <c r="E65" s="937">
        <v>516</v>
      </c>
      <c r="F65" s="292">
        <v>99.613899613899619</v>
      </c>
      <c r="G65" s="293">
        <v>0</v>
      </c>
      <c r="H65" s="292">
        <v>0</v>
      </c>
    </row>
    <row r="66" spans="1:8" s="883" customFormat="1">
      <c r="A66" s="298" t="s">
        <v>50</v>
      </c>
      <c r="B66" s="1162">
        <v>388</v>
      </c>
      <c r="C66" s="937">
        <v>388</v>
      </c>
      <c r="D66" s="292">
        <v>100</v>
      </c>
      <c r="E66" s="937">
        <v>379</v>
      </c>
      <c r="F66" s="292">
        <v>97.680412371134011</v>
      </c>
      <c r="G66" s="293">
        <v>0</v>
      </c>
      <c r="H66" s="292">
        <v>0</v>
      </c>
    </row>
    <row r="67" spans="1:8" s="883" customFormat="1">
      <c r="A67" s="298" t="s">
        <v>51</v>
      </c>
      <c r="B67" s="1162">
        <v>1011</v>
      </c>
      <c r="C67" s="937">
        <v>1011</v>
      </c>
      <c r="D67" s="292">
        <v>100</v>
      </c>
      <c r="E67" s="937">
        <v>1001</v>
      </c>
      <c r="F67" s="292">
        <v>99.010880316518296</v>
      </c>
      <c r="G67" s="293">
        <v>0</v>
      </c>
      <c r="H67" s="292">
        <v>0</v>
      </c>
    </row>
    <row r="68" spans="1:8" s="883" customFormat="1">
      <c r="A68" s="298" t="s">
        <v>52</v>
      </c>
      <c r="B68" s="1162">
        <v>561</v>
      </c>
      <c r="C68" s="937">
        <v>561</v>
      </c>
      <c r="D68" s="292">
        <v>100</v>
      </c>
      <c r="E68" s="937">
        <v>277</v>
      </c>
      <c r="F68" s="292">
        <v>49.376114081996434</v>
      </c>
      <c r="G68" s="293">
        <v>0</v>
      </c>
      <c r="H68" s="292">
        <v>0</v>
      </c>
    </row>
    <row r="69" spans="1:8" s="883" customFormat="1">
      <c r="A69" s="298" t="s">
        <v>53</v>
      </c>
      <c r="B69" s="1162">
        <v>1039</v>
      </c>
      <c r="C69" s="937">
        <v>1039</v>
      </c>
      <c r="D69" s="292">
        <v>100</v>
      </c>
      <c r="E69" s="937">
        <v>443</v>
      </c>
      <c r="F69" s="292">
        <v>42.637151106833493</v>
      </c>
      <c r="G69" s="293">
        <v>0</v>
      </c>
      <c r="H69" s="292">
        <v>0</v>
      </c>
    </row>
    <row r="70" spans="1:8" s="883" customFormat="1">
      <c r="A70" s="298" t="s">
        <v>54</v>
      </c>
      <c r="B70" s="1162">
        <v>380</v>
      </c>
      <c r="C70" s="937">
        <v>380</v>
      </c>
      <c r="D70" s="292">
        <v>100</v>
      </c>
      <c r="E70" s="937">
        <v>375</v>
      </c>
      <c r="F70" s="292">
        <v>98.68421052631578</v>
      </c>
      <c r="G70" s="293">
        <v>0</v>
      </c>
      <c r="H70" s="292">
        <v>0</v>
      </c>
    </row>
    <row r="71" spans="1:8" s="883" customFormat="1">
      <c r="A71" s="298" t="s">
        <v>55</v>
      </c>
      <c r="B71" s="1162">
        <v>262</v>
      </c>
      <c r="C71" s="937">
        <v>262</v>
      </c>
      <c r="D71" s="292">
        <v>100</v>
      </c>
      <c r="E71" s="937">
        <v>258</v>
      </c>
      <c r="F71" s="292">
        <v>98.473282442748086</v>
      </c>
      <c r="G71" s="293">
        <v>0</v>
      </c>
      <c r="H71" s="292">
        <v>0</v>
      </c>
    </row>
    <row r="72" spans="1:8" s="883" customFormat="1">
      <c r="A72" s="298" t="s">
        <v>56</v>
      </c>
      <c r="B72" s="1162">
        <v>99</v>
      </c>
      <c r="C72" s="937">
        <v>98</v>
      </c>
      <c r="D72" s="292">
        <v>98.98989898989899</v>
      </c>
      <c r="E72" s="937">
        <v>89</v>
      </c>
      <c r="F72" s="292">
        <v>89.898989898989896</v>
      </c>
      <c r="G72" s="293">
        <v>1</v>
      </c>
      <c r="H72" s="292">
        <v>1.0101010101010102</v>
      </c>
    </row>
    <row r="73" spans="1:8" s="883" customFormat="1">
      <c r="A73" s="298" t="s">
        <v>1</v>
      </c>
      <c r="B73" s="1163">
        <v>20778</v>
      </c>
      <c r="C73" s="928">
        <v>20383</v>
      </c>
      <c r="D73" s="295">
        <v>98.09895081336029</v>
      </c>
      <c r="E73" s="928">
        <v>18233</v>
      </c>
      <c r="F73" s="295">
        <v>87.751467898739051</v>
      </c>
      <c r="G73" s="294">
        <v>395</v>
      </c>
      <c r="H73" s="295">
        <v>1.901049186639715</v>
      </c>
    </row>
    <row r="74" spans="1:8" s="883" customFormat="1" ht="6" customHeight="1">
      <c r="A74" s="1165"/>
      <c r="B74" s="916"/>
      <c r="C74" s="916"/>
      <c r="D74" s="676"/>
      <c r="E74" s="916"/>
      <c r="F74" s="676"/>
      <c r="G74" s="675"/>
      <c r="H74" s="542"/>
    </row>
    <row r="75" spans="1:8" s="883" customFormat="1">
      <c r="A75" s="1160" t="s">
        <v>184</v>
      </c>
      <c r="B75" s="1163">
        <v>41387</v>
      </c>
      <c r="C75" s="928">
        <v>40902</v>
      </c>
      <c r="D75" s="295">
        <v>98.828134438350205</v>
      </c>
      <c r="E75" s="928">
        <v>34805</v>
      </c>
      <c r="F75" s="295">
        <v>84.096455408703221</v>
      </c>
      <c r="G75" s="294">
        <v>485</v>
      </c>
      <c r="H75" s="295">
        <v>1.1718655616497935</v>
      </c>
    </row>
  </sheetData>
  <mergeCells count="6">
    <mergeCell ref="A1:I1"/>
    <mergeCell ref="G3:H3"/>
    <mergeCell ref="A3:A4"/>
    <mergeCell ref="B3:B4"/>
    <mergeCell ref="C3:D3"/>
    <mergeCell ref="E3:F3"/>
  </mergeCells>
  <pageMargins left="0.70866141732283472" right="0.70866141732283472" top="0.59055118110236227" bottom="0.74803149606299213" header="0.31496062992125984" footer="0.31496062992125984"/>
  <pageSetup paperSize="9" scale="75"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O67"/>
  <sheetViews>
    <sheetView showGridLines="0" showWhiteSpace="0" zoomScaleNormal="100" workbookViewId="0">
      <selection activeCell="A5" sqref="A5:O5"/>
    </sheetView>
  </sheetViews>
  <sheetFormatPr defaultColWidth="8.85546875" defaultRowHeight="12.75"/>
  <cols>
    <col min="1" max="16384" width="8.85546875" style="396"/>
  </cols>
  <sheetData>
    <row r="1" spans="1:15" ht="15" customHeight="1"/>
    <row r="2" spans="1:15" s="410" customFormat="1" ht="15" customHeight="1">
      <c r="A2" s="1166" t="s">
        <v>2731</v>
      </c>
      <c r="B2" s="409"/>
      <c r="C2" s="409"/>
      <c r="D2" s="409"/>
      <c r="E2" s="409"/>
      <c r="F2" s="409"/>
      <c r="G2" s="409"/>
    </row>
    <row r="3" spans="1:15" ht="15" customHeight="1">
      <c r="A3" s="409"/>
      <c r="B3" s="409"/>
      <c r="C3" s="409"/>
      <c r="D3" s="409"/>
      <c r="E3" s="409"/>
      <c r="F3" s="409"/>
      <c r="G3" s="409"/>
      <c r="H3" s="410"/>
    </row>
    <row r="4" spans="1:15" ht="15" customHeight="1">
      <c r="A4" s="432" t="s">
        <v>837</v>
      </c>
      <c r="B4" s="647"/>
      <c r="C4" s="647"/>
      <c r="D4" s="647"/>
      <c r="E4" s="647"/>
      <c r="F4" s="647"/>
      <c r="G4" s="647"/>
      <c r="H4" s="647"/>
      <c r="I4" s="647"/>
      <c r="J4" s="647"/>
      <c r="K4" s="647"/>
      <c r="L4" s="646"/>
    </row>
    <row r="5" spans="1:15" ht="43.5" customHeight="1">
      <c r="A5" s="1553" t="s">
        <v>838</v>
      </c>
      <c r="B5" s="1553"/>
      <c r="C5" s="1553"/>
      <c r="D5" s="1553"/>
      <c r="E5" s="1553"/>
      <c r="F5" s="1553"/>
      <c r="G5" s="1553"/>
      <c r="H5" s="1553"/>
      <c r="I5" s="1553"/>
      <c r="J5" s="1553"/>
      <c r="K5" s="1553"/>
      <c r="L5" s="1553"/>
      <c r="M5" s="1553"/>
      <c r="N5" s="1553"/>
      <c r="O5" s="1553"/>
    </row>
    <row r="6" spans="1:15" ht="15" customHeight="1">
      <c r="A6" s="1553" t="s">
        <v>839</v>
      </c>
      <c r="B6" s="1553"/>
      <c r="C6" s="1553"/>
      <c r="D6" s="1553"/>
      <c r="E6" s="1553"/>
      <c r="F6" s="1553"/>
      <c r="G6" s="1553"/>
      <c r="H6" s="1553"/>
      <c r="I6" s="1553"/>
      <c r="J6" s="1553"/>
      <c r="K6" s="1553"/>
      <c r="L6" s="1553"/>
      <c r="M6" s="1553"/>
      <c r="N6" s="1553"/>
      <c r="O6" s="1553"/>
    </row>
    <row r="7" spans="1:15" ht="15" customHeight="1">
      <c r="A7" s="1553" t="s">
        <v>840</v>
      </c>
      <c r="B7" s="1553"/>
      <c r="C7" s="1553"/>
      <c r="D7" s="1553"/>
      <c r="E7" s="1553"/>
      <c r="F7" s="1553"/>
      <c r="G7" s="1553"/>
      <c r="H7" s="1553"/>
      <c r="I7" s="1553"/>
      <c r="J7" s="1553"/>
      <c r="K7" s="1553"/>
      <c r="L7" s="1553"/>
      <c r="M7" s="1553"/>
      <c r="N7" s="1553"/>
      <c r="O7" s="1553"/>
    </row>
    <row r="8" spans="1:15" ht="15" customHeight="1">
      <c r="A8" s="1553" t="s">
        <v>841</v>
      </c>
      <c r="B8" s="1553"/>
      <c r="C8" s="1553"/>
      <c r="D8" s="1553"/>
      <c r="E8" s="1553"/>
      <c r="F8" s="1553"/>
      <c r="G8" s="1553"/>
      <c r="H8" s="1553"/>
      <c r="I8" s="1553"/>
      <c r="J8" s="1553"/>
      <c r="K8" s="1553"/>
      <c r="L8" s="1553"/>
      <c r="M8" s="1553"/>
      <c r="N8" s="1553"/>
      <c r="O8" s="1553"/>
    </row>
    <row r="9" spans="1:15" ht="15" customHeight="1"/>
    <row r="10" spans="1:15" s="410" customFormat="1" ht="59.25" customHeight="1">
      <c r="A10" s="1787" t="s">
        <v>2761</v>
      </c>
      <c r="B10" s="1787"/>
      <c r="C10" s="1787"/>
      <c r="D10" s="1787"/>
      <c r="E10" s="1787"/>
      <c r="F10" s="1787"/>
      <c r="G10" s="1787"/>
      <c r="H10" s="1787"/>
      <c r="I10" s="1787"/>
      <c r="J10" s="1787"/>
      <c r="K10" s="1787"/>
      <c r="L10" s="1787"/>
      <c r="M10" s="1787"/>
      <c r="N10" s="1787"/>
      <c r="O10" s="1787"/>
    </row>
    <row r="11" spans="1:15" s="1167" customFormat="1" ht="27.75" customHeight="1">
      <c r="A11" s="1788" t="s">
        <v>2762</v>
      </c>
      <c r="B11" s="1788"/>
      <c r="C11" s="1788"/>
      <c r="D11" s="1788"/>
      <c r="E11" s="1788"/>
      <c r="F11" s="1788"/>
      <c r="G11" s="1788"/>
      <c r="H11" s="1788"/>
      <c r="I11" s="1788"/>
      <c r="J11" s="1788"/>
      <c r="K11" s="1788"/>
      <c r="L11" s="1788"/>
      <c r="M11" s="1788"/>
      <c r="N11" s="1788"/>
      <c r="O11" s="1788"/>
    </row>
    <row r="12" spans="1:15" s="410" customFormat="1" ht="45.75" customHeight="1">
      <c r="A12" s="1787" t="s">
        <v>2763</v>
      </c>
      <c r="B12" s="1787"/>
      <c r="C12" s="1787"/>
      <c r="D12" s="1787"/>
      <c r="E12" s="1787"/>
      <c r="F12" s="1787"/>
      <c r="G12" s="1787"/>
      <c r="H12" s="1787"/>
      <c r="I12" s="1787"/>
      <c r="J12" s="1787"/>
      <c r="K12" s="1787"/>
      <c r="L12" s="1787"/>
      <c r="M12" s="1787"/>
      <c r="N12" s="1787"/>
      <c r="O12" s="1787"/>
    </row>
    <row r="13" spans="1:15" ht="15" customHeight="1"/>
    <row r="14" spans="1:15" ht="60" customHeight="1">
      <c r="A14" s="1787" t="s">
        <v>2764</v>
      </c>
      <c r="B14" s="1787"/>
      <c r="C14" s="1787"/>
      <c r="D14" s="1787"/>
      <c r="E14" s="1787"/>
      <c r="F14" s="1787"/>
      <c r="G14" s="1787"/>
      <c r="H14" s="1787"/>
      <c r="I14" s="1787"/>
      <c r="J14" s="1787"/>
      <c r="K14" s="1787"/>
      <c r="L14" s="1787"/>
      <c r="M14" s="1787"/>
      <c r="N14" s="1787"/>
      <c r="O14" s="1787"/>
    </row>
    <row r="15" spans="1:15" ht="15" customHeight="1"/>
    <row r="16" spans="1:15" ht="30.75" customHeight="1">
      <c r="A16" s="1554" t="s">
        <v>842</v>
      </c>
      <c r="B16" s="1554"/>
      <c r="C16" s="1554"/>
      <c r="D16" s="1554"/>
      <c r="E16" s="1554"/>
      <c r="F16" s="1554"/>
      <c r="G16" s="1554"/>
      <c r="H16" s="1554"/>
      <c r="I16" s="1554"/>
      <c r="J16" s="1554"/>
      <c r="K16" s="1554"/>
      <c r="L16" s="1554"/>
      <c r="M16" s="1554"/>
      <c r="N16" s="1554"/>
      <c r="O16" s="1554"/>
    </row>
    <row r="17" spans="1:15" ht="15" customHeight="1"/>
    <row r="18" spans="1:15" s="1168" customFormat="1" ht="44.25" customHeight="1">
      <c r="A18" s="1788" t="s">
        <v>2765</v>
      </c>
      <c r="B18" s="1788"/>
      <c r="C18" s="1788"/>
      <c r="D18" s="1788"/>
      <c r="E18" s="1788"/>
      <c r="F18" s="1788"/>
      <c r="G18" s="1788"/>
      <c r="H18" s="1788"/>
      <c r="I18" s="1788"/>
      <c r="J18" s="1788"/>
      <c r="K18" s="1788"/>
      <c r="L18" s="1788"/>
      <c r="M18" s="1788"/>
      <c r="N18" s="1788"/>
      <c r="O18" s="1788"/>
    </row>
    <row r="19" spans="1:15" s="1168" customFormat="1" ht="91.5" customHeight="1">
      <c r="A19" s="1787" t="s">
        <v>2766</v>
      </c>
      <c r="B19" s="1787"/>
      <c r="C19" s="1787"/>
      <c r="D19" s="1787"/>
      <c r="E19" s="1787"/>
      <c r="F19" s="1787"/>
      <c r="G19" s="1787"/>
      <c r="H19" s="1787"/>
      <c r="I19" s="1787"/>
      <c r="J19" s="1787"/>
      <c r="K19" s="1787"/>
      <c r="L19" s="1787"/>
      <c r="M19" s="1787"/>
      <c r="N19" s="1787"/>
      <c r="O19" s="1787"/>
    </row>
    <row r="20" spans="1:15" ht="15" customHeight="1"/>
    <row r="21" spans="1:15" ht="90.75" customHeight="1">
      <c r="A21" s="1553" t="s">
        <v>843</v>
      </c>
      <c r="B21" s="1553"/>
      <c r="C21" s="1553"/>
      <c r="D21" s="1553"/>
      <c r="E21" s="1553"/>
      <c r="F21" s="1553"/>
      <c r="G21" s="1553"/>
      <c r="H21" s="1553"/>
      <c r="I21" s="1553"/>
      <c r="J21" s="1553"/>
      <c r="K21" s="1553"/>
      <c r="L21" s="1553"/>
      <c r="M21" s="1553"/>
      <c r="N21" s="1553"/>
      <c r="O21" s="1553"/>
    </row>
    <row r="22" spans="1:15" ht="15" customHeight="1"/>
    <row r="23" spans="1:15" ht="15" customHeight="1">
      <c r="A23" s="1554" t="s">
        <v>844</v>
      </c>
      <c r="B23" s="1554"/>
      <c r="C23" s="1554"/>
      <c r="D23" s="1554"/>
      <c r="E23" s="1554"/>
      <c r="F23" s="1554"/>
      <c r="G23" s="1554"/>
      <c r="H23" s="1554"/>
      <c r="I23" s="1554"/>
      <c r="J23" s="1554"/>
      <c r="K23" s="1554"/>
      <c r="L23" s="1554"/>
      <c r="M23" s="1554"/>
      <c r="N23" s="1554"/>
      <c r="O23" s="1554"/>
    </row>
    <row r="24" spans="1:15" ht="29.25" customHeight="1">
      <c r="A24" s="1553" t="s">
        <v>845</v>
      </c>
      <c r="B24" s="1553"/>
      <c r="C24" s="1553"/>
      <c r="D24" s="1553"/>
      <c r="E24" s="1553"/>
      <c r="F24" s="1553"/>
      <c r="G24" s="1553"/>
      <c r="H24" s="1553"/>
      <c r="I24" s="1553"/>
      <c r="J24" s="1553"/>
      <c r="K24" s="1553"/>
      <c r="L24" s="1553"/>
      <c r="M24" s="1553"/>
      <c r="N24" s="1553"/>
      <c r="O24" s="1553"/>
    </row>
    <row r="25" spans="1:15" ht="15" customHeight="1"/>
    <row r="26" spans="1:15" s="306" customFormat="1" ht="15" customHeight="1">
      <c r="A26" s="1554" t="s">
        <v>2732</v>
      </c>
      <c r="B26" s="1554"/>
      <c r="C26" s="1554"/>
      <c r="D26" s="1554"/>
      <c r="E26" s="1554"/>
      <c r="F26" s="1554"/>
      <c r="G26" s="1554"/>
      <c r="H26" s="1554"/>
      <c r="I26" s="1554"/>
      <c r="J26" s="1554"/>
      <c r="K26" s="1554"/>
      <c r="L26" s="1554"/>
      <c r="M26" s="1554"/>
      <c r="N26" s="1554"/>
      <c r="O26" s="1554"/>
    </row>
    <row r="27" spans="1:15" ht="15" customHeight="1">
      <c r="A27" s="590"/>
      <c r="B27" s="590"/>
      <c r="C27" s="590"/>
      <c r="D27" s="590"/>
      <c r="E27" s="590"/>
      <c r="F27" s="590"/>
      <c r="G27" s="590"/>
      <c r="H27" s="590"/>
      <c r="I27" s="590"/>
      <c r="J27" s="590"/>
      <c r="K27" s="590"/>
      <c r="L27" s="590"/>
      <c r="M27" s="590"/>
      <c r="N27" s="590"/>
      <c r="O27" s="590"/>
    </row>
    <row r="28" spans="1:15" ht="15" customHeight="1">
      <c r="A28" s="1553" t="s">
        <v>2733</v>
      </c>
      <c r="B28" s="1553"/>
      <c r="C28" s="1553"/>
      <c r="D28" s="1553"/>
      <c r="E28" s="1553"/>
      <c r="F28" s="1553"/>
      <c r="G28" s="1553"/>
      <c r="H28" s="1553"/>
      <c r="I28" s="1553"/>
      <c r="J28" s="1553"/>
      <c r="K28" s="1553"/>
      <c r="L28" s="1553"/>
      <c r="M28" s="1553"/>
      <c r="N28" s="1553"/>
      <c r="O28" s="1553"/>
    </row>
    <row r="29" spans="1:15" ht="15" customHeight="1"/>
    <row r="30" spans="1:15" ht="15" customHeight="1">
      <c r="A30" s="1553" t="s">
        <v>2734</v>
      </c>
      <c r="B30" s="1553"/>
      <c r="C30" s="1553"/>
      <c r="D30" s="1553"/>
      <c r="E30" s="1553"/>
      <c r="F30" s="1553"/>
      <c r="G30" s="1553"/>
      <c r="H30" s="1553"/>
      <c r="I30" s="1553"/>
      <c r="J30" s="1553"/>
      <c r="K30" s="1553"/>
      <c r="L30" s="1553"/>
      <c r="M30" s="1553"/>
      <c r="N30" s="1553"/>
      <c r="O30" s="1553"/>
    </row>
    <row r="31" spans="1:15" ht="15" customHeight="1"/>
    <row r="32" spans="1:15" ht="29.25" customHeight="1">
      <c r="A32" s="1789" t="s">
        <v>2735</v>
      </c>
      <c r="B32" s="1789"/>
      <c r="C32" s="1789"/>
      <c r="D32" s="1789"/>
      <c r="E32" s="1789"/>
      <c r="F32" s="1789"/>
      <c r="G32" s="1789"/>
      <c r="H32" s="1789"/>
      <c r="I32" s="1789"/>
      <c r="J32" s="1789"/>
      <c r="K32" s="1789"/>
      <c r="L32" s="1789"/>
      <c r="M32" s="1789"/>
      <c r="N32" s="1789"/>
      <c r="O32" s="1789"/>
    </row>
    <row r="33" spans="1:15" ht="15" customHeight="1"/>
    <row r="34" spans="1:15" ht="26.25" customHeight="1">
      <c r="A34" s="1553" t="s">
        <v>2736</v>
      </c>
      <c r="B34" s="1553"/>
      <c r="C34" s="1553"/>
      <c r="D34" s="1553"/>
      <c r="E34" s="1553"/>
      <c r="F34" s="1553"/>
      <c r="G34" s="1553"/>
      <c r="H34" s="1553"/>
      <c r="I34" s="1553"/>
      <c r="J34" s="1553"/>
      <c r="K34" s="1553"/>
      <c r="L34" s="1553"/>
      <c r="M34" s="1553"/>
      <c r="N34" s="1553"/>
      <c r="O34" s="1553"/>
    </row>
    <row r="35" spans="1:15" ht="15" customHeight="1"/>
    <row r="36" spans="1:15" ht="15" customHeight="1">
      <c r="A36" s="1553" t="s">
        <v>2737</v>
      </c>
      <c r="B36" s="1553"/>
      <c r="C36" s="1553"/>
      <c r="D36" s="1553"/>
      <c r="E36" s="1553"/>
      <c r="F36" s="1553"/>
      <c r="G36" s="1553"/>
      <c r="H36" s="1553"/>
      <c r="I36" s="1553"/>
      <c r="J36" s="1553"/>
      <c r="K36" s="1553"/>
      <c r="L36" s="1553"/>
      <c r="M36" s="1553"/>
      <c r="N36" s="1553"/>
      <c r="O36" s="1553"/>
    </row>
    <row r="37" spans="1:15" ht="15" customHeight="1"/>
    <row r="38" spans="1:15" ht="15" customHeight="1">
      <c r="A38" s="1553" t="s">
        <v>2742</v>
      </c>
      <c r="B38" s="1553"/>
      <c r="C38" s="1553"/>
      <c r="D38" s="1553"/>
      <c r="E38" s="1553"/>
      <c r="F38" s="1553"/>
      <c r="G38" s="1553"/>
      <c r="H38" s="1553"/>
      <c r="I38" s="1553"/>
      <c r="J38" s="1553"/>
      <c r="K38" s="1553"/>
      <c r="L38" s="1553"/>
      <c r="M38" s="1553"/>
      <c r="N38" s="1553"/>
      <c r="O38" s="1553"/>
    </row>
    <row r="39" spans="1:15" ht="15" customHeight="1"/>
    <row r="40" spans="1:15" ht="15" customHeight="1">
      <c r="A40" s="432" t="s">
        <v>2738</v>
      </c>
    </row>
    <row r="41" spans="1:15" ht="15" customHeight="1"/>
    <row r="42" spans="1:15" ht="15" customHeight="1">
      <c r="A42" s="1553" t="s">
        <v>2739</v>
      </c>
      <c r="B42" s="1553"/>
      <c r="C42" s="1553"/>
      <c r="D42" s="1553"/>
      <c r="E42" s="1553"/>
      <c r="F42" s="1553"/>
      <c r="G42" s="1553"/>
      <c r="H42" s="1553"/>
      <c r="I42" s="1553"/>
      <c r="J42" s="1553"/>
      <c r="K42" s="1553"/>
      <c r="L42" s="1553"/>
      <c r="M42" s="1553"/>
      <c r="N42" s="1553"/>
      <c r="O42" s="1553"/>
    </row>
    <row r="43" spans="1:15" ht="15" customHeight="1"/>
    <row r="44" spans="1:15" ht="15" customHeight="1">
      <c r="A44" s="1553" t="s">
        <v>2740</v>
      </c>
      <c r="B44" s="1553"/>
      <c r="C44" s="1553"/>
      <c r="D44" s="1553"/>
      <c r="E44" s="1553"/>
      <c r="F44" s="1553"/>
      <c r="G44" s="1553"/>
      <c r="H44" s="1553"/>
      <c r="I44" s="1553"/>
      <c r="J44" s="1553"/>
      <c r="K44" s="1553"/>
      <c r="L44" s="1553"/>
      <c r="M44" s="1553"/>
      <c r="N44" s="1553"/>
      <c r="O44" s="1553"/>
    </row>
    <row r="45" spans="1:15" ht="15" customHeight="1"/>
    <row r="46" spans="1:15" ht="15" customHeight="1">
      <c r="A46" s="432" t="s">
        <v>2741</v>
      </c>
    </row>
    <row r="47" spans="1:15" ht="15" customHeight="1"/>
    <row r="48" spans="1:15" ht="15" customHeight="1">
      <c r="A48" s="1553" t="s">
        <v>872</v>
      </c>
      <c r="B48" s="1553"/>
      <c r="C48" s="1553"/>
      <c r="D48" s="1553"/>
      <c r="E48" s="1553"/>
      <c r="F48" s="1553"/>
      <c r="G48" s="1553"/>
      <c r="H48" s="1553"/>
      <c r="I48" s="1553"/>
      <c r="J48" s="1553"/>
      <c r="K48" s="1553"/>
      <c r="L48" s="1553"/>
      <c r="M48" s="1553"/>
      <c r="N48" s="1553"/>
      <c r="O48" s="1553"/>
    </row>
    <row r="49" spans="1:15" ht="15" customHeight="1"/>
    <row r="50" spans="1:15" ht="12.75" customHeight="1">
      <c r="A50" s="1553"/>
      <c r="B50" s="1553"/>
      <c r="C50" s="1553"/>
      <c r="D50" s="1553"/>
      <c r="E50" s="1553"/>
      <c r="F50" s="1553"/>
      <c r="G50" s="1553"/>
      <c r="H50" s="1553"/>
      <c r="I50" s="1553"/>
      <c r="J50" s="1553"/>
      <c r="K50" s="1553"/>
      <c r="L50" s="1553"/>
      <c r="M50" s="1553"/>
      <c r="N50" s="1553"/>
      <c r="O50" s="1553"/>
    </row>
    <row r="51" spans="1:15" ht="15" customHeight="1"/>
    <row r="52" spans="1:15" ht="15" customHeight="1"/>
    <row r="53" spans="1:15" ht="15" customHeight="1"/>
    <row r="54" spans="1:15" ht="15" customHeight="1"/>
    <row r="55" spans="1:15" ht="15" customHeight="1"/>
    <row r="56" spans="1:15" ht="15" customHeight="1"/>
    <row r="57" spans="1:15" ht="15" customHeight="1"/>
    <row r="58" spans="1:15" ht="15" customHeight="1"/>
    <row r="59" spans="1:15" ht="15" customHeight="1"/>
    <row r="60" spans="1:15" ht="15" customHeight="1"/>
    <row r="61" spans="1:15" ht="15" customHeight="1"/>
    <row r="62" spans="1:15" ht="15" customHeight="1"/>
    <row r="63" spans="1:15" ht="15" customHeight="1"/>
    <row r="64" spans="1:15" ht="15" customHeight="1"/>
    <row r="65" ht="15" customHeight="1"/>
    <row r="66" ht="15" customHeight="1"/>
    <row r="67" ht="15" customHeight="1"/>
  </sheetData>
  <mergeCells count="25">
    <mergeCell ref="A50:O50"/>
    <mergeCell ref="A24:O24"/>
    <mergeCell ref="A26:O26"/>
    <mergeCell ref="A28:O28"/>
    <mergeCell ref="A30:O30"/>
    <mergeCell ref="A32:O32"/>
    <mergeCell ref="A34:O34"/>
    <mergeCell ref="A36:O36"/>
    <mergeCell ref="A38:O38"/>
    <mergeCell ref="A42:O42"/>
    <mergeCell ref="A44:O44"/>
    <mergeCell ref="A48:O48"/>
    <mergeCell ref="A23:O23"/>
    <mergeCell ref="A5:O5"/>
    <mergeCell ref="A6:O6"/>
    <mergeCell ref="A7:O7"/>
    <mergeCell ref="A8:O8"/>
    <mergeCell ref="A10:O10"/>
    <mergeCell ref="A14:O14"/>
    <mergeCell ref="A16:O16"/>
    <mergeCell ref="A18:O18"/>
    <mergeCell ref="A19:O19"/>
    <mergeCell ref="A21:O21"/>
    <mergeCell ref="A11:O11"/>
    <mergeCell ref="A12:O12"/>
  </mergeCells>
  <pageMargins left="0.70866141732283472" right="1.0908333333333333" top="0.74803149606299213" bottom="0.74803149606299213" header="0.31496062992125984" footer="0.31496062992125984"/>
  <pageSetup paperSize="9" scale="63"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U28"/>
  <sheetViews>
    <sheetView showGridLines="0" zoomScaleNormal="100" workbookViewId="0">
      <selection activeCell="A5" sqref="A5:XFD5"/>
    </sheetView>
  </sheetViews>
  <sheetFormatPr defaultColWidth="8.85546875" defaultRowHeight="12.75"/>
  <cols>
    <col min="1" max="1" width="121.5703125" style="660" customWidth="1"/>
    <col min="2" max="16384" width="8.85546875" style="575"/>
  </cols>
  <sheetData>
    <row r="1" spans="1:21">
      <c r="A1" s="656"/>
    </row>
    <row r="2" spans="1:21" s="821" customFormat="1" ht="18.75">
      <c r="A2" s="657" t="s">
        <v>866</v>
      </c>
    </row>
    <row r="3" spans="1:21" s="576" customFormat="1" ht="15" customHeight="1">
      <c r="A3" s="658"/>
    </row>
    <row r="4" spans="1:21" s="655" customFormat="1" ht="15" customHeight="1">
      <c r="A4" s="654" t="s">
        <v>3059</v>
      </c>
      <c r="B4" s="654"/>
      <c r="C4" s="648"/>
      <c r="D4" s="648"/>
      <c r="E4" s="648"/>
      <c r="F4" s="648"/>
      <c r="G4" s="648"/>
      <c r="H4" s="648"/>
      <c r="I4" s="648"/>
      <c r="J4" s="648"/>
      <c r="K4" s="648"/>
      <c r="L4" s="648"/>
      <c r="M4" s="648"/>
      <c r="N4" s="648"/>
      <c r="O4" s="648"/>
      <c r="P4" s="648"/>
      <c r="Q4" s="648"/>
      <c r="R4" s="648"/>
      <c r="S4" s="648"/>
      <c r="T4" s="648"/>
      <c r="U4" s="648"/>
    </row>
    <row r="5" spans="1:21" s="577" customFormat="1" ht="15" customHeight="1">
      <c r="A5" s="654" t="s">
        <v>3060</v>
      </c>
      <c r="B5" s="654"/>
    </row>
    <row r="6" spans="1:21" s="649" customFormat="1" ht="15" customHeight="1">
      <c r="A6" s="658"/>
    </row>
    <row r="7" spans="1:21" s="655" customFormat="1" ht="15" customHeight="1">
      <c r="A7" s="578" t="s">
        <v>1150</v>
      </c>
      <c r="B7" s="578"/>
    </row>
    <row r="8" spans="1:21" s="649" customFormat="1" ht="15" customHeight="1">
      <c r="A8" s="577"/>
    </row>
    <row r="9" spans="1:21" s="655" customFormat="1" ht="15" customHeight="1">
      <c r="A9" s="578" t="s">
        <v>1149</v>
      </c>
      <c r="B9" s="578"/>
      <c r="C9" s="577"/>
      <c r="D9" s="577"/>
      <c r="E9" s="577"/>
      <c r="F9" s="577"/>
      <c r="G9" s="577"/>
      <c r="H9" s="577"/>
      <c r="I9" s="577"/>
      <c r="J9" s="577"/>
      <c r="K9" s="577"/>
      <c r="L9" s="577"/>
    </row>
    <row r="10" spans="1:21" s="649" customFormat="1" ht="15" customHeight="1">
      <c r="A10" s="578" t="s">
        <v>1137</v>
      </c>
      <c r="B10" s="579"/>
      <c r="C10" s="579"/>
      <c r="D10" s="578"/>
      <c r="E10" s="578"/>
      <c r="F10" s="578"/>
      <c r="G10" s="578"/>
      <c r="H10" s="578"/>
      <c r="I10" s="578"/>
      <c r="J10" s="578"/>
      <c r="K10" s="578"/>
      <c r="L10" s="578"/>
    </row>
    <row r="11" spans="1:21" s="649" customFormat="1" ht="15" customHeight="1">
      <c r="A11" s="578"/>
    </row>
    <row r="12" spans="1:21" s="649" customFormat="1" ht="15" customHeight="1">
      <c r="A12" s="577" t="s">
        <v>1148</v>
      </c>
      <c r="B12" s="577"/>
      <c r="C12" s="577"/>
      <c r="D12" s="577"/>
      <c r="E12" s="577"/>
      <c r="F12" s="577"/>
      <c r="G12" s="577"/>
      <c r="H12" s="577"/>
      <c r="I12" s="577"/>
      <c r="J12" s="577"/>
      <c r="K12" s="577"/>
      <c r="L12" s="577"/>
      <c r="M12" s="577"/>
      <c r="N12" s="577"/>
      <c r="O12" s="577"/>
    </row>
    <row r="13" spans="1:21" s="586" customFormat="1" ht="15" customHeight="1">
      <c r="A13" s="653" t="s">
        <v>1147</v>
      </c>
      <c r="B13" s="650"/>
      <c r="C13" s="650"/>
      <c r="D13" s="650"/>
      <c r="E13" s="650"/>
      <c r="F13" s="650"/>
      <c r="G13" s="650"/>
      <c r="H13" s="650"/>
      <c r="I13" s="650"/>
      <c r="J13" s="650"/>
      <c r="K13" s="650"/>
      <c r="L13" s="650"/>
      <c r="M13" s="650"/>
      <c r="N13" s="650"/>
      <c r="O13" s="650"/>
    </row>
    <row r="14" spans="1:21" s="586" customFormat="1" ht="15" customHeight="1">
      <c r="A14" s="659"/>
    </row>
    <row r="15" spans="1:21" s="586" customFormat="1" ht="15" customHeight="1">
      <c r="A15" s="577" t="s">
        <v>1146</v>
      </c>
      <c r="B15" s="565"/>
      <c r="C15" s="565"/>
      <c r="D15" s="565"/>
      <c r="E15" s="565"/>
      <c r="F15" s="565"/>
      <c r="G15" s="565"/>
      <c r="H15" s="565"/>
      <c r="I15" s="565"/>
      <c r="J15" s="565"/>
      <c r="K15" s="565"/>
      <c r="L15" s="565"/>
      <c r="M15" s="565"/>
      <c r="N15" s="565"/>
      <c r="O15" s="565"/>
      <c r="P15" s="565"/>
    </row>
    <row r="16" spans="1:21" s="586" customFormat="1" ht="15" customHeight="1">
      <c r="A16" s="653" t="s">
        <v>1145</v>
      </c>
      <c r="B16" s="589"/>
      <c r="C16" s="589"/>
      <c r="D16" s="589"/>
      <c r="E16" s="589"/>
      <c r="F16" s="589"/>
      <c r="G16" s="589"/>
      <c r="H16" s="589"/>
      <c r="I16" s="589"/>
      <c r="J16" s="589"/>
      <c r="K16" s="589"/>
      <c r="L16" s="589"/>
      <c r="M16" s="497"/>
      <c r="N16" s="497"/>
      <c r="O16" s="497"/>
      <c r="P16" s="497"/>
    </row>
    <row r="17" spans="1:21" s="586" customFormat="1" ht="15" customHeight="1">
      <c r="A17" s="589"/>
    </row>
    <row r="18" spans="1:21" s="586" customFormat="1" ht="15" customHeight="1">
      <c r="A18" s="577" t="s">
        <v>1144</v>
      </c>
    </row>
    <row r="19" spans="1:21" s="586" customFormat="1" ht="15" customHeight="1">
      <c r="A19" s="659"/>
    </row>
    <row r="20" spans="1:21" s="649" customFormat="1" ht="15" customHeight="1">
      <c r="A20" s="577" t="s">
        <v>2817</v>
      </c>
      <c r="B20" s="565"/>
      <c r="C20" s="565"/>
      <c r="D20" s="565"/>
      <c r="E20" s="565"/>
      <c r="F20" s="565"/>
      <c r="G20" s="565"/>
      <c r="H20" s="565"/>
      <c r="I20" s="565"/>
      <c r="J20" s="565"/>
      <c r="K20" s="565"/>
      <c r="L20" s="565"/>
    </row>
    <row r="21" spans="1:21" s="586" customFormat="1" ht="15" customHeight="1">
      <c r="A21" s="659"/>
    </row>
    <row r="22" spans="1:21" s="586" customFormat="1" ht="15" customHeight="1">
      <c r="A22" s="577" t="s">
        <v>1143</v>
      </c>
      <c r="B22" s="651"/>
      <c r="C22" s="565"/>
      <c r="D22" s="651"/>
      <c r="E22" s="565"/>
      <c r="F22" s="651"/>
      <c r="G22" s="565"/>
      <c r="H22" s="651"/>
      <c r="I22" s="565"/>
      <c r="J22" s="651"/>
      <c r="K22" s="565"/>
      <c r="L22" s="651"/>
    </row>
    <row r="23" spans="1:21" s="586" customFormat="1" ht="15" customHeight="1">
      <c r="A23" s="659"/>
    </row>
    <row r="24" spans="1:21" s="586" customFormat="1" ht="15" customHeight="1">
      <c r="A24" s="497" t="s">
        <v>1142</v>
      </c>
      <c r="B24" s="652"/>
      <c r="C24" s="497"/>
      <c r="D24" s="652"/>
      <c r="E24" s="497"/>
      <c r="F24" s="652"/>
      <c r="G24" s="497"/>
      <c r="H24" s="652"/>
      <c r="I24" s="497"/>
      <c r="J24" s="652"/>
      <c r="K24" s="497"/>
      <c r="L24" s="652"/>
      <c r="M24" s="497"/>
      <c r="N24" s="652"/>
      <c r="O24" s="497"/>
      <c r="P24" s="652"/>
      <c r="Q24" s="497"/>
      <c r="R24" s="652"/>
    </row>
    <row r="25" spans="1:21" s="586" customFormat="1" ht="15" customHeight="1">
      <c r="A25" s="659"/>
    </row>
    <row r="26" spans="1:21" s="586" customFormat="1" ht="15" customHeight="1">
      <c r="A26" s="497" t="s">
        <v>1141</v>
      </c>
      <c r="B26" s="562"/>
      <c r="C26" s="562"/>
      <c r="D26" s="562"/>
      <c r="E26" s="562"/>
      <c r="F26" s="562"/>
      <c r="G26" s="562"/>
      <c r="H26" s="562"/>
      <c r="I26" s="562"/>
      <c r="J26" s="562"/>
      <c r="K26" s="562"/>
      <c r="L26" s="562"/>
    </row>
    <row r="27" spans="1:21" ht="15">
      <c r="B27" s="589"/>
    </row>
    <row r="28" spans="1:21" ht="15">
      <c r="A28" s="1790" t="s">
        <v>1140</v>
      </c>
      <c r="B28" s="1790"/>
      <c r="C28" s="1790"/>
      <c r="D28" s="1790"/>
      <c r="E28" s="1790"/>
      <c r="F28" s="1790"/>
      <c r="G28" s="1790"/>
      <c r="H28" s="1790"/>
      <c r="I28" s="1790"/>
      <c r="J28" s="1790"/>
      <c r="K28" s="1790"/>
      <c r="L28" s="1790"/>
      <c r="M28" s="1790"/>
      <c r="N28" s="1790"/>
      <c r="O28" s="1790"/>
      <c r="P28" s="1790"/>
      <c r="Q28" s="1790"/>
      <c r="R28" s="1790"/>
      <c r="S28" s="1790"/>
      <c r="T28" s="1790"/>
      <c r="U28" s="1790"/>
    </row>
  </sheetData>
  <mergeCells count="1">
    <mergeCell ref="A28:U28"/>
  </mergeCells>
  <hyperlinks>
    <hyperlink ref="A4" location="'R1'!A1" display="TABLE R1 REFERRALS BY YEAR, ORGANISATION &amp; OUTCOME, 2012 - 2014"/>
    <hyperlink ref="A5" location="'R1'!A1" display="TABLE R2, REFERRALS FOR PICU ADMISSION BY PICU AND OUTCOME 2015"/>
    <hyperlink ref="A7" location="'T2'!A1" display="TABLE T1 TRANSPORTS BY YEAR, TRANSPORT ORGANISATION &amp; OUTCOME, 2013 - 2015"/>
    <hyperlink ref="A12" location="'T3'!A1" display="TABLE T3 TRANSPORTS BY YEAR, ORGANISATION &amp; TIME TO BEDSIDE (MINUTES), 2012 - 2014"/>
    <hyperlink ref="A15" location="'T4'!A1" display="TABLE T4 TRANSPORTS BY YEAR, ORGANISATION &amp; PATIENT JOURNEY DURATION (MINUTES), 2012 - 2014"/>
    <hyperlink ref="A18" location="'T5'!A1" display="TABLE T5 TRANSPORTS BY YEAR, TRANSPORT ORGANISATION &amp; INTERVENTIONS, 2013 - 2015"/>
    <hyperlink ref="A20" location="'T6'!A1" display="TABLE T6 SUCCESSFUL TRANSPORTS BY YEAR, ORGANISATION &amp; PIM2r GROUP, 2012 - 2014"/>
    <hyperlink ref="A22" location="'T7'!A1" display="TABLE T7 GRADE OF CLINICAL TEAM LEADER OF TRANSPORT TEAM BY HEALTH ORGANISATION, 2012 - 2014"/>
    <hyperlink ref="A24" location="'T8'!A1" display="TABLE T8 TRANSPORT COLLECTION AREA BY HEALTH ORGANISATION, 2012 - 2014"/>
    <hyperlink ref="A26" location="'T9'!A1" display="TABLE T9 PARENT PRESENT BY HEALTH ORGANISATION, 2012 - 2014"/>
    <hyperlink ref="A27:B27" location="'T10'!A1" display="TABLE T10 CRITICAL INCIDENTS BY HEALTH ORGANISATION, 2012 - 2014"/>
    <hyperlink ref="A15:L15" location="'T4'!A71" display="FIGURE T4 TRANSPORTS BY ORGANISATION &amp; PATIENT JOURNEY DURATION (MINUTES), 2012 - 2014"/>
    <hyperlink ref="A13" location="'T3'!A71" display="FIGURE T3 TRANSPORTS BY ORGANISATION &amp; TIME TO BEDSIDE (MINUTES), 2012 - 2014"/>
    <hyperlink ref="A9:A10" location="'T2'!A71" display="TABLE T2 TRANSPORTS BY YEAR, TRANSPORT ORGANISATION &amp; MOBILISATION TIME (MINUTES), 2013 - 2015"/>
    <hyperlink ref="A12:O13" location="'T3'!A71" display="TABLE T3 TRANSPORTS BY YEAR, TRANSPORT ORGANISATION &amp; TIME TO BEDSIDE (MINUTES), 2013 - 2015"/>
    <hyperlink ref="A15:P16" location="'T4'!A71" display="TABLE T4 NON - ELECTIVE TRANSPORTS BY YEAR, TRANSPORT ORGANISATION &amp; PATIENT JOURNEY DURATION (MINUTES), 2013 - 2015"/>
    <hyperlink ref="A20:L20" location="'T6'!A1" display="TABLE T6,  NON - ELECTIVE TRANSPORTS TO PICU BY PIM2r 2016 GROUP"/>
    <hyperlink ref="A22:L22" location="'T7'!A1" display="TABLE T7 NON - ELECTIVE TRANSPORTS, GRADE OF CLINICAL TEAM LEADER OF TRANSPORT TEAM BY HEALTH ORGANISATION, 2013 - 2015"/>
    <hyperlink ref="A24:R24" location="'T8'!A1" display="TABLE T8 NON - ELECTIVE TRANSPORT BY COLLECTION AREA BY HEALTH ORGANISATION, 2013 - 2015"/>
    <hyperlink ref="A26:L26" location="'T10'!A1" display="TABLE T9 NON - ELECTIVE TRANSPORTS, PARENT PRESENT DURING TRANSPORT BY TRANSPORT ORGANISATION, 2013 - 2015"/>
    <hyperlink ref="A28:U28" location="'T10'!A1" display="TABLE T10 NON ELECTIVE TRANSPORTS, CRITICAL INCIDENTS BY TRANSPORT ORGANISATION, 2013 - 2015"/>
    <hyperlink ref="A5:XFD5" location="'R2'!A5" display="TABLE R2, REFERRALS FOR PICU ADMISSION BY PICU AND OUTCOME 2015"/>
  </hyperlinks>
  <pageMargins left="0.70866141732283472" right="0.70866141732283472" top="0.74803149606299213" bottom="0.74803149606299213" header="0.31496062992125984" footer="0.31496062992125984"/>
  <pageSetup paperSize="9" scale="73"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V53"/>
  <sheetViews>
    <sheetView showGridLines="0" zoomScaleNormal="100" workbookViewId="0">
      <selection sqref="A1:XFD1"/>
    </sheetView>
  </sheetViews>
  <sheetFormatPr defaultColWidth="9.140625" defaultRowHeight="12.75"/>
  <cols>
    <col min="1" max="1" width="21" style="553" customWidth="1"/>
    <col min="2" max="2" width="7.85546875" style="550" customWidth="1"/>
    <col min="3" max="3" width="7.85546875" style="551" customWidth="1"/>
    <col min="4" max="4" width="7.85546875" style="550" customWidth="1"/>
    <col min="5" max="5" width="7.85546875" style="551" customWidth="1"/>
    <col min="6" max="6" width="7.85546875" style="550" customWidth="1"/>
    <col min="7" max="7" width="7.85546875" style="551" customWidth="1"/>
    <col min="8" max="8" width="7.85546875" style="550" customWidth="1"/>
    <col min="9" max="9" width="7.85546875" style="551" customWidth="1"/>
    <col min="10" max="10" width="7.85546875" style="550" customWidth="1"/>
    <col min="11" max="11" width="7.85546875" style="551" customWidth="1"/>
    <col min="12" max="12" width="7.85546875" style="550" customWidth="1"/>
    <col min="13" max="13" width="7.85546875" style="551" customWidth="1"/>
    <col min="14" max="14" width="7.85546875" style="550" customWidth="1"/>
    <col min="15" max="15" width="7.85546875" style="551" customWidth="1"/>
    <col min="16" max="16" width="7.85546875" style="550" customWidth="1"/>
    <col min="17" max="17" width="7.85546875" style="551" customWidth="1"/>
    <col min="18" max="18" width="9.140625" style="554" customWidth="1"/>
    <col min="19" max="19" width="9.42578125" style="555" customWidth="1"/>
    <col min="20" max="20" width="9.42578125" style="550" customWidth="1"/>
    <col min="21" max="21" width="10.140625" style="551" customWidth="1"/>
    <col min="22" max="22" width="12.140625" style="550" customWidth="1"/>
    <col min="23" max="16384" width="9.140625" style="541"/>
  </cols>
  <sheetData>
    <row r="1" spans="1:22" ht="16.5" customHeight="1">
      <c r="A1" s="1791" t="s">
        <v>3061</v>
      </c>
      <c r="B1" s="1792"/>
      <c r="C1" s="1792"/>
      <c r="D1" s="1792"/>
      <c r="E1" s="1792"/>
      <c r="F1" s="1792"/>
      <c r="G1" s="1792"/>
      <c r="H1" s="1792"/>
      <c r="I1" s="1792"/>
      <c r="J1" s="1792"/>
      <c r="K1" s="1792"/>
      <c r="L1" s="1792"/>
      <c r="M1" s="1792"/>
      <c r="N1" s="1792"/>
      <c r="O1" s="1792"/>
      <c r="P1" s="1792"/>
      <c r="Q1" s="1792"/>
      <c r="R1" s="1792"/>
      <c r="S1" s="1792"/>
      <c r="T1" s="1792"/>
      <c r="U1" s="1792"/>
      <c r="V1" s="1792"/>
    </row>
    <row r="2" spans="1:22" ht="3" customHeight="1">
      <c r="A2" s="1793"/>
      <c r="B2" s="1793"/>
      <c r="C2" s="1793"/>
      <c r="D2" s="1793"/>
      <c r="E2" s="1793"/>
      <c r="F2" s="1793"/>
      <c r="G2" s="1793"/>
      <c r="H2" s="1793"/>
      <c r="I2" s="1793"/>
      <c r="J2" s="1793"/>
      <c r="K2" s="1793"/>
      <c r="L2" s="1793"/>
      <c r="M2" s="1793"/>
      <c r="N2" s="1793"/>
      <c r="O2" s="1793"/>
      <c r="P2" s="1793"/>
      <c r="Q2" s="1793"/>
      <c r="R2" s="1793"/>
      <c r="S2" s="1793"/>
      <c r="T2" s="1793"/>
      <c r="U2" s="1793"/>
      <c r="V2" s="1793"/>
    </row>
    <row r="3" spans="1:22" ht="41.25" customHeight="1">
      <c r="A3" s="451"/>
      <c r="B3" s="1784" t="s">
        <v>799</v>
      </c>
      <c r="C3" s="1784"/>
      <c r="D3" s="1794" t="s">
        <v>846</v>
      </c>
      <c r="E3" s="1794"/>
      <c r="F3" s="1794" t="s">
        <v>847</v>
      </c>
      <c r="G3" s="1794"/>
      <c r="H3" s="1794" t="s">
        <v>800</v>
      </c>
      <c r="I3" s="1794"/>
      <c r="J3" s="1794" t="s">
        <v>801</v>
      </c>
      <c r="K3" s="1794"/>
      <c r="L3" s="1794" t="s">
        <v>802</v>
      </c>
      <c r="M3" s="1794"/>
      <c r="N3" s="1795" t="s">
        <v>803</v>
      </c>
      <c r="O3" s="1796"/>
      <c r="P3" s="1794" t="s">
        <v>17</v>
      </c>
      <c r="Q3" s="1794"/>
      <c r="R3" s="541"/>
      <c r="S3" s="541"/>
      <c r="T3" s="541"/>
      <c r="U3" s="541"/>
      <c r="V3" s="541"/>
    </row>
    <row r="4" spans="1:22" ht="17.25" customHeight="1">
      <c r="A4" s="876" t="s">
        <v>2746</v>
      </c>
      <c r="B4" s="876" t="s">
        <v>2</v>
      </c>
      <c r="C4" s="911" t="s">
        <v>3</v>
      </c>
      <c r="D4" s="876" t="s">
        <v>2</v>
      </c>
      <c r="E4" s="911" t="s">
        <v>3</v>
      </c>
      <c r="F4" s="876" t="s">
        <v>2</v>
      </c>
      <c r="G4" s="911" t="s">
        <v>3</v>
      </c>
      <c r="H4" s="876" t="s">
        <v>2</v>
      </c>
      <c r="I4" s="911" t="s">
        <v>3</v>
      </c>
      <c r="J4" s="876" t="s">
        <v>2</v>
      </c>
      <c r="K4" s="911" t="s">
        <v>3</v>
      </c>
      <c r="L4" s="876" t="s">
        <v>2</v>
      </c>
      <c r="M4" s="911" t="s">
        <v>3</v>
      </c>
      <c r="N4" s="911" t="s">
        <v>2</v>
      </c>
      <c r="O4" s="911" t="s">
        <v>3</v>
      </c>
      <c r="P4" s="876" t="s">
        <v>2</v>
      </c>
      <c r="Q4" s="911" t="s">
        <v>3</v>
      </c>
      <c r="R4" s="541"/>
      <c r="S4" s="541"/>
      <c r="T4" s="541"/>
      <c r="U4" s="541"/>
      <c r="V4" s="541"/>
    </row>
    <row r="5" spans="1:22" ht="12.75" customHeight="1">
      <c r="A5" s="908">
        <v>2015</v>
      </c>
      <c r="B5" s="904"/>
      <c r="C5" s="906"/>
      <c r="D5" s="907"/>
      <c r="E5" s="906"/>
      <c r="F5" s="907"/>
      <c r="G5" s="906"/>
      <c r="H5" s="907"/>
      <c r="I5" s="906"/>
      <c r="J5" s="907"/>
      <c r="K5" s="906"/>
      <c r="L5" s="907"/>
      <c r="M5" s="906"/>
      <c r="N5" s="906"/>
      <c r="O5" s="906"/>
      <c r="P5" s="907"/>
      <c r="Q5" s="905"/>
      <c r="R5" s="541"/>
      <c r="S5" s="541"/>
      <c r="T5" s="541"/>
      <c r="U5" s="541"/>
      <c r="V5" s="541"/>
    </row>
    <row r="6" spans="1:22" s="546" customFormat="1" ht="12.75" customHeight="1">
      <c r="A6" s="909" t="s">
        <v>26</v>
      </c>
      <c r="B6" s="914">
        <v>62</v>
      </c>
      <c r="C6" s="557">
        <v>0.41</v>
      </c>
      <c r="D6" s="914">
        <v>59</v>
      </c>
      <c r="E6" s="557">
        <v>95.16</v>
      </c>
      <c r="F6" s="556">
        <v>1</v>
      </c>
      <c r="G6" s="557">
        <v>1.61</v>
      </c>
      <c r="H6" s="543">
        <v>0</v>
      </c>
      <c r="I6" s="544">
        <v>0</v>
      </c>
      <c r="J6" s="543">
        <v>0</v>
      </c>
      <c r="K6" s="544">
        <v>0</v>
      </c>
      <c r="L6" s="543">
        <v>1</v>
      </c>
      <c r="M6" s="544">
        <v>100</v>
      </c>
      <c r="N6" s="912">
        <v>0</v>
      </c>
      <c r="O6" s="545">
        <v>0</v>
      </c>
      <c r="P6" s="556">
        <v>2</v>
      </c>
      <c r="Q6" s="557">
        <v>3.23</v>
      </c>
    </row>
    <row r="7" spans="1:22" s="547" customFormat="1">
      <c r="A7" s="909" t="s">
        <v>35</v>
      </c>
      <c r="B7" s="914">
        <v>2</v>
      </c>
      <c r="C7" s="557">
        <v>0.01</v>
      </c>
      <c r="D7" s="914">
        <v>1</v>
      </c>
      <c r="E7" s="557">
        <v>50</v>
      </c>
      <c r="F7" s="556">
        <v>1</v>
      </c>
      <c r="G7" s="557">
        <v>50</v>
      </c>
      <c r="H7" s="543">
        <v>0</v>
      </c>
      <c r="I7" s="544">
        <v>0</v>
      </c>
      <c r="J7" s="543">
        <v>0</v>
      </c>
      <c r="K7" s="544">
        <v>0</v>
      </c>
      <c r="L7" s="543">
        <v>1</v>
      </c>
      <c r="M7" s="544">
        <v>100</v>
      </c>
      <c r="N7" s="912">
        <v>0</v>
      </c>
      <c r="O7" s="545">
        <v>0</v>
      </c>
      <c r="P7" s="556">
        <v>0</v>
      </c>
      <c r="Q7" s="557">
        <v>0</v>
      </c>
    </row>
    <row r="8" spans="1:22">
      <c r="A8" s="909" t="s">
        <v>584</v>
      </c>
      <c r="B8" s="914">
        <v>97</v>
      </c>
      <c r="C8" s="557">
        <v>0.65</v>
      </c>
      <c r="D8" s="914">
        <v>97</v>
      </c>
      <c r="E8" s="557">
        <v>100</v>
      </c>
      <c r="F8" s="556">
        <v>0</v>
      </c>
      <c r="G8" s="557">
        <v>0</v>
      </c>
      <c r="H8" s="543">
        <v>0</v>
      </c>
      <c r="I8" s="544">
        <v>0</v>
      </c>
      <c r="J8" s="543">
        <v>0</v>
      </c>
      <c r="K8" s="544">
        <v>0</v>
      </c>
      <c r="L8" s="543">
        <v>0</v>
      </c>
      <c r="M8" s="544">
        <v>0</v>
      </c>
      <c r="N8" s="912">
        <v>0</v>
      </c>
      <c r="O8" s="545">
        <v>0</v>
      </c>
      <c r="P8" s="556">
        <v>0</v>
      </c>
      <c r="Q8" s="557">
        <v>0</v>
      </c>
      <c r="R8" s="541"/>
      <c r="S8" s="541"/>
      <c r="T8" s="541"/>
      <c r="U8" s="541"/>
      <c r="V8" s="541"/>
    </row>
    <row r="9" spans="1:22">
      <c r="A9" s="909" t="s">
        <v>37</v>
      </c>
      <c r="B9" s="914">
        <v>74</v>
      </c>
      <c r="C9" s="557">
        <v>0.5</v>
      </c>
      <c r="D9" s="914">
        <v>57</v>
      </c>
      <c r="E9" s="557">
        <v>77.03</v>
      </c>
      <c r="F9" s="556">
        <v>17</v>
      </c>
      <c r="G9" s="557">
        <v>22.97</v>
      </c>
      <c r="H9" s="543">
        <v>0</v>
      </c>
      <c r="I9" s="544">
        <v>0</v>
      </c>
      <c r="J9" s="543">
        <v>1</v>
      </c>
      <c r="K9" s="544">
        <v>5.88</v>
      </c>
      <c r="L9" s="543">
        <v>0</v>
      </c>
      <c r="M9" s="544">
        <v>0</v>
      </c>
      <c r="N9" s="912">
        <v>16</v>
      </c>
      <c r="O9" s="545">
        <v>94.12</v>
      </c>
      <c r="P9" s="556">
        <v>0</v>
      </c>
      <c r="Q9" s="557">
        <v>0</v>
      </c>
      <c r="R9" s="541"/>
      <c r="S9" s="541"/>
      <c r="T9" s="541"/>
      <c r="U9" s="541"/>
      <c r="V9" s="541"/>
    </row>
    <row r="10" spans="1:22">
      <c r="A10" s="909" t="s">
        <v>47</v>
      </c>
      <c r="B10" s="914">
        <v>146</v>
      </c>
      <c r="C10" s="557">
        <v>0.98</v>
      </c>
      <c r="D10" s="914">
        <v>140</v>
      </c>
      <c r="E10" s="557">
        <v>95.89</v>
      </c>
      <c r="F10" s="556">
        <v>6</v>
      </c>
      <c r="G10" s="557">
        <v>4.1100000000000003</v>
      </c>
      <c r="H10" s="543">
        <v>3</v>
      </c>
      <c r="I10" s="544">
        <v>50</v>
      </c>
      <c r="J10" s="543">
        <v>0</v>
      </c>
      <c r="K10" s="544">
        <v>0</v>
      </c>
      <c r="L10" s="543">
        <v>1</v>
      </c>
      <c r="M10" s="544">
        <v>16.670000000000002</v>
      </c>
      <c r="N10" s="912">
        <v>2</v>
      </c>
      <c r="O10" s="545">
        <v>33.33</v>
      </c>
      <c r="P10" s="556">
        <v>0</v>
      </c>
      <c r="Q10" s="557">
        <v>0</v>
      </c>
      <c r="R10" s="541"/>
      <c r="S10" s="541"/>
      <c r="T10" s="541"/>
      <c r="U10" s="541"/>
      <c r="V10" s="541"/>
    </row>
    <row r="11" spans="1:22">
      <c r="A11" s="909" t="s">
        <v>48</v>
      </c>
      <c r="B11" s="914">
        <v>50</v>
      </c>
      <c r="C11" s="557">
        <v>0.33</v>
      </c>
      <c r="D11" s="914">
        <v>47</v>
      </c>
      <c r="E11" s="557">
        <v>94</v>
      </c>
      <c r="F11" s="556">
        <v>3</v>
      </c>
      <c r="G11" s="557">
        <v>6</v>
      </c>
      <c r="H11" s="543">
        <v>0</v>
      </c>
      <c r="I11" s="544">
        <v>0</v>
      </c>
      <c r="J11" s="543">
        <v>2</v>
      </c>
      <c r="K11" s="544">
        <v>66.67</v>
      </c>
      <c r="L11" s="543">
        <v>0</v>
      </c>
      <c r="M11" s="544">
        <v>0</v>
      </c>
      <c r="N11" s="912">
        <v>1</v>
      </c>
      <c r="O11" s="545">
        <v>33.33</v>
      </c>
      <c r="P11" s="556">
        <v>0</v>
      </c>
      <c r="Q11" s="557">
        <v>0</v>
      </c>
      <c r="R11" s="541"/>
      <c r="S11" s="541"/>
      <c r="T11" s="541"/>
      <c r="U11" s="541"/>
      <c r="V11" s="541"/>
    </row>
    <row r="12" spans="1:22">
      <c r="A12" s="909" t="s">
        <v>757</v>
      </c>
      <c r="B12" s="914">
        <v>2032</v>
      </c>
      <c r="C12" s="557">
        <v>13.6</v>
      </c>
      <c r="D12" s="914">
        <v>1963</v>
      </c>
      <c r="E12" s="557">
        <v>96.6</v>
      </c>
      <c r="F12" s="556">
        <v>68</v>
      </c>
      <c r="G12" s="557">
        <v>3.35</v>
      </c>
      <c r="H12" s="543">
        <v>22</v>
      </c>
      <c r="I12" s="544">
        <v>32.35</v>
      </c>
      <c r="J12" s="543">
        <v>5</v>
      </c>
      <c r="K12" s="544">
        <v>7.35</v>
      </c>
      <c r="L12" s="543">
        <v>5</v>
      </c>
      <c r="M12" s="544">
        <v>7.35</v>
      </c>
      <c r="N12" s="912">
        <v>36</v>
      </c>
      <c r="O12" s="545">
        <v>52.94</v>
      </c>
      <c r="P12" s="556">
        <v>1</v>
      </c>
      <c r="Q12" s="557">
        <v>0.05</v>
      </c>
      <c r="R12" s="541"/>
      <c r="S12" s="541"/>
      <c r="T12" s="541"/>
      <c r="U12" s="541"/>
      <c r="V12" s="541"/>
    </row>
    <row r="13" spans="1:22">
      <c r="A13" s="909" t="s">
        <v>756</v>
      </c>
      <c r="B13" s="914">
        <v>606</v>
      </c>
      <c r="C13" s="557">
        <v>4.0599999999999996</v>
      </c>
      <c r="D13" s="914">
        <v>589</v>
      </c>
      <c r="E13" s="557">
        <v>97.19</v>
      </c>
      <c r="F13" s="556">
        <v>17</v>
      </c>
      <c r="G13" s="557">
        <v>2.81</v>
      </c>
      <c r="H13" s="543">
        <v>4</v>
      </c>
      <c r="I13" s="544">
        <v>23.53</v>
      </c>
      <c r="J13" s="543">
        <v>2</v>
      </c>
      <c r="K13" s="544">
        <v>11.76</v>
      </c>
      <c r="L13" s="543">
        <v>2</v>
      </c>
      <c r="M13" s="544">
        <v>11.76</v>
      </c>
      <c r="N13" s="912">
        <v>9</v>
      </c>
      <c r="O13" s="545">
        <v>52.94</v>
      </c>
      <c r="P13" s="556">
        <v>0</v>
      </c>
      <c r="Q13" s="557">
        <v>0</v>
      </c>
      <c r="R13" s="541"/>
      <c r="S13" s="541"/>
      <c r="T13" s="541"/>
      <c r="U13" s="541"/>
      <c r="V13" s="541"/>
    </row>
    <row r="14" spans="1:22">
      <c r="A14" s="909" t="s">
        <v>755</v>
      </c>
      <c r="B14" s="914">
        <v>585</v>
      </c>
      <c r="C14" s="557">
        <v>3.91</v>
      </c>
      <c r="D14" s="914">
        <v>577</v>
      </c>
      <c r="E14" s="557">
        <v>98.63</v>
      </c>
      <c r="F14" s="556">
        <v>8</v>
      </c>
      <c r="G14" s="557">
        <v>1.37</v>
      </c>
      <c r="H14" s="543">
        <v>0</v>
      </c>
      <c r="I14" s="544">
        <v>0</v>
      </c>
      <c r="J14" s="543">
        <v>1</v>
      </c>
      <c r="K14" s="544">
        <v>12.5</v>
      </c>
      <c r="L14" s="543">
        <v>4</v>
      </c>
      <c r="M14" s="544">
        <v>50</v>
      </c>
      <c r="N14" s="912">
        <v>3</v>
      </c>
      <c r="O14" s="545">
        <v>37.5</v>
      </c>
      <c r="P14" s="556">
        <v>0</v>
      </c>
      <c r="Q14" s="557">
        <v>0</v>
      </c>
      <c r="R14" s="541"/>
      <c r="S14" s="541"/>
      <c r="T14" s="541"/>
      <c r="U14" s="541"/>
      <c r="V14" s="541"/>
    </row>
    <row r="15" spans="1:22">
      <c r="A15" s="909" t="s">
        <v>758</v>
      </c>
      <c r="B15" s="914">
        <v>1195</v>
      </c>
      <c r="C15" s="557">
        <v>8</v>
      </c>
      <c r="D15" s="914">
        <v>1136</v>
      </c>
      <c r="E15" s="557">
        <v>95.06</v>
      </c>
      <c r="F15" s="556">
        <v>59</v>
      </c>
      <c r="G15" s="557">
        <v>4.9400000000000004</v>
      </c>
      <c r="H15" s="543">
        <v>16</v>
      </c>
      <c r="I15" s="544">
        <v>27.12</v>
      </c>
      <c r="J15" s="543">
        <v>0</v>
      </c>
      <c r="K15" s="544">
        <v>0</v>
      </c>
      <c r="L15" s="543">
        <v>2</v>
      </c>
      <c r="M15" s="544">
        <v>3.39</v>
      </c>
      <c r="N15" s="912">
        <v>41</v>
      </c>
      <c r="O15" s="545">
        <v>69.489999999999995</v>
      </c>
      <c r="P15" s="556">
        <v>0</v>
      </c>
      <c r="Q15" s="557">
        <v>0</v>
      </c>
      <c r="R15" s="541"/>
      <c r="S15" s="541"/>
      <c r="T15" s="541"/>
      <c r="U15" s="541"/>
      <c r="V15" s="541"/>
    </row>
    <row r="16" spans="1:22">
      <c r="A16" s="909" t="s">
        <v>759</v>
      </c>
      <c r="B16" s="914">
        <v>569</v>
      </c>
      <c r="C16" s="557">
        <v>3.81</v>
      </c>
      <c r="D16" s="914">
        <v>557</v>
      </c>
      <c r="E16" s="557">
        <v>97.89</v>
      </c>
      <c r="F16" s="556">
        <v>12</v>
      </c>
      <c r="G16" s="557">
        <v>2.11</v>
      </c>
      <c r="H16" s="543">
        <v>2</v>
      </c>
      <c r="I16" s="544">
        <v>16.670000000000002</v>
      </c>
      <c r="J16" s="543">
        <v>1</v>
      </c>
      <c r="K16" s="544">
        <v>8.33</v>
      </c>
      <c r="L16" s="543">
        <v>2</v>
      </c>
      <c r="M16" s="544">
        <v>16.670000000000002</v>
      </c>
      <c r="N16" s="912">
        <v>7</v>
      </c>
      <c r="O16" s="545">
        <v>58.33</v>
      </c>
      <c r="P16" s="556">
        <v>0</v>
      </c>
      <c r="Q16" s="557">
        <v>0</v>
      </c>
      <c r="R16" s="541"/>
      <c r="S16" s="541"/>
      <c r="T16" s="541"/>
      <c r="U16" s="541"/>
      <c r="V16" s="541"/>
    </row>
    <row r="17" spans="1:22">
      <c r="A17" s="909" t="s">
        <v>764</v>
      </c>
      <c r="B17" s="914">
        <v>495</v>
      </c>
      <c r="C17" s="557">
        <v>3.31</v>
      </c>
      <c r="D17" s="914">
        <v>480</v>
      </c>
      <c r="E17" s="557">
        <v>96.97</v>
      </c>
      <c r="F17" s="556">
        <v>15</v>
      </c>
      <c r="G17" s="557">
        <v>3.03</v>
      </c>
      <c r="H17" s="543">
        <v>4</v>
      </c>
      <c r="I17" s="544">
        <v>26.67</v>
      </c>
      <c r="J17" s="543">
        <v>1</v>
      </c>
      <c r="K17" s="544">
        <v>6.67</v>
      </c>
      <c r="L17" s="543">
        <v>7</v>
      </c>
      <c r="M17" s="544">
        <v>46.67</v>
      </c>
      <c r="N17" s="912">
        <v>3</v>
      </c>
      <c r="O17" s="545">
        <v>20</v>
      </c>
      <c r="P17" s="556">
        <v>0</v>
      </c>
      <c r="Q17" s="557">
        <v>0</v>
      </c>
      <c r="R17" s="541"/>
      <c r="S17" s="541"/>
      <c r="T17" s="541"/>
      <c r="U17" s="541"/>
      <c r="V17" s="541"/>
    </row>
    <row r="18" spans="1:22">
      <c r="A18" s="909" t="s">
        <v>765</v>
      </c>
      <c r="B18" s="914">
        <v>215</v>
      </c>
      <c r="C18" s="557">
        <v>1.44</v>
      </c>
      <c r="D18" s="914">
        <v>142</v>
      </c>
      <c r="E18" s="557">
        <v>66.05</v>
      </c>
      <c r="F18" s="556">
        <v>73</v>
      </c>
      <c r="G18" s="557">
        <v>33.950000000000003</v>
      </c>
      <c r="H18" s="543">
        <v>64</v>
      </c>
      <c r="I18" s="544">
        <v>87.67</v>
      </c>
      <c r="J18" s="543">
        <v>8</v>
      </c>
      <c r="K18" s="544">
        <v>10.96</v>
      </c>
      <c r="L18" s="543">
        <v>0</v>
      </c>
      <c r="M18" s="544">
        <v>0</v>
      </c>
      <c r="N18" s="912">
        <v>1</v>
      </c>
      <c r="O18" s="545">
        <v>1.37</v>
      </c>
      <c r="P18" s="556">
        <v>0</v>
      </c>
      <c r="Q18" s="557">
        <v>0</v>
      </c>
      <c r="R18" s="541"/>
      <c r="S18" s="541"/>
      <c r="T18" s="541"/>
      <c r="U18" s="541"/>
      <c r="V18" s="541"/>
    </row>
    <row r="19" spans="1:22">
      <c r="A19" s="909" t="s">
        <v>760</v>
      </c>
      <c r="B19" s="914">
        <v>137</v>
      </c>
      <c r="C19" s="557">
        <v>0.92</v>
      </c>
      <c r="D19" s="914">
        <v>136</v>
      </c>
      <c r="E19" s="557">
        <v>99.27</v>
      </c>
      <c r="F19" s="556">
        <v>1</v>
      </c>
      <c r="G19" s="557">
        <v>0.73</v>
      </c>
      <c r="H19" s="543">
        <v>0</v>
      </c>
      <c r="I19" s="544">
        <v>0</v>
      </c>
      <c r="J19" s="543">
        <v>1</v>
      </c>
      <c r="K19" s="544">
        <v>100</v>
      </c>
      <c r="L19" s="543">
        <v>0</v>
      </c>
      <c r="M19" s="544">
        <v>0</v>
      </c>
      <c r="N19" s="912">
        <v>0</v>
      </c>
      <c r="O19" s="545">
        <v>0</v>
      </c>
      <c r="P19" s="556">
        <v>0</v>
      </c>
      <c r="Q19" s="557">
        <v>0</v>
      </c>
      <c r="R19" s="541"/>
      <c r="S19" s="541"/>
      <c r="T19" s="541"/>
      <c r="U19" s="541"/>
      <c r="V19" s="541"/>
    </row>
    <row r="20" spans="1:22">
      <c r="A20" s="909" t="s">
        <v>804</v>
      </c>
      <c r="B20" s="914">
        <v>48</v>
      </c>
      <c r="C20" s="557">
        <v>0.32</v>
      </c>
      <c r="D20" s="914">
        <v>48</v>
      </c>
      <c r="E20" s="557">
        <v>100</v>
      </c>
      <c r="F20" s="556">
        <v>0</v>
      </c>
      <c r="G20" s="557">
        <v>0</v>
      </c>
      <c r="H20" s="543">
        <v>0</v>
      </c>
      <c r="I20" s="544">
        <v>0</v>
      </c>
      <c r="J20" s="543">
        <v>0</v>
      </c>
      <c r="K20" s="544">
        <v>0</v>
      </c>
      <c r="L20" s="543">
        <v>0</v>
      </c>
      <c r="M20" s="544">
        <v>0</v>
      </c>
      <c r="N20" s="912">
        <v>0</v>
      </c>
      <c r="O20" s="545">
        <v>0</v>
      </c>
      <c r="P20" s="556">
        <v>0</v>
      </c>
      <c r="Q20" s="557">
        <v>0</v>
      </c>
      <c r="R20" s="541"/>
      <c r="S20" s="541"/>
      <c r="T20" s="541"/>
      <c r="U20" s="541"/>
      <c r="V20" s="541"/>
    </row>
    <row r="21" spans="1:22">
      <c r="A21" s="909" t="s">
        <v>761</v>
      </c>
      <c r="B21" s="914">
        <v>95</v>
      </c>
      <c r="C21" s="557">
        <v>0.64</v>
      </c>
      <c r="D21" s="914">
        <v>95</v>
      </c>
      <c r="E21" s="557">
        <v>100</v>
      </c>
      <c r="F21" s="556">
        <v>0</v>
      </c>
      <c r="G21" s="557">
        <v>0</v>
      </c>
      <c r="H21" s="543">
        <v>0</v>
      </c>
      <c r="I21" s="544">
        <v>0</v>
      </c>
      <c r="J21" s="543">
        <v>0</v>
      </c>
      <c r="K21" s="544">
        <v>0</v>
      </c>
      <c r="L21" s="543">
        <v>0</v>
      </c>
      <c r="M21" s="544">
        <v>0</v>
      </c>
      <c r="N21" s="912">
        <v>0</v>
      </c>
      <c r="O21" s="545">
        <v>0</v>
      </c>
      <c r="P21" s="556">
        <v>0</v>
      </c>
      <c r="Q21" s="557">
        <v>0</v>
      </c>
      <c r="R21" s="541"/>
      <c r="S21" s="541"/>
      <c r="T21" s="541"/>
      <c r="U21" s="541"/>
      <c r="V21" s="541"/>
    </row>
    <row r="22" spans="1:22">
      <c r="A22" s="909" t="s">
        <v>762</v>
      </c>
      <c r="B22" s="914">
        <v>181</v>
      </c>
      <c r="C22" s="557">
        <v>1.21</v>
      </c>
      <c r="D22" s="914">
        <v>175</v>
      </c>
      <c r="E22" s="557">
        <v>96.69</v>
      </c>
      <c r="F22" s="556">
        <v>6</v>
      </c>
      <c r="G22" s="557">
        <v>3.31</v>
      </c>
      <c r="H22" s="543">
        <v>1</v>
      </c>
      <c r="I22" s="544">
        <v>16.670000000000002</v>
      </c>
      <c r="J22" s="543">
        <v>1</v>
      </c>
      <c r="K22" s="544">
        <v>16.670000000000002</v>
      </c>
      <c r="L22" s="543">
        <v>0</v>
      </c>
      <c r="M22" s="544">
        <v>0</v>
      </c>
      <c r="N22" s="912">
        <v>4</v>
      </c>
      <c r="O22" s="545">
        <v>66.67</v>
      </c>
      <c r="P22" s="556">
        <v>0</v>
      </c>
      <c r="Q22" s="557">
        <v>0</v>
      </c>
      <c r="R22" s="541"/>
      <c r="S22" s="541"/>
      <c r="T22" s="541"/>
      <c r="U22" s="541"/>
      <c r="V22" s="541"/>
    </row>
    <row r="23" spans="1:22">
      <c r="A23" s="909" t="s">
        <v>763</v>
      </c>
      <c r="B23" s="914">
        <v>110</v>
      </c>
      <c r="C23" s="557">
        <v>0.74</v>
      </c>
      <c r="D23" s="914">
        <v>110</v>
      </c>
      <c r="E23" s="557">
        <v>100</v>
      </c>
      <c r="F23" s="556">
        <v>0</v>
      </c>
      <c r="G23" s="557">
        <v>0</v>
      </c>
      <c r="H23" s="543">
        <v>0</v>
      </c>
      <c r="I23" s="544">
        <v>0</v>
      </c>
      <c r="J23" s="543">
        <v>0</v>
      </c>
      <c r="K23" s="544">
        <v>0</v>
      </c>
      <c r="L23" s="543">
        <v>0</v>
      </c>
      <c r="M23" s="544">
        <v>0</v>
      </c>
      <c r="N23" s="912">
        <v>0</v>
      </c>
      <c r="O23" s="545">
        <v>0</v>
      </c>
      <c r="P23" s="556">
        <v>0</v>
      </c>
      <c r="Q23" s="557">
        <v>0</v>
      </c>
      <c r="R23" s="541"/>
      <c r="S23" s="541"/>
      <c r="T23" s="541"/>
      <c r="U23" s="541"/>
      <c r="V23" s="541"/>
    </row>
    <row r="24" spans="1:22">
      <c r="A24" s="909" t="s">
        <v>14</v>
      </c>
      <c r="B24" s="914">
        <v>755</v>
      </c>
      <c r="C24" s="557">
        <v>5.05</v>
      </c>
      <c r="D24" s="914">
        <v>183</v>
      </c>
      <c r="E24" s="557">
        <v>24.24</v>
      </c>
      <c r="F24" s="556">
        <v>553</v>
      </c>
      <c r="G24" s="557">
        <v>73.25</v>
      </c>
      <c r="H24" s="543">
        <v>124</v>
      </c>
      <c r="I24" s="544">
        <v>22.42</v>
      </c>
      <c r="J24" s="543">
        <v>78</v>
      </c>
      <c r="K24" s="544">
        <v>14.1</v>
      </c>
      <c r="L24" s="543">
        <v>46</v>
      </c>
      <c r="M24" s="544">
        <v>8.32</v>
      </c>
      <c r="N24" s="912">
        <v>305</v>
      </c>
      <c r="O24" s="545">
        <v>55.15</v>
      </c>
      <c r="P24" s="556">
        <v>19</v>
      </c>
      <c r="Q24" s="557">
        <v>2.52</v>
      </c>
      <c r="R24" s="541"/>
      <c r="S24" s="541"/>
      <c r="T24" s="541"/>
      <c r="U24" s="541"/>
      <c r="V24" s="541"/>
    </row>
    <row r="25" spans="1:22">
      <c r="A25" s="909" t="s">
        <v>17</v>
      </c>
      <c r="B25" s="914">
        <v>16</v>
      </c>
      <c r="C25" s="557">
        <v>0.11</v>
      </c>
      <c r="D25" s="914">
        <v>8</v>
      </c>
      <c r="E25" s="557">
        <v>50</v>
      </c>
      <c r="F25" s="556">
        <v>8</v>
      </c>
      <c r="G25" s="557">
        <v>50</v>
      </c>
      <c r="H25" s="543">
        <v>0</v>
      </c>
      <c r="I25" s="544">
        <v>0</v>
      </c>
      <c r="J25" s="543">
        <v>1</v>
      </c>
      <c r="K25" s="544">
        <v>12.5</v>
      </c>
      <c r="L25" s="543">
        <v>1</v>
      </c>
      <c r="M25" s="544">
        <v>12.5</v>
      </c>
      <c r="N25" s="912">
        <v>6</v>
      </c>
      <c r="O25" s="545">
        <v>75</v>
      </c>
      <c r="P25" s="556">
        <v>0</v>
      </c>
      <c r="Q25" s="557">
        <v>0</v>
      </c>
      <c r="R25" s="541"/>
      <c r="S25" s="541"/>
      <c r="T25" s="541"/>
      <c r="U25" s="541"/>
      <c r="V25" s="541"/>
    </row>
    <row r="26" spans="1:22">
      <c r="A26" s="910" t="s">
        <v>1</v>
      </c>
      <c r="B26" s="914">
        <v>7470</v>
      </c>
      <c r="C26" s="557">
        <v>49.99</v>
      </c>
      <c r="D26" s="914">
        <v>6600</v>
      </c>
      <c r="E26" s="557">
        <v>88.35</v>
      </c>
      <c r="F26" s="556">
        <v>848</v>
      </c>
      <c r="G26" s="557">
        <v>11.35</v>
      </c>
      <c r="H26" s="556">
        <v>240</v>
      </c>
      <c r="I26" s="557">
        <v>28.3</v>
      </c>
      <c r="J26" s="556">
        <v>102</v>
      </c>
      <c r="K26" s="557">
        <v>12.03</v>
      </c>
      <c r="L26" s="556">
        <v>72</v>
      </c>
      <c r="M26" s="557">
        <v>8.49</v>
      </c>
      <c r="N26" s="913">
        <v>434</v>
      </c>
      <c r="O26" s="558">
        <v>51.18</v>
      </c>
      <c r="P26" s="556">
        <v>22</v>
      </c>
      <c r="Q26" s="557">
        <v>0.28999999999999998</v>
      </c>
      <c r="R26" s="541"/>
      <c r="S26" s="541"/>
      <c r="T26" s="541"/>
      <c r="U26" s="541"/>
      <c r="V26" s="541"/>
    </row>
    <row r="27" spans="1:22">
      <c r="A27" s="908">
        <v>2016</v>
      </c>
      <c r="B27" s="904"/>
      <c r="C27" s="906"/>
      <c r="D27" s="907"/>
      <c r="E27" s="906"/>
      <c r="F27" s="907"/>
      <c r="G27" s="906"/>
      <c r="H27" s="907"/>
      <c r="I27" s="906"/>
      <c r="J27" s="907"/>
      <c r="K27" s="906"/>
      <c r="L27" s="907"/>
      <c r="M27" s="906"/>
      <c r="N27" s="906"/>
      <c r="O27" s="906"/>
      <c r="P27" s="907"/>
      <c r="Q27" s="905"/>
      <c r="R27" s="541"/>
      <c r="S27" s="541"/>
      <c r="T27" s="541"/>
      <c r="U27" s="541"/>
      <c r="V27" s="541"/>
    </row>
    <row r="28" spans="1:22">
      <c r="A28" s="909" t="s">
        <v>584</v>
      </c>
      <c r="B28" s="914">
        <v>1</v>
      </c>
      <c r="C28" s="557">
        <v>0.01</v>
      </c>
      <c r="D28" s="914">
        <v>1</v>
      </c>
      <c r="E28" s="557">
        <v>100</v>
      </c>
      <c r="F28" s="914">
        <v>0</v>
      </c>
      <c r="G28" s="557">
        <v>0</v>
      </c>
      <c r="H28" s="543">
        <v>0</v>
      </c>
      <c r="I28" s="544">
        <v>0</v>
      </c>
      <c r="J28" s="543">
        <v>0</v>
      </c>
      <c r="K28" s="544">
        <v>0</v>
      </c>
      <c r="L28" s="543">
        <v>0</v>
      </c>
      <c r="M28" s="544">
        <v>0</v>
      </c>
      <c r="N28" s="912">
        <v>0</v>
      </c>
      <c r="O28" s="545">
        <v>0</v>
      </c>
      <c r="P28" s="556">
        <v>0</v>
      </c>
      <c r="Q28" s="557">
        <v>0</v>
      </c>
      <c r="R28" s="541"/>
      <c r="S28" s="541"/>
      <c r="T28" s="541"/>
      <c r="U28" s="541"/>
      <c r="V28" s="541"/>
    </row>
    <row r="29" spans="1:22">
      <c r="A29" s="909" t="s">
        <v>37</v>
      </c>
      <c r="B29" s="914">
        <v>95</v>
      </c>
      <c r="C29" s="557">
        <v>0.64</v>
      </c>
      <c r="D29" s="914">
        <v>89</v>
      </c>
      <c r="E29" s="557">
        <v>93.68</v>
      </c>
      <c r="F29" s="914">
        <v>5</v>
      </c>
      <c r="G29" s="557">
        <v>5.26</v>
      </c>
      <c r="H29" s="543">
        <v>3</v>
      </c>
      <c r="I29" s="544">
        <v>60</v>
      </c>
      <c r="J29" s="543">
        <v>0</v>
      </c>
      <c r="K29" s="544">
        <v>0</v>
      </c>
      <c r="L29" s="543">
        <v>0</v>
      </c>
      <c r="M29" s="544">
        <v>0</v>
      </c>
      <c r="N29" s="912">
        <v>2</v>
      </c>
      <c r="O29" s="545">
        <v>40</v>
      </c>
      <c r="P29" s="556">
        <v>1</v>
      </c>
      <c r="Q29" s="557">
        <v>1.05</v>
      </c>
      <c r="R29" s="541"/>
      <c r="S29" s="541"/>
      <c r="T29" s="541"/>
      <c r="U29" s="541"/>
      <c r="V29" s="541"/>
    </row>
    <row r="30" spans="1:22">
      <c r="A30" s="909" t="s">
        <v>48</v>
      </c>
      <c r="B30" s="914">
        <v>17</v>
      </c>
      <c r="C30" s="557">
        <v>0.11</v>
      </c>
      <c r="D30" s="914">
        <v>11</v>
      </c>
      <c r="E30" s="557">
        <v>64.709999999999994</v>
      </c>
      <c r="F30" s="914">
        <v>6</v>
      </c>
      <c r="G30" s="557">
        <v>35.29</v>
      </c>
      <c r="H30" s="543">
        <v>3</v>
      </c>
      <c r="I30" s="544">
        <v>50</v>
      </c>
      <c r="J30" s="543">
        <v>0</v>
      </c>
      <c r="K30" s="544">
        <v>0</v>
      </c>
      <c r="L30" s="543">
        <v>1</v>
      </c>
      <c r="M30" s="544">
        <v>16.670000000000002</v>
      </c>
      <c r="N30" s="912">
        <v>2</v>
      </c>
      <c r="O30" s="545">
        <v>33.33</v>
      </c>
      <c r="P30" s="556">
        <v>0</v>
      </c>
      <c r="Q30" s="557">
        <v>0</v>
      </c>
      <c r="R30" s="541"/>
      <c r="S30" s="541"/>
      <c r="T30" s="541"/>
      <c r="U30" s="541"/>
      <c r="V30" s="541"/>
    </row>
    <row r="31" spans="1:22">
      <c r="A31" s="909" t="s">
        <v>53</v>
      </c>
      <c r="B31" s="914">
        <v>1</v>
      </c>
      <c r="C31" s="557">
        <v>0.01</v>
      </c>
      <c r="D31" s="914">
        <v>0</v>
      </c>
      <c r="E31" s="557">
        <v>0</v>
      </c>
      <c r="F31" s="914">
        <v>1</v>
      </c>
      <c r="G31" s="557">
        <v>100</v>
      </c>
      <c r="H31" s="543">
        <v>0</v>
      </c>
      <c r="I31" s="544">
        <v>0</v>
      </c>
      <c r="J31" s="543">
        <v>0</v>
      </c>
      <c r="K31" s="544">
        <v>0</v>
      </c>
      <c r="L31" s="543">
        <v>0</v>
      </c>
      <c r="M31" s="544">
        <v>0</v>
      </c>
      <c r="N31" s="912">
        <v>1</v>
      </c>
      <c r="O31" s="545">
        <v>100</v>
      </c>
      <c r="P31" s="556">
        <v>0</v>
      </c>
      <c r="Q31" s="557">
        <v>0</v>
      </c>
      <c r="R31" s="541"/>
      <c r="S31" s="541"/>
      <c r="T31" s="541"/>
      <c r="U31" s="541"/>
      <c r="V31" s="541"/>
    </row>
    <row r="32" spans="1:22">
      <c r="A32" s="909" t="s">
        <v>757</v>
      </c>
      <c r="B32" s="914">
        <v>2310</v>
      </c>
      <c r="C32" s="557">
        <v>15.46</v>
      </c>
      <c r="D32" s="914">
        <v>2086</v>
      </c>
      <c r="E32" s="557">
        <v>90.3</v>
      </c>
      <c r="F32" s="914">
        <v>224</v>
      </c>
      <c r="G32" s="557">
        <v>9.6999999999999993</v>
      </c>
      <c r="H32" s="543">
        <v>97</v>
      </c>
      <c r="I32" s="544">
        <v>43.3</v>
      </c>
      <c r="J32" s="543">
        <v>23</v>
      </c>
      <c r="K32" s="544">
        <v>10.27</v>
      </c>
      <c r="L32" s="543">
        <v>38</v>
      </c>
      <c r="M32" s="544">
        <v>16.96</v>
      </c>
      <c r="N32" s="912">
        <v>66</v>
      </c>
      <c r="O32" s="545">
        <v>29.46</v>
      </c>
      <c r="P32" s="556">
        <v>0</v>
      </c>
      <c r="Q32" s="557">
        <v>0</v>
      </c>
      <c r="R32" s="541"/>
      <c r="S32" s="541"/>
      <c r="T32" s="541"/>
      <c r="U32" s="541"/>
      <c r="V32" s="541"/>
    </row>
    <row r="33" spans="1:22">
      <c r="A33" s="909" t="s">
        <v>756</v>
      </c>
      <c r="B33" s="914">
        <v>544</v>
      </c>
      <c r="C33" s="557">
        <v>3.64</v>
      </c>
      <c r="D33" s="914">
        <v>531</v>
      </c>
      <c r="E33" s="557">
        <v>97.61</v>
      </c>
      <c r="F33" s="914">
        <v>13</v>
      </c>
      <c r="G33" s="557">
        <v>2.39</v>
      </c>
      <c r="H33" s="543">
        <v>3</v>
      </c>
      <c r="I33" s="544">
        <v>23.08</v>
      </c>
      <c r="J33" s="543">
        <v>0</v>
      </c>
      <c r="K33" s="544">
        <v>0</v>
      </c>
      <c r="L33" s="543">
        <v>0</v>
      </c>
      <c r="M33" s="544">
        <v>0</v>
      </c>
      <c r="N33" s="912">
        <v>10</v>
      </c>
      <c r="O33" s="545">
        <v>76.92</v>
      </c>
      <c r="P33" s="556">
        <v>0</v>
      </c>
      <c r="Q33" s="557">
        <v>0</v>
      </c>
      <c r="R33" s="541"/>
      <c r="S33" s="541"/>
      <c r="T33" s="541"/>
      <c r="U33" s="541"/>
      <c r="V33" s="541"/>
    </row>
    <row r="34" spans="1:22">
      <c r="A34" s="909" t="s">
        <v>755</v>
      </c>
      <c r="B34" s="914">
        <v>625</v>
      </c>
      <c r="C34" s="557">
        <v>4.18</v>
      </c>
      <c r="D34" s="914">
        <v>617</v>
      </c>
      <c r="E34" s="557">
        <v>98.72</v>
      </c>
      <c r="F34" s="914">
        <v>8</v>
      </c>
      <c r="G34" s="557">
        <v>1.28</v>
      </c>
      <c r="H34" s="543">
        <v>0</v>
      </c>
      <c r="I34" s="544">
        <v>0</v>
      </c>
      <c r="J34" s="543">
        <v>0</v>
      </c>
      <c r="K34" s="544">
        <v>0</v>
      </c>
      <c r="L34" s="543">
        <v>0</v>
      </c>
      <c r="M34" s="544">
        <v>0</v>
      </c>
      <c r="N34" s="912">
        <v>8</v>
      </c>
      <c r="O34" s="545">
        <v>100</v>
      </c>
      <c r="P34" s="556">
        <v>0</v>
      </c>
      <c r="Q34" s="557">
        <v>0</v>
      </c>
      <c r="R34" s="541"/>
      <c r="S34" s="541"/>
      <c r="T34" s="541"/>
      <c r="U34" s="541"/>
      <c r="V34" s="541"/>
    </row>
    <row r="35" spans="1:22">
      <c r="A35" s="909" t="s">
        <v>758</v>
      </c>
      <c r="B35" s="914">
        <v>1081</v>
      </c>
      <c r="C35" s="557">
        <v>7.23</v>
      </c>
      <c r="D35" s="914">
        <v>1078</v>
      </c>
      <c r="E35" s="557">
        <v>99.72</v>
      </c>
      <c r="F35" s="914">
        <v>3</v>
      </c>
      <c r="G35" s="557">
        <v>0.28000000000000003</v>
      </c>
      <c r="H35" s="543">
        <v>0</v>
      </c>
      <c r="I35" s="544">
        <v>0</v>
      </c>
      <c r="J35" s="543">
        <v>0</v>
      </c>
      <c r="K35" s="544">
        <v>0</v>
      </c>
      <c r="L35" s="543">
        <v>0</v>
      </c>
      <c r="M35" s="544">
        <v>0</v>
      </c>
      <c r="N35" s="912">
        <v>3</v>
      </c>
      <c r="O35" s="545">
        <v>100</v>
      </c>
      <c r="P35" s="556">
        <v>0</v>
      </c>
      <c r="Q35" s="557">
        <v>0</v>
      </c>
      <c r="R35" s="541"/>
      <c r="S35" s="541"/>
      <c r="T35" s="541"/>
      <c r="U35" s="541"/>
      <c r="V35" s="541"/>
    </row>
    <row r="36" spans="1:22">
      <c r="A36" s="909" t="s">
        <v>759</v>
      </c>
      <c r="B36" s="914">
        <v>558</v>
      </c>
      <c r="C36" s="557">
        <v>3.73</v>
      </c>
      <c r="D36" s="914">
        <v>543</v>
      </c>
      <c r="E36" s="557">
        <v>97.31</v>
      </c>
      <c r="F36" s="914">
        <v>14</v>
      </c>
      <c r="G36" s="557">
        <v>2.5099999999999998</v>
      </c>
      <c r="H36" s="543">
        <v>3</v>
      </c>
      <c r="I36" s="544">
        <v>21.43</v>
      </c>
      <c r="J36" s="543">
        <v>1</v>
      </c>
      <c r="K36" s="544">
        <v>7.14</v>
      </c>
      <c r="L36" s="543">
        <v>1</v>
      </c>
      <c r="M36" s="544">
        <v>7.14</v>
      </c>
      <c r="N36" s="912">
        <v>9</v>
      </c>
      <c r="O36" s="545">
        <v>64.290000000000006</v>
      </c>
      <c r="P36" s="556">
        <v>1</v>
      </c>
      <c r="Q36" s="557">
        <v>0.18</v>
      </c>
      <c r="R36" s="541"/>
      <c r="S36" s="541"/>
      <c r="T36" s="541"/>
      <c r="U36" s="541"/>
      <c r="V36" s="541"/>
    </row>
    <row r="37" spans="1:22">
      <c r="A37" s="909" t="s">
        <v>764</v>
      </c>
      <c r="B37" s="914">
        <v>436</v>
      </c>
      <c r="C37" s="557">
        <v>2.92</v>
      </c>
      <c r="D37" s="914">
        <v>415</v>
      </c>
      <c r="E37" s="557">
        <v>95.18</v>
      </c>
      <c r="F37" s="914">
        <v>21</v>
      </c>
      <c r="G37" s="557">
        <v>4.82</v>
      </c>
      <c r="H37" s="543">
        <v>5</v>
      </c>
      <c r="I37" s="544">
        <v>23.81</v>
      </c>
      <c r="J37" s="543">
        <v>0</v>
      </c>
      <c r="K37" s="544">
        <v>0</v>
      </c>
      <c r="L37" s="543">
        <v>15</v>
      </c>
      <c r="M37" s="544">
        <v>71.430000000000007</v>
      </c>
      <c r="N37" s="912">
        <v>1</v>
      </c>
      <c r="O37" s="545">
        <v>4.76</v>
      </c>
      <c r="P37" s="556">
        <v>0</v>
      </c>
      <c r="Q37" s="557">
        <v>0</v>
      </c>
      <c r="R37" s="541"/>
      <c r="S37" s="541"/>
      <c r="T37" s="541"/>
      <c r="U37" s="541"/>
      <c r="V37" s="541"/>
    </row>
    <row r="38" spans="1:22">
      <c r="A38" s="909" t="s">
        <v>765</v>
      </c>
      <c r="B38" s="914">
        <v>186</v>
      </c>
      <c r="C38" s="557">
        <v>1.24</v>
      </c>
      <c r="D38" s="914">
        <v>109</v>
      </c>
      <c r="E38" s="557">
        <v>58.6</v>
      </c>
      <c r="F38" s="914">
        <v>77</v>
      </c>
      <c r="G38" s="557">
        <v>41.4</v>
      </c>
      <c r="H38" s="543">
        <v>66</v>
      </c>
      <c r="I38" s="544">
        <v>85.71</v>
      </c>
      <c r="J38" s="543">
        <v>7</v>
      </c>
      <c r="K38" s="544">
        <v>9.09</v>
      </c>
      <c r="L38" s="543">
        <v>2</v>
      </c>
      <c r="M38" s="544">
        <v>2.6</v>
      </c>
      <c r="N38" s="912">
        <v>2</v>
      </c>
      <c r="O38" s="545">
        <v>2.6</v>
      </c>
      <c r="P38" s="556">
        <v>0</v>
      </c>
      <c r="Q38" s="557">
        <v>0</v>
      </c>
      <c r="R38" s="541"/>
      <c r="S38" s="541"/>
      <c r="T38" s="541"/>
      <c r="U38" s="541"/>
      <c r="V38" s="541"/>
    </row>
    <row r="39" spans="1:22">
      <c r="A39" s="909" t="s">
        <v>760</v>
      </c>
      <c r="B39" s="914">
        <v>30</v>
      </c>
      <c r="C39" s="557">
        <v>0.2</v>
      </c>
      <c r="D39" s="914">
        <v>30</v>
      </c>
      <c r="E39" s="557">
        <v>100</v>
      </c>
      <c r="F39" s="914">
        <v>0</v>
      </c>
      <c r="G39" s="557">
        <v>0</v>
      </c>
      <c r="H39" s="543">
        <v>0</v>
      </c>
      <c r="I39" s="544">
        <v>0</v>
      </c>
      <c r="J39" s="543">
        <v>0</v>
      </c>
      <c r="K39" s="544">
        <v>0</v>
      </c>
      <c r="L39" s="543">
        <v>0</v>
      </c>
      <c r="M39" s="544">
        <v>0</v>
      </c>
      <c r="N39" s="912">
        <v>0</v>
      </c>
      <c r="O39" s="545">
        <v>0</v>
      </c>
      <c r="P39" s="556">
        <v>0</v>
      </c>
      <c r="Q39" s="557">
        <v>0</v>
      </c>
      <c r="R39" s="541"/>
      <c r="S39" s="541"/>
      <c r="T39" s="541"/>
      <c r="U39" s="541"/>
      <c r="V39" s="541"/>
    </row>
    <row r="40" spans="1:22">
      <c r="A40" s="909" t="s">
        <v>804</v>
      </c>
      <c r="B40" s="914">
        <v>19</v>
      </c>
      <c r="C40" s="557">
        <v>0.13</v>
      </c>
      <c r="D40" s="914">
        <v>19</v>
      </c>
      <c r="E40" s="557">
        <v>100</v>
      </c>
      <c r="F40" s="914">
        <v>0</v>
      </c>
      <c r="G40" s="557">
        <v>0</v>
      </c>
      <c r="H40" s="543">
        <v>0</v>
      </c>
      <c r="I40" s="544">
        <v>0</v>
      </c>
      <c r="J40" s="543">
        <v>0</v>
      </c>
      <c r="K40" s="544">
        <v>0</v>
      </c>
      <c r="L40" s="543">
        <v>0</v>
      </c>
      <c r="M40" s="544">
        <v>0</v>
      </c>
      <c r="N40" s="912">
        <v>0</v>
      </c>
      <c r="O40" s="545">
        <v>0</v>
      </c>
      <c r="P40" s="556">
        <v>0</v>
      </c>
      <c r="Q40" s="557">
        <v>0</v>
      </c>
      <c r="R40" s="541"/>
      <c r="S40" s="541"/>
      <c r="T40" s="541"/>
      <c r="U40" s="541"/>
      <c r="V40" s="541"/>
    </row>
    <row r="41" spans="1:22">
      <c r="A41" s="909" t="s">
        <v>2743</v>
      </c>
      <c r="B41" s="914">
        <v>64</v>
      </c>
      <c r="C41" s="557">
        <v>0.43</v>
      </c>
      <c r="D41" s="914">
        <v>61</v>
      </c>
      <c r="E41" s="557">
        <v>95.31</v>
      </c>
      <c r="F41" s="914">
        <v>3</v>
      </c>
      <c r="G41" s="557">
        <v>4.6900000000000004</v>
      </c>
      <c r="H41" s="543">
        <v>1</v>
      </c>
      <c r="I41" s="544">
        <v>33.33</v>
      </c>
      <c r="J41" s="543">
        <v>1</v>
      </c>
      <c r="K41" s="544">
        <v>33.33</v>
      </c>
      <c r="L41" s="543">
        <v>0</v>
      </c>
      <c r="M41" s="544">
        <v>0</v>
      </c>
      <c r="N41" s="912">
        <v>1</v>
      </c>
      <c r="O41" s="545">
        <v>33.33</v>
      </c>
      <c r="P41" s="556">
        <v>0</v>
      </c>
      <c r="Q41" s="557">
        <v>0</v>
      </c>
      <c r="R41" s="541"/>
      <c r="S41" s="541"/>
      <c r="T41" s="541"/>
      <c r="U41" s="541"/>
      <c r="V41" s="541"/>
    </row>
    <row r="42" spans="1:22">
      <c r="A42" s="909" t="s">
        <v>761</v>
      </c>
      <c r="B42" s="914">
        <v>112</v>
      </c>
      <c r="C42" s="557">
        <v>0.75</v>
      </c>
      <c r="D42" s="914">
        <v>112</v>
      </c>
      <c r="E42" s="557">
        <v>100</v>
      </c>
      <c r="F42" s="914">
        <v>0</v>
      </c>
      <c r="G42" s="557">
        <v>0</v>
      </c>
      <c r="H42" s="543">
        <v>0</v>
      </c>
      <c r="I42" s="544">
        <v>0</v>
      </c>
      <c r="J42" s="543">
        <v>0</v>
      </c>
      <c r="K42" s="544">
        <v>0</v>
      </c>
      <c r="L42" s="543">
        <v>0</v>
      </c>
      <c r="M42" s="544">
        <v>0</v>
      </c>
      <c r="N42" s="912">
        <v>0</v>
      </c>
      <c r="O42" s="545">
        <v>0</v>
      </c>
      <c r="P42" s="556">
        <v>0</v>
      </c>
      <c r="Q42" s="557">
        <v>0</v>
      </c>
      <c r="R42" s="541"/>
      <c r="S42" s="541"/>
      <c r="T42" s="541"/>
      <c r="U42" s="541"/>
      <c r="V42" s="541"/>
    </row>
    <row r="43" spans="1:22">
      <c r="A43" s="909" t="s">
        <v>762</v>
      </c>
      <c r="B43" s="914">
        <v>484</v>
      </c>
      <c r="C43" s="557">
        <v>3.24</v>
      </c>
      <c r="D43" s="914">
        <v>464</v>
      </c>
      <c r="E43" s="557">
        <v>95.87</v>
      </c>
      <c r="F43" s="914">
        <v>19</v>
      </c>
      <c r="G43" s="557">
        <v>3.93</v>
      </c>
      <c r="H43" s="543">
        <v>5</v>
      </c>
      <c r="I43" s="544">
        <v>26.32</v>
      </c>
      <c r="J43" s="543">
        <v>0</v>
      </c>
      <c r="K43" s="544">
        <v>0</v>
      </c>
      <c r="L43" s="543">
        <v>1</v>
      </c>
      <c r="M43" s="544">
        <v>5.26</v>
      </c>
      <c r="N43" s="912">
        <v>13</v>
      </c>
      <c r="O43" s="545">
        <v>68.42</v>
      </c>
      <c r="P43" s="556">
        <v>1</v>
      </c>
      <c r="Q43" s="557">
        <v>0.21</v>
      </c>
      <c r="R43" s="541"/>
      <c r="S43" s="541"/>
      <c r="T43" s="541"/>
      <c r="U43" s="541"/>
      <c r="V43" s="541"/>
    </row>
    <row r="44" spans="1:22">
      <c r="A44" s="909" t="s">
        <v>763</v>
      </c>
      <c r="B44" s="914">
        <v>253</v>
      </c>
      <c r="C44" s="557">
        <v>1.69</v>
      </c>
      <c r="D44" s="914">
        <v>252</v>
      </c>
      <c r="E44" s="557">
        <v>99.6</v>
      </c>
      <c r="F44" s="914">
        <v>1</v>
      </c>
      <c r="G44" s="557">
        <v>0.4</v>
      </c>
      <c r="H44" s="543">
        <v>1</v>
      </c>
      <c r="I44" s="544">
        <v>100</v>
      </c>
      <c r="J44" s="543">
        <v>0</v>
      </c>
      <c r="K44" s="544">
        <v>0</v>
      </c>
      <c r="L44" s="543">
        <v>0</v>
      </c>
      <c r="M44" s="544">
        <v>0</v>
      </c>
      <c r="N44" s="912">
        <v>0</v>
      </c>
      <c r="O44" s="545">
        <v>0</v>
      </c>
      <c r="P44" s="556">
        <v>0</v>
      </c>
      <c r="Q44" s="557">
        <v>0</v>
      </c>
      <c r="R44" s="541"/>
      <c r="S44" s="541"/>
      <c r="T44" s="541"/>
      <c r="U44" s="541"/>
      <c r="V44" s="541"/>
    </row>
    <row r="45" spans="1:22" s="546" customFormat="1">
      <c r="A45" s="909" t="s">
        <v>2744</v>
      </c>
      <c r="B45" s="914">
        <v>1</v>
      </c>
      <c r="C45" s="557">
        <v>0.01</v>
      </c>
      <c r="D45" s="914">
        <v>0</v>
      </c>
      <c r="E45" s="557">
        <v>0</v>
      </c>
      <c r="F45" s="914">
        <v>1</v>
      </c>
      <c r="G45" s="557">
        <v>100</v>
      </c>
      <c r="H45" s="543">
        <v>0</v>
      </c>
      <c r="I45" s="544">
        <v>0</v>
      </c>
      <c r="J45" s="543">
        <v>0</v>
      </c>
      <c r="K45" s="544">
        <v>0</v>
      </c>
      <c r="L45" s="543">
        <v>0</v>
      </c>
      <c r="M45" s="544">
        <v>0</v>
      </c>
      <c r="N45" s="912">
        <v>1</v>
      </c>
      <c r="O45" s="545">
        <v>100</v>
      </c>
      <c r="P45" s="556">
        <v>0</v>
      </c>
      <c r="Q45" s="557">
        <v>0</v>
      </c>
    </row>
    <row r="46" spans="1:22" s="546" customFormat="1">
      <c r="A46" s="909" t="s">
        <v>14</v>
      </c>
      <c r="B46" s="914">
        <v>630</v>
      </c>
      <c r="C46" s="557">
        <v>4.22</v>
      </c>
      <c r="D46" s="914">
        <v>178</v>
      </c>
      <c r="E46" s="557">
        <v>28.25</v>
      </c>
      <c r="F46" s="914">
        <v>451</v>
      </c>
      <c r="G46" s="557">
        <v>71.59</v>
      </c>
      <c r="H46" s="543">
        <v>63</v>
      </c>
      <c r="I46" s="544">
        <v>13.97</v>
      </c>
      <c r="J46" s="543">
        <v>41</v>
      </c>
      <c r="K46" s="544">
        <v>9.09</v>
      </c>
      <c r="L46" s="543">
        <v>51</v>
      </c>
      <c r="M46" s="544">
        <v>11.31</v>
      </c>
      <c r="N46" s="912">
        <v>296</v>
      </c>
      <c r="O46" s="545">
        <v>65.63</v>
      </c>
      <c r="P46" s="556">
        <v>1</v>
      </c>
      <c r="Q46" s="557">
        <v>0.16</v>
      </c>
    </row>
    <row r="47" spans="1:22" s="546" customFormat="1">
      <c r="A47" s="909" t="s">
        <v>17</v>
      </c>
      <c r="B47" s="914">
        <v>26</v>
      </c>
      <c r="C47" s="557">
        <v>0.17</v>
      </c>
      <c r="D47" s="914">
        <v>5</v>
      </c>
      <c r="E47" s="557">
        <v>19.23</v>
      </c>
      <c r="F47" s="914">
        <v>21</v>
      </c>
      <c r="G47" s="557">
        <v>80.77</v>
      </c>
      <c r="H47" s="543">
        <v>0</v>
      </c>
      <c r="I47" s="544">
        <v>0</v>
      </c>
      <c r="J47" s="543">
        <v>0</v>
      </c>
      <c r="K47" s="544">
        <v>0</v>
      </c>
      <c r="L47" s="543">
        <v>0</v>
      </c>
      <c r="M47" s="544">
        <v>0</v>
      </c>
      <c r="N47" s="912">
        <v>21</v>
      </c>
      <c r="O47" s="545">
        <v>100</v>
      </c>
      <c r="P47" s="556">
        <v>0</v>
      </c>
      <c r="Q47" s="557">
        <v>0</v>
      </c>
    </row>
    <row r="48" spans="1:22">
      <c r="A48" s="910" t="s">
        <v>1</v>
      </c>
      <c r="B48" s="914">
        <v>7473</v>
      </c>
      <c r="C48" s="557">
        <v>50.01</v>
      </c>
      <c r="D48" s="914">
        <v>6601</v>
      </c>
      <c r="E48" s="557">
        <v>88.33</v>
      </c>
      <c r="F48" s="914">
        <v>868</v>
      </c>
      <c r="G48" s="557">
        <v>11.62</v>
      </c>
      <c r="H48" s="556">
        <v>250</v>
      </c>
      <c r="I48" s="557">
        <v>28.8</v>
      </c>
      <c r="J48" s="556">
        <v>73</v>
      </c>
      <c r="K48" s="557">
        <v>8.41</v>
      </c>
      <c r="L48" s="556">
        <v>109</v>
      </c>
      <c r="M48" s="557">
        <v>12.56</v>
      </c>
      <c r="N48" s="913">
        <v>436</v>
      </c>
      <c r="O48" s="558">
        <v>50.23</v>
      </c>
      <c r="P48" s="556">
        <v>4</v>
      </c>
      <c r="Q48" s="557">
        <v>0.05</v>
      </c>
      <c r="R48" s="541"/>
      <c r="S48" s="541"/>
      <c r="T48" s="541"/>
      <c r="U48" s="541"/>
      <c r="V48" s="541"/>
    </row>
    <row r="49" spans="1:22" ht="7.5" customHeight="1">
      <c r="A49" s="915"/>
      <c r="B49" s="916"/>
      <c r="C49" s="676"/>
      <c r="D49" s="916"/>
      <c r="E49" s="676"/>
      <c r="F49" s="916"/>
      <c r="G49" s="676"/>
      <c r="H49" s="675"/>
      <c r="I49" s="676"/>
      <c r="J49" s="675"/>
      <c r="K49" s="676"/>
      <c r="L49" s="675"/>
      <c r="M49" s="676"/>
      <c r="N49" s="675"/>
      <c r="O49" s="676"/>
      <c r="P49" s="675"/>
      <c r="Q49" s="542"/>
      <c r="R49" s="541"/>
      <c r="S49" s="541"/>
      <c r="T49" s="541"/>
      <c r="U49" s="541"/>
      <c r="V49" s="541"/>
    </row>
    <row r="50" spans="1:22">
      <c r="A50" s="910" t="s">
        <v>184</v>
      </c>
      <c r="B50" s="914">
        <v>14943</v>
      </c>
      <c r="C50" s="557">
        <v>100</v>
      </c>
      <c r="D50" s="914">
        <v>13201</v>
      </c>
      <c r="E50" s="557">
        <v>88.34</v>
      </c>
      <c r="F50" s="914">
        <v>1716</v>
      </c>
      <c r="G50" s="557">
        <v>11.48</v>
      </c>
      <c r="H50" s="556">
        <v>490</v>
      </c>
      <c r="I50" s="557">
        <v>28.55</v>
      </c>
      <c r="J50" s="556">
        <v>175</v>
      </c>
      <c r="K50" s="557">
        <v>10.199999999999999</v>
      </c>
      <c r="L50" s="556">
        <v>181</v>
      </c>
      <c r="M50" s="557">
        <v>10.55</v>
      </c>
      <c r="N50" s="556">
        <v>870</v>
      </c>
      <c r="O50" s="557">
        <v>50.7</v>
      </c>
      <c r="P50" s="556">
        <v>26</v>
      </c>
      <c r="Q50" s="557">
        <v>0.17</v>
      </c>
      <c r="R50" s="541"/>
      <c r="S50" s="541"/>
      <c r="T50" s="541"/>
      <c r="U50" s="541"/>
      <c r="V50" s="541"/>
    </row>
    <row r="51" spans="1:22">
      <c r="A51" s="550"/>
      <c r="B51" s="551"/>
      <c r="C51" s="550"/>
      <c r="D51" s="541"/>
      <c r="E51" s="541"/>
      <c r="F51" s="541"/>
      <c r="G51" s="541"/>
      <c r="H51" s="541"/>
      <c r="I51" s="541"/>
      <c r="J51" s="541"/>
      <c r="K51" s="541"/>
      <c r="L51" s="541"/>
      <c r="M51" s="541"/>
      <c r="N51" s="541"/>
      <c r="O51" s="541"/>
      <c r="P51" s="541"/>
      <c r="Q51" s="541"/>
      <c r="R51" s="541"/>
      <c r="S51" s="541"/>
      <c r="T51" s="541"/>
      <c r="U51" s="541"/>
      <c r="V51" s="541"/>
    </row>
    <row r="52" spans="1:22">
      <c r="A52" s="559" t="s">
        <v>2801</v>
      </c>
      <c r="B52" s="551"/>
      <c r="C52" s="550"/>
      <c r="D52" s="541"/>
      <c r="E52" s="541"/>
      <c r="F52" s="541"/>
      <c r="G52" s="541"/>
      <c r="H52" s="541"/>
      <c r="I52" s="541"/>
      <c r="J52" s="541"/>
      <c r="K52" s="541"/>
      <c r="L52" s="541"/>
      <c r="M52" s="541"/>
      <c r="N52" s="541"/>
      <c r="O52" s="541"/>
      <c r="P52" s="541"/>
      <c r="Q52" s="541"/>
      <c r="R52" s="541"/>
      <c r="S52" s="541"/>
      <c r="T52" s="541"/>
      <c r="U52" s="541"/>
      <c r="V52" s="541"/>
    </row>
    <row r="53" spans="1:22">
      <c r="A53" s="550"/>
      <c r="B53" s="551"/>
      <c r="C53" s="550"/>
      <c r="D53" s="541"/>
      <c r="E53" s="541"/>
      <c r="F53" s="541"/>
      <c r="G53" s="541"/>
      <c r="H53" s="541"/>
      <c r="I53" s="541"/>
      <c r="J53" s="541"/>
      <c r="K53" s="541"/>
      <c r="L53" s="541"/>
      <c r="M53" s="541"/>
      <c r="N53" s="541"/>
      <c r="O53" s="541"/>
      <c r="P53" s="541"/>
      <c r="Q53" s="541"/>
      <c r="R53" s="541"/>
      <c r="S53" s="541"/>
      <c r="T53" s="541"/>
      <c r="U53" s="541"/>
      <c r="V53" s="541"/>
    </row>
  </sheetData>
  <mergeCells count="10">
    <mergeCell ref="A1:V1"/>
    <mergeCell ref="A2:V2"/>
    <mergeCell ref="L3:M3"/>
    <mergeCell ref="N3:O3"/>
    <mergeCell ref="P3:Q3"/>
    <mergeCell ref="B3:C3"/>
    <mergeCell ref="D3:E3"/>
    <mergeCell ref="F3:G3"/>
    <mergeCell ref="H3:I3"/>
    <mergeCell ref="J3:K3"/>
  </mergeCells>
  <pageMargins left="0.70866141732283472" right="0.70866141732283472" top="0.59055118110236227" bottom="0.74803149606299213" header="0.31496062992125984" footer="0.31496062992125984"/>
  <pageSetup paperSize="9" scale="60"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6"/>
  <sheetViews>
    <sheetView showGridLines="0" zoomScaleNormal="100" workbookViewId="0"/>
  </sheetViews>
  <sheetFormatPr defaultRowHeight="12.75"/>
  <cols>
    <col min="1" max="1" width="21" customWidth="1"/>
    <col min="2" max="15" width="7.85546875" customWidth="1"/>
  </cols>
  <sheetData>
    <row r="1" spans="1:17" ht="17.25" customHeight="1">
      <c r="A1" s="772" t="s">
        <v>3062</v>
      </c>
      <c r="B1" s="549"/>
      <c r="C1" s="549"/>
      <c r="D1" s="549"/>
      <c r="E1" s="549"/>
      <c r="F1" s="549"/>
      <c r="G1" s="549"/>
      <c r="H1" s="549"/>
      <c r="I1" s="549"/>
      <c r="J1" s="549"/>
      <c r="K1" s="549"/>
      <c r="L1" s="549"/>
      <c r="M1" s="549"/>
      <c r="N1" s="549"/>
      <c r="O1" s="549"/>
    </row>
    <row r="2" spans="1:17" ht="3" customHeight="1">
      <c r="A2" s="548"/>
      <c r="B2" s="549"/>
      <c r="C2" s="549"/>
      <c r="D2" s="549"/>
      <c r="E2" s="549"/>
      <c r="F2" s="549"/>
      <c r="G2" s="549"/>
      <c r="H2" s="549"/>
      <c r="I2" s="549"/>
      <c r="J2" s="549"/>
      <c r="K2" s="549"/>
      <c r="L2" s="549"/>
      <c r="M2" s="549"/>
      <c r="N2" s="549"/>
      <c r="O2" s="549"/>
    </row>
    <row r="3" spans="1:17" ht="43.9" customHeight="1">
      <c r="A3" s="1797" t="s">
        <v>2746</v>
      </c>
      <c r="B3" s="1795" t="s">
        <v>799</v>
      </c>
      <c r="C3" s="1796"/>
      <c r="D3" s="1795" t="s">
        <v>828</v>
      </c>
      <c r="E3" s="1796"/>
      <c r="F3" s="1795" t="s">
        <v>829</v>
      </c>
      <c r="G3" s="1796"/>
      <c r="H3" s="1795" t="s">
        <v>830</v>
      </c>
      <c r="I3" s="1796"/>
      <c r="J3" s="1795" t="s">
        <v>831</v>
      </c>
      <c r="K3" s="1796"/>
      <c r="L3" s="1795" t="s">
        <v>832</v>
      </c>
      <c r="M3" s="1796"/>
      <c r="N3" s="1795" t="s">
        <v>833</v>
      </c>
      <c r="O3" s="1796"/>
    </row>
    <row r="4" spans="1:17" ht="12.75" customHeight="1">
      <c r="A4" s="1798"/>
      <c r="B4" s="876" t="s">
        <v>2</v>
      </c>
      <c r="C4" s="876" t="s">
        <v>3</v>
      </c>
      <c r="D4" s="876" t="s">
        <v>2</v>
      </c>
      <c r="E4" s="876" t="s">
        <v>3</v>
      </c>
      <c r="F4" s="876" t="s">
        <v>2</v>
      </c>
      <c r="G4" s="876" t="s">
        <v>3</v>
      </c>
      <c r="H4" s="876" t="s">
        <v>2</v>
      </c>
      <c r="I4" s="876" t="s">
        <v>3</v>
      </c>
      <c r="J4" s="876" t="s">
        <v>2</v>
      </c>
      <c r="K4" s="876" t="s">
        <v>3</v>
      </c>
      <c r="L4" s="876" t="s">
        <v>2</v>
      </c>
      <c r="M4" s="876" t="s">
        <v>3</v>
      </c>
      <c r="N4" s="876" t="s">
        <v>2</v>
      </c>
      <c r="O4" s="876" t="s">
        <v>3</v>
      </c>
    </row>
    <row r="5" spans="1:17" s="873" customFormat="1" ht="12.75" customHeight="1">
      <c r="A5" s="920">
        <v>2015</v>
      </c>
      <c r="B5" s="917"/>
      <c r="C5" s="919"/>
      <c r="D5" s="919"/>
      <c r="E5" s="919"/>
      <c r="F5" s="919"/>
      <c r="G5" s="919"/>
      <c r="H5" s="919"/>
      <c r="I5" s="919"/>
      <c r="J5" s="919"/>
      <c r="K5" s="919"/>
      <c r="L5" s="919"/>
      <c r="M5" s="919"/>
      <c r="N5" s="919"/>
      <c r="O5" s="918"/>
    </row>
    <row r="6" spans="1:17">
      <c r="A6" s="909" t="s">
        <v>24</v>
      </c>
      <c r="B6" s="914">
        <v>231</v>
      </c>
      <c r="C6" s="557">
        <v>1.55</v>
      </c>
      <c r="D6" s="914">
        <v>177</v>
      </c>
      <c r="E6" s="557">
        <v>76.62</v>
      </c>
      <c r="F6" s="914">
        <v>54</v>
      </c>
      <c r="G6" s="557">
        <v>23.38</v>
      </c>
      <c r="H6" s="543">
        <v>41</v>
      </c>
      <c r="I6" s="544">
        <v>75.930000000000007</v>
      </c>
      <c r="J6" s="543">
        <v>11</v>
      </c>
      <c r="K6" s="544">
        <v>20.37</v>
      </c>
      <c r="L6" s="543">
        <v>2</v>
      </c>
      <c r="M6" s="544">
        <v>3.7</v>
      </c>
      <c r="N6" s="543">
        <v>0</v>
      </c>
      <c r="O6" s="544">
        <v>0</v>
      </c>
    </row>
    <row r="7" spans="1:17">
      <c r="A7" s="909" t="s">
        <v>26</v>
      </c>
      <c r="B7" s="914">
        <v>132</v>
      </c>
      <c r="C7" s="557">
        <v>0.88</v>
      </c>
      <c r="D7" s="914">
        <v>112</v>
      </c>
      <c r="E7" s="557">
        <v>84.85</v>
      </c>
      <c r="F7" s="914">
        <v>17</v>
      </c>
      <c r="G7" s="557">
        <v>12.88</v>
      </c>
      <c r="H7" s="543">
        <v>14</v>
      </c>
      <c r="I7" s="544">
        <v>82.35</v>
      </c>
      <c r="J7" s="543">
        <v>0</v>
      </c>
      <c r="K7" s="544">
        <v>0</v>
      </c>
      <c r="L7" s="543">
        <v>3</v>
      </c>
      <c r="M7" s="544">
        <v>17.649999999999999</v>
      </c>
      <c r="N7" s="543">
        <v>3</v>
      </c>
      <c r="O7" s="544">
        <v>2.27</v>
      </c>
      <c r="Q7" s="768"/>
    </row>
    <row r="8" spans="1:17">
      <c r="A8" s="909" t="s">
        <v>27</v>
      </c>
      <c r="B8" s="914">
        <v>279</v>
      </c>
      <c r="C8" s="557">
        <v>1.87</v>
      </c>
      <c r="D8" s="914">
        <v>230</v>
      </c>
      <c r="E8" s="557">
        <v>82.44</v>
      </c>
      <c r="F8" s="914">
        <v>49</v>
      </c>
      <c r="G8" s="557">
        <v>17.559999999999999</v>
      </c>
      <c r="H8" s="543">
        <v>48</v>
      </c>
      <c r="I8" s="544">
        <v>97.96</v>
      </c>
      <c r="J8" s="543">
        <v>1</v>
      </c>
      <c r="K8" s="544">
        <v>2.04</v>
      </c>
      <c r="L8" s="543">
        <v>0</v>
      </c>
      <c r="M8" s="544">
        <v>0</v>
      </c>
      <c r="N8" s="543">
        <v>0</v>
      </c>
      <c r="O8" s="544">
        <v>0</v>
      </c>
      <c r="Q8" s="768"/>
    </row>
    <row r="9" spans="1:17">
      <c r="A9" s="909" t="s">
        <v>28</v>
      </c>
      <c r="B9" s="914">
        <v>665</v>
      </c>
      <c r="C9" s="557">
        <v>4.45</v>
      </c>
      <c r="D9" s="914">
        <v>395</v>
      </c>
      <c r="E9" s="557">
        <v>59.4</v>
      </c>
      <c r="F9" s="914">
        <v>269</v>
      </c>
      <c r="G9" s="557">
        <v>40.450000000000003</v>
      </c>
      <c r="H9" s="543">
        <v>248</v>
      </c>
      <c r="I9" s="544">
        <v>92.19</v>
      </c>
      <c r="J9" s="543">
        <v>18</v>
      </c>
      <c r="K9" s="544">
        <v>6.69</v>
      </c>
      <c r="L9" s="543">
        <v>3</v>
      </c>
      <c r="M9" s="544">
        <v>1.1200000000000001</v>
      </c>
      <c r="N9" s="543">
        <v>1</v>
      </c>
      <c r="O9" s="544">
        <v>0.15</v>
      </c>
      <c r="Q9" s="768"/>
    </row>
    <row r="10" spans="1:17">
      <c r="A10" s="909" t="s">
        <v>29</v>
      </c>
      <c r="B10" s="914">
        <v>171</v>
      </c>
      <c r="C10" s="557">
        <v>1.1399999999999999</v>
      </c>
      <c r="D10" s="914">
        <v>130</v>
      </c>
      <c r="E10" s="557">
        <v>76.02</v>
      </c>
      <c r="F10" s="914">
        <v>39</v>
      </c>
      <c r="G10" s="557">
        <v>22.81</v>
      </c>
      <c r="H10" s="543">
        <v>36</v>
      </c>
      <c r="I10" s="544">
        <v>92.31</v>
      </c>
      <c r="J10" s="543">
        <v>3</v>
      </c>
      <c r="K10" s="544">
        <v>7.69</v>
      </c>
      <c r="L10" s="543">
        <v>0</v>
      </c>
      <c r="M10" s="544">
        <v>0</v>
      </c>
      <c r="N10" s="543">
        <v>2</v>
      </c>
      <c r="O10" s="544">
        <v>1.17</v>
      </c>
      <c r="Q10" s="768"/>
    </row>
    <row r="11" spans="1:17">
      <c r="A11" s="909" t="s">
        <v>30</v>
      </c>
      <c r="B11" s="914">
        <v>528</v>
      </c>
      <c r="C11" s="557">
        <v>3.53</v>
      </c>
      <c r="D11" s="914">
        <v>480</v>
      </c>
      <c r="E11" s="557">
        <v>90.91</v>
      </c>
      <c r="F11" s="914">
        <v>48</v>
      </c>
      <c r="G11" s="557">
        <v>9.09</v>
      </c>
      <c r="H11" s="543">
        <v>40</v>
      </c>
      <c r="I11" s="544">
        <v>83.33</v>
      </c>
      <c r="J11" s="543">
        <v>8</v>
      </c>
      <c r="K11" s="544">
        <v>16.670000000000002</v>
      </c>
      <c r="L11" s="543">
        <v>0</v>
      </c>
      <c r="M11" s="544">
        <v>0</v>
      </c>
      <c r="N11" s="543">
        <v>0</v>
      </c>
      <c r="O11" s="544">
        <v>0</v>
      </c>
      <c r="Q11" s="768"/>
    </row>
    <row r="12" spans="1:17">
      <c r="A12" s="909" t="s">
        <v>32</v>
      </c>
      <c r="B12" s="914">
        <v>321</v>
      </c>
      <c r="C12" s="557">
        <v>2.15</v>
      </c>
      <c r="D12" s="914">
        <v>301</v>
      </c>
      <c r="E12" s="557">
        <v>93.77</v>
      </c>
      <c r="F12" s="914">
        <v>20</v>
      </c>
      <c r="G12" s="557">
        <v>6.23</v>
      </c>
      <c r="H12" s="543">
        <v>14</v>
      </c>
      <c r="I12" s="544">
        <v>70</v>
      </c>
      <c r="J12" s="543">
        <v>5</v>
      </c>
      <c r="K12" s="544">
        <v>25</v>
      </c>
      <c r="L12" s="543">
        <v>1</v>
      </c>
      <c r="M12" s="544">
        <v>5</v>
      </c>
      <c r="N12" s="543">
        <v>0</v>
      </c>
      <c r="O12" s="544">
        <v>0</v>
      </c>
      <c r="Q12" s="768"/>
    </row>
    <row r="13" spans="1:17">
      <c r="A13" s="909" t="s">
        <v>33</v>
      </c>
      <c r="B13" s="914">
        <v>226</v>
      </c>
      <c r="C13" s="557">
        <v>1.51</v>
      </c>
      <c r="D13" s="914">
        <v>174</v>
      </c>
      <c r="E13" s="557">
        <v>76.989999999999995</v>
      </c>
      <c r="F13" s="914">
        <v>52</v>
      </c>
      <c r="G13" s="557">
        <v>23.01</v>
      </c>
      <c r="H13" s="543">
        <v>49</v>
      </c>
      <c r="I13" s="544">
        <v>94.23</v>
      </c>
      <c r="J13" s="543">
        <v>1</v>
      </c>
      <c r="K13" s="544">
        <v>1.92</v>
      </c>
      <c r="L13" s="543">
        <v>2</v>
      </c>
      <c r="M13" s="544">
        <v>3.85</v>
      </c>
      <c r="N13" s="543">
        <v>0</v>
      </c>
      <c r="O13" s="544">
        <v>0</v>
      </c>
      <c r="Q13" s="768"/>
    </row>
    <row r="14" spans="1:17">
      <c r="A14" s="909" t="s">
        <v>35</v>
      </c>
      <c r="B14" s="914">
        <v>33</v>
      </c>
      <c r="C14" s="557">
        <v>0.22</v>
      </c>
      <c r="D14" s="914">
        <v>29</v>
      </c>
      <c r="E14" s="557">
        <v>87.88</v>
      </c>
      <c r="F14" s="914">
        <v>4</v>
      </c>
      <c r="G14" s="557">
        <v>12.12</v>
      </c>
      <c r="H14" s="543">
        <v>0</v>
      </c>
      <c r="I14" s="544">
        <v>0</v>
      </c>
      <c r="J14" s="543">
        <v>2</v>
      </c>
      <c r="K14" s="544">
        <v>50</v>
      </c>
      <c r="L14" s="543">
        <v>2</v>
      </c>
      <c r="M14" s="544">
        <v>50</v>
      </c>
      <c r="N14" s="543">
        <v>0</v>
      </c>
      <c r="O14" s="544">
        <v>0</v>
      </c>
      <c r="Q14" s="768"/>
    </row>
    <row r="15" spans="1:17">
      <c r="A15" s="909" t="s">
        <v>584</v>
      </c>
      <c r="B15" s="914">
        <v>120</v>
      </c>
      <c r="C15" s="557">
        <v>0.8</v>
      </c>
      <c r="D15" s="914">
        <v>118</v>
      </c>
      <c r="E15" s="557">
        <v>98.33</v>
      </c>
      <c r="F15" s="914">
        <v>2</v>
      </c>
      <c r="G15" s="557">
        <v>1.67</v>
      </c>
      <c r="H15" s="543">
        <v>1</v>
      </c>
      <c r="I15" s="544">
        <v>50</v>
      </c>
      <c r="J15" s="543">
        <v>0</v>
      </c>
      <c r="K15" s="544">
        <v>0</v>
      </c>
      <c r="L15" s="543">
        <v>1</v>
      </c>
      <c r="M15" s="544">
        <v>50</v>
      </c>
      <c r="N15" s="543">
        <v>0</v>
      </c>
      <c r="O15" s="544">
        <v>0</v>
      </c>
      <c r="Q15" s="768"/>
    </row>
    <row r="16" spans="1:17">
      <c r="A16" s="909" t="s">
        <v>36</v>
      </c>
      <c r="B16" s="914">
        <v>198</v>
      </c>
      <c r="C16" s="557">
        <v>1.33</v>
      </c>
      <c r="D16" s="914">
        <v>193</v>
      </c>
      <c r="E16" s="557">
        <v>97.47</v>
      </c>
      <c r="F16" s="914">
        <v>5</v>
      </c>
      <c r="G16" s="557">
        <v>2.5299999999999998</v>
      </c>
      <c r="H16" s="543">
        <v>5</v>
      </c>
      <c r="I16" s="544">
        <v>100</v>
      </c>
      <c r="J16" s="543">
        <v>0</v>
      </c>
      <c r="K16" s="544">
        <v>0</v>
      </c>
      <c r="L16" s="543">
        <v>0</v>
      </c>
      <c r="M16" s="544">
        <v>0</v>
      </c>
      <c r="N16" s="543">
        <v>0</v>
      </c>
      <c r="O16" s="544">
        <v>0</v>
      </c>
      <c r="Q16" s="768"/>
    </row>
    <row r="17" spans="1:17">
      <c r="A17" s="909" t="s">
        <v>37</v>
      </c>
      <c r="B17" s="914">
        <v>153</v>
      </c>
      <c r="C17" s="557">
        <v>1.02</v>
      </c>
      <c r="D17" s="914">
        <v>137</v>
      </c>
      <c r="E17" s="557">
        <v>89.54</v>
      </c>
      <c r="F17" s="914">
        <v>16</v>
      </c>
      <c r="G17" s="557">
        <v>10.46</v>
      </c>
      <c r="H17" s="543">
        <v>14</v>
      </c>
      <c r="I17" s="544">
        <v>87.5</v>
      </c>
      <c r="J17" s="543">
        <v>0</v>
      </c>
      <c r="K17" s="544">
        <v>0</v>
      </c>
      <c r="L17" s="543">
        <v>2</v>
      </c>
      <c r="M17" s="544">
        <v>12.5</v>
      </c>
      <c r="N17" s="543">
        <v>0</v>
      </c>
      <c r="O17" s="544">
        <v>0</v>
      </c>
      <c r="Q17" s="768"/>
    </row>
    <row r="18" spans="1:17">
      <c r="A18" s="909" t="s">
        <v>38</v>
      </c>
      <c r="B18" s="914">
        <v>258</v>
      </c>
      <c r="C18" s="557">
        <v>1.73</v>
      </c>
      <c r="D18" s="914">
        <v>233</v>
      </c>
      <c r="E18" s="557">
        <v>90.31</v>
      </c>
      <c r="F18" s="914">
        <v>21</v>
      </c>
      <c r="G18" s="557">
        <v>8.14</v>
      </c>
      <c r="H18" s="543">
        <v>15</v>
      </c>
      <c r="I18" s="544">
        <v>71.430000000000007</v>
      </c>
      <c r="J18" s="543">
        <v>2</v>
      </c>
      <c r="K18" s="544">
        <v>9.52</v>
      </c>
      <c r="L18" s="543">
        <v>4</v>
      </c>
      <c r="M18" s="544">
        <v>19.05</v>
      </c>
      <c r="N18" s="543">
        <v>4</v>
      </c>
      <c r="O18" s="544">
        <v>1.55</v>
      </c>
      <c r="Q18" s="768"/>
    </row>
    <row r="19" spans="1:17">
      <c r="A19" s="909" t="s">
        <v>39</v>
      </c>
      <c r="B19" s="914">
        <v>215</v>
      </c>
      <c r="C19" s="557">
        <v>1.44</v>
      </c>
      <c r="D19" s="914">
        <v>160</v>
      </c>
      <c r="E19" s="557">
        <v>74.42</v>
      </c>
      <c r="F19" s="914">
        <v>55</v>
      </c>
      <c r="G19" s="557">
        <v>25.58</v>
      </c>
      <c r="H19" s="543">
        <v>49</v>
      </c>
      <c r="I19" s="544">
        <v>89.09</v>
      </c>
      <c r="J19" s="543">
        <v>6</v>
      </c>
      <c r="K19" s="544">
        <v>10.91</v>
      </c>
      <c r="L19" s="543">
        <v>0</v>
      </c>
      <c r="M19" s="544">
        <v>0</v>
      </c>
      <c r="N19" s="543">
        <v>0</v>
      </c>
      <c r="O19" s="544">
        <v>0</v>
      </c>
      <c r="Q19" s="768"/>
    </row>
    <row r="20" spans="1:17">
      <c r="A20" s="909" t="s">
        <v>40</v>
      </c>
      <c r="B20" s="914">
        <v>251</v>
      </c>
      <c r="C20" s="557">
        <v>1.68</v>
      </c>
      <c r="D20" s="914">
        <v>220</v>
      </c>
      <c r="E20" s="557">
        <v>87.65</v>
      </c>
      <c r="F20" s="914">
        <v>31</v>
      </c>
      <c r="G20" s="557">
        <v>12.35</v>
      </c>
      <c r="H20" s="543">
        <v>27</v>
      </c>
      <c r="I20" s="544">
        <v>87.1</v>
      </c>
      <c r="J20" s="543">
        <v>3</v>
      </c>
      <c r="K20" s="544">
        <v>9.68</v>
      </c>
      <c r="L20" s="543">
        <v>1</v>
      </c>
      <c r="M20" s="544">
        <v>3.23</v>
      </c>
      <c r="N20" s="543">
        <v>0</v>
      </c>
      <c r="O20" s="544">
        <v>0</v>
      </c>
      <c r="Q20" s="768"/>
    </row>
    <row r="21" spans="1:17">
      <c r="A21" s="909" t="s">
        <v>41</v>
      </c>
      <c r="B21" s="914">
        <v>201</v>
      </c>
      <c r="C21" s="557">
        <v>1.35</v>
      </c>
      <c r="D21" s="914">
        <v>167</v>
      </c>
      <c r="E21" s="557">
        <v>83.08</v>
      </c>
      <c r="F21" s="914">
        <v>34</v>
      </c>
      <c r="G21" s="557">
        <v>16.920000000000002</v>
      </c>
      <c r="H21" s="543">
        <v>34</v>
      </c>
      <c r="I21" s="544">
        <v>100</v>
      </c>
      <c r="J21" s="543">
        <v>0</v>
      </c>
      <c r="K21" s="544">
        <v>0</v>
      </c>
      <c r="L21" s="543">
        <v>0</v>
      </c>
      <c r="M21" s="544">
        <v>0</v>
      </c>
      <c r="N21" s="543">
        <v>0</v>
      </c>
      <c r="O21" s="544">
        <v>0</v>
      </c>
      <c r="Q21" s="768"/>
    </row>
    <row r="22" spans="1:17">
      <c r="A22" s="909" t="s">
        <v>42</v>
      </c>
      <c r="B22" s="914">
        <v>438</v>
      </c>
      <c r="C22" s="557">
        <v>2.93</v>
      </c>
      <c r="D22" s="914">
        <v>414</v>
      </c>
      <c r="E22" s="557">
        <v>94.52</v>
      </c>
      <c r="F22" s="914">
        <v>22</v>
      </c>
      <c r="G22" s="557">
        <v>5.0199999999999996</v>
      </c>
      <c r="H22" s="543">
        <v>14</v>
      </c>
      <c r="I22" s="544">
        <v>63.64</v>
      </c>
      <c r="J22" s="543">
        <v>5</v>
      </c>
      <c r="K22" s="544">
        <v>22.73</v>
      </c>
      <c r="L22" s="543">
        <v>3</v>
      </c>
      <c r="M22" s="544">
        <v>13.64</v>
      </c>
      <c r="N22" s="543">
        <v>2</v>
      </c>
      <c r="O22" s="544">
        <v>0.46</v>
      </c>
      <c r="Q22" s="768"/>
    </row>
    <row r="23" spans="1:17">
      <c r="A23" s="909" t="s">
        <v>43</v>
      </c>
      <c r="B23" s="914">
        <v>15</v>
      </c>
      <c r="C23" s="557">
        <v>0.1</v>
      </c>
      <c r="D23" s="914">
        <v>15</v>
      </c>
      <c r="E23" s="557">
        <v>100</v>
      </c>
      <c r="F23" s="914">
        <v>0</v>
      </c>
      <c r="G23" s="557">
        <v>0</v>
      </c>
      <c r="H23" s="543">
        <v>0</v>
      </c>
      <c r="I23" s="544">
        <v>0</v>
      </c>
      <c r="J23" s="543">
        <v>0</v>
      </c>
      <c r="K23" s="544">
        <v>0</v>
      </c>
      <c r="L23" s="543">
        <v>0</v>
      </c>
      <c r="M23" s="544">
        <v>0</v>
      </c>
      <c r="N23" s="543">
        <v>0</v>
      </c>
      <c r="O23" s="544">
        <v>0</v>
      </c>
      <c r="Q23" s="768"/>
    </row>
    <row r="24" spans="1:17">
      <c r="A24" s="909" t="s">
        <v>44</v>
      </c>
      <c r="B24" s="914">
        <v>448</v>
      </c>
      <c r="C24" s="557">
        <v>3</v>
      </c>
      <c r="D24" s="914">
        <v>432</v>
      </c>
      <c r="E24" s="557">
        <v>96.43</v>
      </c>
      <c r="F24" s="914">
        <v>16</v>
      </c>
      <c r="G24" s="557">
        <v>3.57</v>
      </c>
      <c r="H24" s="543">
        <v>14</v>
      </c>
      <c r="I24" s="544">
        <v>87.5</v>
      </c>
      <c r="J24" s="543">
        <v>1</v>
      </c>
      <c r="K24" s="544">
        <v>6.25</v>
      </c>
      <c r="L24" s="543">
        <v>1</v>
      </c>
      <c r="M24" s="544">
        <v>6.25</v>
      </c>
      <c r="N24" s="543">
        <v>0</v>
      </c>
      <c r="O24" s="544">
        <v>0</v>
      </c>
      <c r="Q24" s="768"/>
    </row>
    <row r="25" spans="1:17">
      <c r="A25" s="909" t="s">
        <v>45</v>
      </c>
      <c r="B25" s="914">
        <v>489</v>
      </c>
      <c r="C25" s="557">
        <v>3.27</v>
      </c>
      <c r="D25" s="914">
        <v>333</v>
      </c>
      <c r="E25" s="557">
        <v>68.099999999999994</v>
      </c>
      <c r="F25" s="914">
        <v>155</v>
      </c>
      <c r="G25" s="557">
        <v>31.7</v>
      </c>
      <c r="H25" s="543">
        <v>150</v>
      </c>
      <c r="I25" s="544">
        <v>96.77</v>
      </c>
      <c r="J25" s="543">
        <v>3</v>
      </c>
      <c r="K25" s="544">
        <v>1.94</v>
      </c>
      <c r="L25" s="543">
        <v>2</v>
      </c>
      <c r="M25" s="544">
        <v>1.29</v>
      </c>
      <c r="N25" s="543">
        <v>1</v>
      </c>
      <c r="O25" s="544">
        <v>0.2</v>
      </c>
      <c r="Q25" s="768"/>
    </row>
    <row r="26" spans="1:17">
      <c r="A26" s="909" t="s">
        <v>46</v>
      </c>
      <c r="B26" s="914">
        <v>276</v>
      </c>
      <c r="C26" s="557">
        <v>1.85</v>
      </c>
      <c r="D26" s="914">
        <v>268</v>
      </c>
      <c r="E26" s="557">
        <v>97.1</v>
      </c>
      <c r="F26" s="914">
        <v>8</v>
      </c>
      <c r="G26" s="557">
        <v>2.9</v>
      </c>
      <c r="H26" s="543">
        <v>4</v>
      </c>
      <c r="I26" s="544">
        <v>50</v>
      </c>
      <c r="J26" s="543">
        <v>4</v>
      </c>
      <c r="K26" s="544">
        <v>50</v>
      </c>
      <c r="L26" s="543">
        <v>0</v>
      </c>
      <c r="M26" s="544">
        <v>0</v>
      </c>
      <c r="N26" s="543">
        <v>0</v>
      </c>
      <c r="O26" s="544">
        <v>0</v>
      </c>
      <c r="Q26" s="768"/>
    </row>
    <row r="27" spans="1:17">
      <c r="A27" s="909" t="s">
        <v>47</v>
      </c>
      <c r="B27" s="914">
        <v>248</v>
      </c>
      <c r="C27" s="557">
        <v>1.66</v>
      </c>
      <c r="D27" s="914">
        <v>224</v>
      </c>
      <c r="E27" s="557">
        <v>90.32</v>
      </c>
      <c r="F27" s="914">
        <v>24</v>
      </c>
      <c r="G27" s="557">
        <v>9.68</v>
      </c>
      <c r="H27" s="543">
        <v>21</v>
      </c>
      <c r="I27" s="544">
        <v>87.5</v>
      </c>
      <c r="J27" s="543">
        <v>1</v>
      </c>
      <c r="K27" s="544">
        <v>4.17</v>
      </c>
      <c r="L27" s="543">
        <v>2</v>
      </c>
      <c r="M27" s="544">
        <v>8.33</v>
      </c>
      <c r="N27" s="543">
        <v>0</v>
      </c>
      <c r="O27" s="544">
        <v>0</v>
      </c>
      <c r="Q27" s="768"/>
    </row>
    <row r="28" spans="1:17">
      <c r="A28" s="909" t="s">
        <v>48</v>
      </c>
      <c r="B28" s="914">
        <v>103</v>
      </c>
      <c r="C28" s="557">
        <v>0.69</v>
      </c>
      <c r="D28" s="914">
        <v>69</v>
      </c>
      <c r="E28" s="557">
        <v>66.989999999999995</v>
      </c>
      <c r="F28" s="914">
        <v>33</v>
      </c>
      <c r="G28" s="557">
        <v>32.04</v>
      </c>
      <c r="H28" s="543">
        <v>25</v>
      </c>
      <c r="I28" s="544">
        <v>75.760000000000005</v>
      </c>
      <c r="J28" s="543">
        <v>3</v>
      </c>
      <c r="K28" s="544">
        <v>9.09</v>
      </c>
      <c r="L28" s="543">
        <v>5</v>
      </c>
      <c r="M28" s="544">
        <v>15.15</v>
      </c>
      <c r="N28" s="543">
        <v>1</v>
      </c>
      <c r="O28" s="544">
        <v>0.97</v>
      </c>
      <c r="Q28" s="768"/>
    </row>
    <row r="29" spans="1:17">
      <c r="A29" s="909" t="s">
        <v>49</v>
      </c>
      <c r="B29" s="914">
        <v>119</v>
      </c>
      <c r="C29" s="557">
        <v>0.8</v>
      </c>
      <c r="D29" s="914">
        <v>119</v>
      </c>
      <c r="E29" s="557">
        <v>100</v>
      </c>
      <c r="F29" s="914">
        <v>0</v>
      </c>
      <c r="G29" s="557">
        <v>0</v>
      </c>
      <c r="H29" s="543">
        <v>0</v>
      </c>
      <c r="I29" s="544">
        <v>0</v>
      </c>
      <c r="J29" s="543">
        <v>0</v>
      </c>
      <c r="K29" s="544">
        <v>0</v>
      </c>
      <c r="L29" s="543">
        <v>0</v>
      </c>
      <c r="M29" s="544">
        <v>0</v>
      </c>
      <c r="N29" s="543">
        <v>0</v>
      </c>
      <c r="O29" s="544">
        <v>0</v>
      </c>
      <c r="Q29" s="768"/>
    </row>
    <row r="30" spans="1:17">
      <c r="A30" s="909" t="s">
        <v>50</v>
      </c>
      <c r="B30" s="914">
        <v>221</v>
      </c>
      <c r="C30" s="557">
        <v>1.48</v>
      </c>
      <c r="D30" s="914">
        <v>153</v>
      </c>
      <c r="E30" s="557">
        <v>69.23</v>
      </c>
      <c r="F30" s="914">
        <v>68</v>
      </c>
      <c r="G30" s="557">
        <v>30.77</v>
      </c>
      <c r="H30" s="543">
        <v>65</v>
      </c>
      <c r="I30" s="544">
        <v>95.59</v>
      </c>
      <c r="J30" s="543">
        <v>3</v>
      </c>
      <c r="K30" s="544">
        <v>4.41</v>
      </c>
      <c r="L30" s="543">
        <v>0</v>
      </c>
      <c r="M30" s="544">
        <v>0</v>
      </c>
      <c r="N30" s="543">
        <v>0</v>
      </c>
      <c r="O30" s="544">
        <v>0</v>
      </c>
      <c r="Q30" s="768"/>
    </row>
    <row r="31" spans="1:17">
      <c r="A31" s="909" t="s">
        <v>51</v>
      </c>
      <c r="B31" s="914">
        <v>85</v>
      </c>
      <c r="C31" s="557">
        <v>0.56999999999999995</v>
      </c>
      <c r="D31" s="914">
        <v>81</v>
      </c>
      <c r="E31" s="557">
        <v>95.29</v>
      </c>
      <c r="F31" s="914">
        <v>4</v>
      </c>
      <c r="G31" s="557">
        <v>4.71</v>
      </c>
      <c r="H31" s="543">
        <v>0</v>
      </c>
      <c r="I31" s="544">
        <v>0</v>
      </c>
      <c r="J31" s="543">
        <v>2</v>
      </c>
      <c r="K31" s="544">
        <v>50</v>
      </c>
      <c r="L31" s="543">
        <v>2</v>
      </c>
      <c r="M31" s="544">
        <v>50</v>
      </c>
      <c r="N31" s="543">
        <v>0</v>
      </c>
      <c r="O31" s="544">
        <v>0</v>
      </c>
      <c r="Q31" s="768"/>
    </row>
    <row r="32" spans="1:17">
      <c r="A32" s="909" t="s">
        <v>52</v>
      </c>
      <c r="B32" s="914">
        <v>219</v>
      </c>
      <c r="C32" s="557">
        <v>1.47</v>
      </c>
      <c r="D32" s="914">
        <v>217</v>
      </c>
      <c r="E32" s="557">
        <v>99.09</v>
      </c>
      <c r="F32" s="914">
        <v>2</v>
      </c>
      <c r="G32" s="557">
        <v>0.91</v>
      </c>
      <c r="H32" s="543">
        <v>1</v>
      </c>
      <c r="I32" s="544">
        <v>50</v>
      </c>
      <c r="J32" s="543">
        <v>0</v>
      </c>
      <c r="K32" s="544">
        <v>0</v>
      </c>
      <c r="L32" s="543">
        <v>1</v>
      </c>
      <c r="M32" s="544">
        <v>50</v>
      </c>
      <c r="N32" s="543">
        <v>0</v>
      </c>
      <c r="O32" s="544">
        <v>0</v>
      </c>
      <c r="Q32" s="768"/>
    </row>
    <row r="33" spans="1:17">
      <c r="A33" s="909" t="s">
        <v>53</v>
      </c>
      <c r="B33" s="914">
        <v>34</v>
      </c>
      <c r="C33" s="557">
        <v>0.23</v>
      </c>
      <c r="D33" s="914">
        <v>29</v>
      </c>
      <c r="E33" s="557">
        <v>85.29</v>
      </c>
      <c r="F33" s="914">
        <v>5</v>
      </c>
      <c r="G33" s="557">
        <v>14.71</v>
      </c>
      <c r="H33" s="543">
        <v>0</v>
      </c>
      <c r="I33" s="544">
        <v>0</v>
      </c>
      <c r="J33" s="543">
        <v>0</v>
      </c>
      <c r="K33" s="544">
        <v>0</v>
      </c>
      <c r="L33" s="543">
        <v>5</v>
      </c>
      <c r="M33" s="544">
        <v>100</v>
      </c>
      <c r="N33" s="543">
        <v>0</v>
      </c>
      <c r="O33" s="544">
        <v>0</v>
      </c>
      <c r="Q33" s="768"/>
    </row>
    <row r="34" spans="1:17">
      <c r="A34" s="909" t="s">
        <v>54</v>
      </c>
      <c r="B34" s="914">
        <v>52</v>
      </c>
      <c r="C34" s="557">
        <v>0.35</v>
      </c>
      <c r="D34" s="914">
        <v>49</v>
      </c>
      <c r="E34" s="557">
        <v>94.23</v>
      </c>
      <c r="F34" s="914">
        <v>3</v>
      </c>
      <c r="G34" s="557">
        <v>5.77</v>
      </c>
      <c r="H34" s="543">
        <v>0</v>
      </c>
      <c r="I34" s="544">
        <v>0</v>
      </c>
      <c r="J34" s="543">
        <v>1</v>
      </c>
      <c r="K34" s="544">
        <v>33.33</v>
      </c>
      <c r="L34" s="543">
        <v>2</v>
      </c>
      <c r="M34" s="544">
        <v>66.67</v>
      </c>
      <c r="N34" s="543">
        <v>0</v>
      </c>
      <c r="O34" s="544">
        <v>0</v>
      </c>
      <c r="Q34" s="768"/>
    </row>
    <row r="35" spans="1:17">
      <c r="A35" s="909" t="s">
        <v>14</v>
      </c>
      <c r="B35" s="914">
        <v>698</v>
      </c>
      <c r="C35" s="557">
        <v>4.67</v>
      </c>
      <c r="D35" s="914">
        <v>247</v>
      </c>
      <c r="E35" s="557">
        <v>35.39</v>
      </c>
      <c r="F35" s="914">
        <v>450</v>
      </c>
      <c r="G35" s="557">
        <v>64.47</v>
      </c>
      <c r="H35" s="543">
        <v>24</v>
      </c>
      <c r="I35" s="544">
        <v>5.33</v>
      </c>
      <c r="J35" s="543">
        <v>64</v>
      </c>
      <c r="K35" s="544">
        <v>14.22</v>
      </c>
      <c r="L35" s="543">
        <v>362</v>
      </c>
      <c r="M35" s="544">
        <v>80.44</v>
      </c>
      <c r="N35" s="543">
        <v>1</v>
      </c>
      <c r="O35" s="544">
        <v>0.14000000000000001</v>
      </c>
      <c r="Q35" s="768"/>
    </row>
    <row r="36" spans="1:17">
      <c r="A36" s="909" t="s">
        <v>17</v>
      </c>
      <c r="B36" s="914">
        <v>43</v>
      </c>
      <c r="C36" s="557">
        <v>0.28999999999999998</v>
      </c>
      <c r="D36" s="914">
        <v>3</v>
      </c>
      <c r="E36" s="557">
        <v>6.98</v>
      </c>
      <c r="F36" s="914">
        <v>38</v>
      </c>
      <c r="G36" s="557">
        <v>88.37</v>
      </c>
      <c r="H36" s="543">
        <v>28</v>
      </c>
      <c r="I36" s="544">
        <v>73.680000000000007</v>
      </c>
      <c r="J36" s="543">
        <v>8</v>
      </c>
      <c r="K36" s="544">
        <v>21.05</v>
      </c>
      <c r="L36" s="543">
        <v>2</v>
      </c>
      <c r="M36" s="544">
        <v>5.26</v>
      </c>
      <c r="N36" s="543">
        <v>2</v>
      </c>
      <c r="O36" s="544">
        <v>4.6500000000000004</v>
      </c>
      <c r="Q36" s="768"/>
    </row>
    <row r="37" spans="1:17">
      <c r="A37" s="910" t="s">
        <v>1</v>
      </c>
      <c r="B37" s="914">
        <v>7470</v>
      </c>
      <c r="C37" s="557">
        <v>49.99</v>
      </c>
      <c r="D37" s="914">
        <v>5909</v>
      </c>
      <c r="E37" s="557">
        <v>79.099999999999994</v>
      </c>
      <c r="F37" s="914">
        <v>1544</v>
      </c>
      <c r="G37" s="557">
        <v>20.67</v>
      </c>
      <c r="H37" s="556">
        <v>981</v>
      </c>
      <c r="I37" s="557">
        <v>63.54</v>
      </c>
      <c r="J37" s="556">
        <v>155</v>
      </c>
      <c r="K37" s="557">
        <v>10.039999999999999</v>
      </c>
      <c r="L37" s="556">
        <v>408</v>
      </c>
      <c r="M37" s="557">
        <v>26.42</v>
      </c>
      <c r="N37" s="556">
        <v>17</v>
      </c>
      <c r="O37" s="557">
        <v>0.23</v>
      </c>
      <c r="Q37" s="768"/>
    </row>
    <row r="38" spans="1:17">
      <c r="A38" s="920">
        <v>2016</v>
      </c>
      <c r="B38" s="917"/>
      <c r="C38" s="919"/>
      <c r="D38" s="919"/>
      <c r="E38" s="919"/>
      <c r="F38" s="919"/>
      <c r="G38" s="919"/>
      <c r="H38" s="919"/>
      <c r="I38" s="919"/>
      <c r="J38" s="919"/>
      <c r="K38" s="919"/>
      <c r="L38" s="919"/>
      <c r="M38" s="919"/>
      <c r="N38" s="919"/>
      <c r="O38" s="918"/>
      <c r="Q38" s="768"/>
    </row>
    <row r="39" spans="1:17">
      <c r="A39" s="909" t="s">
        <v>24</v>
      </c>
      <c r="B39" s="914">
        <v>301</v>
      </c>
      <c r="C39" s="557">
        <v>2.0099999999999998</v>
      </c>
      <c r="D39" s="914">
        <v>247</v>
      </c>
      <c r="E39" s="557">
        <v>82.06</v>
      </c>
      <c r="F39" s="914">
        <v>54</v>
      </c>
      <c r="G39" s="557">
        <v>17.940000000000001</v>
      </c>
      <c r="H39" s="543">
        <v>54</v>
      </c>
      <c r="I39" s="544">
        <v>100</v>
      </c>
      <c r="J39" s="543">
        <v>0</v>
      </c>
      <c r="K39" s="544">
        <v>0</v>
      </c>
      <c r="L39" s="543">
        <v>0</v>
      </c>
      <c r="M39" s="544">
        <v>0</v>
      </c>
      <c r="N39" s="543">
        <v>0</v>
      </c>
      <c r="O39" s="544">
        <v>0</v>
      </c>
    </row>
    <row r="40" spans="1:17" s="873" customFormat="1">
      <c r="A40" s="909" t="s">
        <v>26</v>
      </c>
      <c r="B40" s="914">
        <v>173</v>
      </c>
      <c r="C40" s="557">
        <v>1.1599999999999999</v>
      </c>
      <c r="D40" s="914">
        <v>133</v>
      </c>
      <c r="E40" s="557">
        <v>76.88</v>
      </c>
      <c r="F40" s="914">
        <v>40</v>
      </c>
      <c r="G40" s="557">
        <v>23.12</v>
      </c>
      <c r="H40" s="543">
        <v>38</v>
      </c>
      <c r="I40" s="544">
        <v>95</v>
      </c>
      <c r="J40" s="543">
        <v>1</v>
      </c>
      <c r="K40" s="544">
        <v>2.5</v>
      </c>
      <c r="L40" s="543">
        <v>1</v>
      </c>
      <c r="M40" s="544">
        <v>2.5</v>
      </c>
      <c r="N40" s="543">
        <v>0</v>
      </c>
      <c r="O40" s="544">
        <v>0</v>
      </c>
    </row>
    <row r="41" spans="1:17">
      <c r="A41" s="909" t="s">
        <v>27</v>
      </c>
      <c r="B41" s="914">
        <v>309</v>
      </c>
      <c r="C41" s="557">
        <v>2.0699999999999998</v>
      </c>
      <c r="D41" s="914">
        <v>255</v>
      </c>
      <c r="E41" s="557">
        <v>82.52</v>
      </c>
      <c r="F41" s="914">
        <v>52</v>
      </c>
      <c r="G41" s="557">
        <v>16.829999999999998</v>
      </c>
      <c r="H41" s="543">
        <v>49</v>
      </c>
      <c r="I41" s="544">
        <v>94.23</v>
      </c>
      <c r="J41" s="543">
        <v>1</v>
      </c>
      <c r="K41" s="544">
        <v>1.92</v>
      </c>
      <c r="L41" s="543">
        <v>2</v>
      </c>
      <c r="M41" s="544">
        <v>3.85</v>
      </c>
      <c r="N41" s="543">
        <v>2</v>
      </c>
      <c r="O41" s="544">
        <v>0.65</v>
      </c>
    </row>
    <row r="42" spans="1:17">
      <c r="A42" s="909" t="s">
        <v>28</v>
      </c>
      <c r="B42" s="914">
        <v>707</v>
      </c>
      <c r="C42" s="557">
        <v>4.7300000000000004</v>
      </c>
      <c r="D42" s="914">
        <v>438</v>
      </c>
      <c r="E42" s="557">
        <v>61.95</v>
      </c>
      <c r="F42" s="914">
        <v>268</v>
      </c>
      <c r="G42" s="557">
        <v>37.909999999999997</v>
      </c>
      <c r="H42" s="543">
        <v>259</v>
      </c>
      <c r="I42" s="544">
        <v>96.64</v>
      </c>
      <c r="J42" s="543">
        <v>8</v>
      </c>
      <c r="K42" s="544">
        <v>2.99</v>
      </c>
      <c r="L42" s="543">
        <v>1</v>
      </c>
      <c r="M42" s="544">
        <v>0.37</v>
      </c>
      <c r="N42" s="543">
        <v>1</v>
      </c>
      <c r="O42" s="544">
        <v>0.14000000000000001</v>
      </c>
    </row>
    <row r="43" spans="1:17">
      <c r="A43" s="909" t="s">
        <v>29</v>
      </c>
      <c r="B43" s="914">
        <v>155</v>
      </c>
      <c r="C43" s="557">
        <v>1.04</v>
      </c>
      <c r="D43" s="914">
        <v>123</v>
      </c>
      <c r="E43" s="557">
        <v>79.349999999999994</v>
      </c>
      <c r="F43" s="914">
        <v>32</v>
      </c>
      <c r="G43" s="557">
        <v>20.65</v>
      </c>
      <c r="H43" s="543">
        <v>32</v>
      </c>
      <c r="I43" s="544">
        <v>100</v>
      </c>
      <c r="J43" s="543">
        <v>0</v>
      </c>
      <c r="K43" s="544">
        <v>0</v>
      </c>
      <c r="L43" s="543">
        <v>0</v>
      </c>
      <c r="M43" s="544">
        <v>0</v>
      </c>
      <c r="N43" s="543">
        <v>0</v>
      </c>
      <c r="O43" s="544">
        <v>0</v>
      </c>
    </row>
    <row r="44" spans="1:17">
      <c r="A44" s="909" t="s">
        <v>30</v>
      </c>
      <c r="B44" s="914">
        <v>621</v>
      </c>
      <c r="C44" s="557">
        <v>4.16</v>
      </c>
      <c r="D44" s="914">
        <v>557</v>
      </c>
      <c r="E44" s="557">
        <v>89.69</v>
      </c>
      <c r="F44" s="914">
        <v>64</v>
      </c>
      <c r="G44" s="557">
        <v>10.31</v>
      </c>
      <c r="H44" s="543">
        <v>57</v>
      </c>
      <c r="I44" s="544">
        <v>89.06</v>
      </c>
      <c r="J44" s="543">
        <v>6</v>
      </c>
      <c r="K44" s="544">
        <v>9.3800000000000008</v>
      </c>
      <c r="L44" s="543">
        <v>1</v>
      </c>
      <c r="M44" s="544">
        <v>1.56</v>
      </c>
      <c r="N44" s="543">
        <v>0</v>
      </c>
      <c r="O44" s="544">
        <v>0</v>
      </c>
    </row>
    <row r="45" spans="1:17">
      <c r="A45" s="909" t="s">
        <v>32</v>
      </c>
      <c r="B45" s="914">
        <v>370</v>
      </c>
      <c r="C45" s="557">
        <v>2.48</v>
      </c>
      <c r="D45" s="914">
        <v>330</v>
      </c>
      <c r="E45" s="557">
        <v>89.19</v>
      </c>
      <c r="F45" s="914">
        <v>40</v>
      </c>
      <c r="G45" s="557">
        <v>10.81</v>
      </c>
      <c r="H45" s="543">
        <v>40</v>
      </c>
      <c r="I45" s="544">
        <v>100</v>
      </c>
      <c r="J45" s="543">
        <v>0</v>
      </c>
      <c r="K45" s="544">
        <v>0</v>
      </c>
      <c r="L45" s="543">
        <v>0</v>
      </c>
      <c r="M45" s="544">
        <v>0</v>
      </c>
      <c r="N45" s="543">
        <v>0</v>
      </c>
      <c r="O45" s="544">
        <v>0</v>
      </c>
    </row>
    <row r="46" spans="1:17">
      <c r="A46" s="909" t="s">
        <v>33</v>
      </c>
      <c r="B46" s="914">
        <v>188</v>
      </c>
      <c r="C46" s="557">
        <v>1.26</v>
      </c>
      <c r="D46" s="914">
        <v>151</v>
      </c>
      <c r="E46" s="557">
        <v>80.319999999999993</v>
      </c>
      <c r="F46" s="914">
        <v>37</v>
      </c>
      <c r="G46" s="557">
        <v>19.68</v>
      </c>
      <c r="H46" s="543">
        <v>35</v>
      </c>
      <c r="I46" s="544">
        <v>94.59</v>
      </c>
      <c r="J46" s="543">
        <v>0</v>
      </c>
      <c r="K46" s="544">
        <v>0</v>
      </c>
      <c r="L46" s="543">
        <v>2</v>
      </c>
      <c r="M46" s="544">
        <v>5.41</v>
      </c>
      <c r="N46" s="543">
        <v>0</v>
      </c>
      <c r="O46" s="544">
        <v>0</v>
      </c>
    </row>
    <row r="47" spans="1:17">
      <c r="A47" s="909" t="s">
        <v>35</v>
      </c>
      <c r="B47" s="914">
        <v>40</v>
      </c>
      <c r="C47" s="557">
        <v>0.27</v>
      </c>
      <c r="D47" s="914">
        <v>36</v>
      </c>
      <c r="E47" s="557">
        <v>90</v>
      </c>
      <c r="F47" s="914">
        <v>4</v>
      </c>
      <c r="G47" s="557">
        <v>10</v>
      </c>
      <c r="H47" s="543">
        <v>1</v>
      </c>
      <c r="I47" s="544">
        <v>25</v>
      </c>
      <c r="J47" s="543">
        <v>0</v>
      </c>
      <c r="K47" s="544">
        <v>0</v>
      </c>
      <c r="L47" s="543">
        <v>3</v>
      </c>
      <c r="M47" s="544">
        <v>75</v>
      </c>
      <c r="N47" s="543">
        <v>0</v>
      </c>
      <c r="O47" s="544">
        <v>0</v>
      </c>
    </row>
    <row r="48" spans="1:17">
      <c r="A48" s="909" t="s">
        <v>584</v>
      </c>
      <c r="B48" s="914">
        <v>185</v>
      </c>
      <c r="C48" s="557">
        <v>1.24</v>
      </c>
      <c r="D48" s="914">
        <v>170</v>
      </c>
      <c r="E48" s="557">
        <v>91.89</v>
      </c>
      <c r="F48" s="914">
        <v>15</v>
      </c>
      <c r="G48" s="557">
        <v>8.11</v>
      </c>
      <c r="H48" s="543">
        <v>13</v>
      </c>
      <c r="I48" s="544">
        <v>86.67</v>
      </c>
      <c r="J48" s="543">
        <v>1</v>
      </c>
      <c r="K48" s="544">
        <v>6.67</v>
      </c>
      <c r="L48" s="543">
        <v>1</v>
      </c>
      <c r="M48" s="544">
        <v>6.67</v>
      </c>
      <c r="N48" s="543">
        <v>0</v>
      </c>
      <c r="O48" s="544">
        <v>0</v>
      </c>
    </row>
    <row r="49" spans="1:15">
      <c r="A49" s="909" t="s">
        <v>36</v>
      </c>
      <c r="B49" s="914">
        <v>204</v>
      </c>
      <c r="C49" s="557">
        <v>1.37</v>
      </c>
      <c r="D49" s="914">
        <v>198</v>
      </c>
      <c r="E49" s="557">
        <v>97.06</v>
      </c>
      <c r="F49" s="914">
        <v>6</v>
      </c>
      <c r="G49" s="557">
        <v>2.94</v>
      </c>
      <c r="H49" s="543">
        <v>6</v>
      </c>
      <c r="I49" s="544">
        <v>100</v>
      </c>
      <c r="J49" s="543">
        <v>0</v>
      </c>
      <c r="K49" s="544">
        <v>0</v>
      </c>
      <c r="L49" s="543">
        <v>0</v>
      </c>
      <c r="M49" s="544">
        <v>0</v>
      </c>
      <c r="N49" s="543">
        <v>0</v>
      </c>
      <c r="O49" s="544">
        <v>0</v>
      </c>
    </row>
    <row r="50" spans="1:15">
      <c r="A50" s="909" t="s">
        <v>37</v>
      </c>
      <c r="B50" s="914">
        <v>182</v>
      </c>
      <c r="C50" s="557">
        <v>1.22</v>
      </c>
      <c r="D50" s="914">
        <v>150</v>
      </c>
      <c r="E50" s="557">
        <v>82.42</v>
      </c>
      <c r="F50" s="914">
        <v>32</v>
      </c>
      <c r="G50" s="557">
        <v>17.579999999999998</v>
      </c>
      <c r="H50" s="543">
        <v>24</v>
      </c>
      <c r="I50" s="544">
        <v>75</v>
      </c>
      <c r="J50" s="543">
        <v>5</v>
      </c>
      <c r="K50" s="544">
        <v>15.63</v>
      </c>
      <c r="L50" s="543">
        <v>3</v>
      </c>
      <c r="M50" s="544">
        <v>9.3800000000000008</v>
      </c>
      <c r="N50" s="543">
        <v>0</v>
      </c>
      <c r="O50" s="544">
        <v>0</v>
      </c>
    </row>
    <row r="51" spans="1:15">
      <c r="A51" s="909" t="s">
        <v>38</v>
      </c>
      <c r="B51" s="914">
        <v>213</v>
      </c>
      <c r="C51" s="557">
        <v>1.43</v>
      </c>
      <c r="D51" s="914">
        <v>182</v>
      </c>
      <c r="E51" s="557">
        <v>85.45</v>
      </c>
      <c r="F51" s="914">
        <v>31</v>
      </c>
      <c r="G51" s="557">
        <v>14.55</v>
      </c>
      <c r="H51" s="543">
        <v>26</v>
      </c>
      <c r="I51" s="544">
        <v>83.87</v>
      </c>
      <c r="J51" s="543">
        <v>2</v>
      </c>
      <c r="K51" s="544">
        <v>6.45</v>
      </c>
      <c r="L51" s="543">
        <v>3</v>
      </c>
      <c r="M51" s="544">
        <v>9.68</v>
      </c>
      <c r="N51" s="543">
        <v>0</v>
      </c>
      <c r="O51" s="544">
        <v>0</v>
      </c>
    </row>
    <row r="52" spans="1:15">
      <c r="A52" s="909" t="s">
        <v>39</v>
      </c>
      <c r="B52" s="914">
        <v>211</v>
      </c>
      <c r="C52" s="557">
        <v>1.41</v>
      </c>
      <c r="D52" s="914">
        <v>184</v>
      </c>
      <c r="E52" s="557">
        <v>87.2</v>
      </c>
      <c r="F52" s="914">
        <v>27</v>
      </c>
      <c r="G52" s="557">
        <v>12.8</v>
      </c>
      <c r="H52" s="543">
        <v>25</v>
      </c>
      <c r="I52" s="544">
        <v>92.59</v>
      </c>
      <c r="J52" s="543">
        <v>2</v>
      </c>
      <c r="K52" s="544">
        <v>7.41</v>
      </c>
      <c r="L52" s="543">
        <v>0</v>
      </c>
      <c r="M52" s="544">
        <v>0</v>
      </c>
      <c r="N52" s="543">
        <v>0</v>
      </c>
      <c r="O52" s="544">
        <v>0</v>
      </c>
    </row>
    <row r="53" spans="1:15">
      <c r="A53" s="909" t="s">
        <v>40</v>
      </c>
      <c r="B53" s="914">
        <v>237</v>
      </c>
      <c r="C53" s="557">
        <v>1.59</v>
      </c>
      <c r="D53" s="914">
        <v>199</v>
      </c>
      <c r="E53" s="557">
        <v>83.97</v>
      </c>
      <c r="F53" s="914">
        <v>38</v>
      </c>
      <c r="G53" s="557">
        <v>16.03</v>
      </c>
      <c r="H53" s="543">
        <v>33</v>
      </c>
      <c r="I53" s="544">
        <v>86.84</v>
      </c>
      <c r="J53" s="543">
        <v>0</v>
      </c>
      <c r="K53" s="544">
        <v>0</v>
      </c>
      <c r="L53" s="543">
        <v>5</v>
      </c>
      <c r="M53" s="544">
        <v>13.16</v>
      </c>
      <c r="N53" s="543">
        <v>0</v>
      </c>
      <c r="O53" s="544">
        <v>0</v>
      </c>
    </row>
    <row r="54" spans="1:15">
      <c r="A54" s="909" t="s">
        <v>41</v>
      </c>
      <c r="B54" s="914">
        <v>189</v>
      </c>
      <c r="C54" s="557">
        <v>1.26</v>
      </c>
      <c r="D54" s="914">
        <v>167</v>
      </c>
      <c r="E54" s="557">
        <v>88.36</v>
      </c>
      <c r="F54" s="914">
        <v>22</v>
      </c>
      <c r="G54" s="557">
        <v>11.64</v>
      </c>
      <c r="H54" s="543">
        <v>21</v>
      </c>
      <c r="I54" s="544">
        <v>95.45</v>
      </c>
      <c r="J54" s="543">
        <v>0</v>
      </c>
      <c r="K54" s="544">
        <v>0</v>
      </c>
      <c r="L54" s="543">
        <v>1</v>
      </c>
      <c r="M54" s="544">
        <v>4.55</v>
      </c>
      <c r="N54" s="543">
        <v>0</v>
      </c>
      <c r="O54" s="544">
        <v>0</v>
      </c>
    </row>
    <row r="55" spans="1:15">
      <c r="A55" s="909" t="s">
        <v>42</v>
      </c>
      <c r="B55" s="914">
        <v>405</v>
      </c>
      <c r="C55" s="557">
        <v>2.71</v>
      </c>
      <c r="D55" s="914">
        <v>369</v>
      </c>
      <c r="E55" s="557">
        <v>91.11</v>
      </c>
      <c r="F55" s="914">
        <v>35</v>
      </c>
      <c r="G55" s="557">
        <v>8.64</v>
      </c>
      <c r="H55" s="543">
        <v>22</v>
      </c>
      <c r="I55" s="544">
        <v>62.86</v>
      </c>
      <c r="J55" s="543">
        <v>6</v>
      </c>
      <c r="K55" s="544">
        <v>17.14</v>
      </c>
      <c r="L55" s="543">
        <v>7</v>
      </c>
      <c r="M55" s="544">
        <v>20</v>
      </c>
      <c r="N55" s="543">
        <v>1</v>
      </c>
      <c r="O55" s="544">
        <v>0.25</v>
      </c>
    </row>
    <row r="56" spans="1:15">
      <c r="A56" s="909" t="s">
        <v>43</v>
      </c>
      <c r="B56" s="914">
        <v>19</v>
      </c>
      <c r="C56" s="557">
        <v>0.13</v>
      </c>
      <c r="D56" s="914">
        <v>19</v>
      </c>
      <c r="E56" s="557">
        <v>100</v>
      </c>
      <c r="F56" s="914">
        <v>0</v>
      </c>
      <c r="G56" s="557">
        <v>0</v>
      </c>
      <c r="H56" s="543">
        <v>0</v>
      </c>
      <c r="I56" s="544">
        <v>0</v>
      </c>
      <c r="J56" s="543">
        <v>0</v>
      </c>
      <c r="K56" s="544">
        <v>0</v>
      </c>
      <c r="L56" s="543">
        <v>0</v>
      </c>
      <c r="M56" s="544">
        <v>0</v>
      </c>
      <c r="N56" s="543">
        <v>0</v>
      </c>
      <c r="O56" s="544">
        <v>0</v>
      </c>
    </row>
    <row r="57" spans="1:15">
      <c r="A57" s="909" t="s">
        <v>44</v>
      </c>
      <c r="B57" s="914">
        <v>258</v>
      </c>
      <c r="C57" s="557">
        <v>1.73</v>
      </c>
      <c r="D57" s="914">
        <v>230</v>
      </c>
      <c r="E57" s="557">
        <v>89.15</v>
      </c>
      <c r="F57" s="914">
        <v>28</v>
      </c>
      <c r="G57" s="557">
        <v>10.85</v>
      </c>
      <c r="H57" s="543">
        <v>28</v>
      </c>
      <c r="I57" s="544">
        <v>100</v>
      </c>
      <c r="J57" s="543">
        <v>0</v>
      </c>
      <c r="K57" s="544">
        <v>0</v>
      </c>
      <c r="L57" s="543">
        <v>0</v>
      </c>
      <c r="M57" s="544">
        <v>0</v>
      </c>
      <c r="N57" s="543">
        <v>0</v>
      </c>
      <c r="O57" s="544">
        <v>0</v>
      </c>
    </row>
    <row r="58" spans="1:15">
      <c r="A58" s="909" t="s">
        <v>45</v>
      </c>
      <c r="B58" s="914">
        <v>372</v>
      </c>
      <c r="C58" s="557">
        <v>2.4900000000000002</v>
      </c>
      <c r="D58" s="914">
        <v>229</v>
      </c>
      <c r="E58" s="557">
        <v>61.56</v>
      </c>
      <c r="F58" s="914">
        <v>143</v>
      </c>
      <c r="G58" s="557">
        <v>38.44</v>
      </c>
      <c r="H58" s="543">
        <v>143</v>
      </c>
      <c r="I58" s="544">
        <v>100</v>
      </c>
      <c r="J58" s="543">
        <v>0</v>
      </c>
      <c r="K58" s="544">
        <v>0</v>
      </c>
      <c r="L58" s="543">
        <v>0</v>
      </c>
      <c r="M58" s="544">
        <v>0</v>
      </c>
      <c r="N58" s="543">
        <v>0</v>
      </c>
      <c r="O58" s="544">
        <v>0</v>
      </c>
    </row>
    <row r="59" spans="1:15">
      <c r="A59" s="909" t="s">
        <v>46</v>
      </c>
      <c r="B59" s="914">
        <v>336</v>
      </c>
      <c r="C59" s="557">
        <v>2.25</v>
      </c>
      <c r="D59" s="914">
        <v>327</v>
      </c>
      <c r="E59" s="557">
        <v>97.32</v>
      </c>
      <c r="F59" s="914">
        <v>9</v>
      </c>
      <c r="G59" s="557">
        <v>2.68</v>
      </c>
      <c r="H59" s="543">
        <v>8</v>
      </c>
      <c r="I59" s="544">
        <v>88.89</v>
      </c>
      <c r="J59" s="543">
        <v>0</v>
      </c>
      <c r="K59" s="544">
        <v>0</v>
      </c>
      <c r="L59" s="543">
        <v>1</v>
      </c>
      <c r="M59" s="544">
        <v>11.11</v>
      </c>
      <c r="N59" s="543">
        <v>0</v>
      </c>
      <c r="O59" s="544">
        <v>0</v>
      </c>
    </row>
    <row r="60" spans="1:15">
      <c r="A60" s="909" t="s">
        <v>47</v>
      </c>
      <c r="B60" s="914">
        <v>253</v>
      </c>
      <c r="C60" s="557">
        <v>1.69</v>
      </c>
      <c r="D60" s="914">
        <v>195</v>
      </c>
      <c r="E60" s="557">
        <v>77.08</v>
      </c>
      <c r="F60" s="914">
        <v>58</v>
      </c>
      <c r="G60" s="557">
        <v>22.92</v>
      </c>
      <c r="H60" s="543">
        <v>55</v>
      </c>
      <c r="I60" s="544">
        <v>94.83</v>
      </c>
      <c r="J60" s="543">
        <v>2</v>
      </c>
      <c r="K60" s="544">
        <v>3.45</v>
      </c>
      <c r="L60" s="543">
        <v>1</v>
      </c>
      <c r="M60" s="544">
        <v>1.72</v>
      </c>
      <c r="N60" s="543">
        <v>0</v>
      </c>
      <c r="O60" s="544">
        <v>0</v>
      </c>
    </row>
    <row r="61" spans="1:15">
      <c r="A61" s="909" t="s">
        <v>48</v>
      </c>
      <c r="B61" s="914">
        <v>137</v>
      </c>
      <c r="C61" s="557">
        <v>0.92</v>
      </c>
      <c r="D61" s="914">
        <v>102</v>
      </c>
      <c r="E61" s="557">
        <v>74.45</v>
      </c>
      <c r="F61" s="914">
        <v>35</v>
      </c>
      <c r="G61" s="557">
        <v>25.55</v>
      </c>
      <c r="H61" s="543">
        <v>28</v>
      </c>
      <c r="I61" s="544">
        <v>80</v>
      </c>
      <c r="J61" s="543">
        <v>3</v>
      </c>
      <c r="K61" s="544">
        <v>8.57</v>
      </c>
      <c r="L61" s="543">
        <v>4</v>
      </c>
      <c r="M61" s="544">
        <v>11.43</v>
      </c>
      <c r="N61" s="543">
        <v>0</v>
      </c>
      <c r="O61" s="544">
        <v>0</v>
      </c>
    </row>
    <row r="62" spans="1:15">
      <c r="A62" s="909" t="s">
        <v>49</v>
      </c>
      <c r="B62" s="914">
        <v>106</v>
      </c>
      <c r="C62" s="557">
        <v>0.71</v>
      </c>
      <c r="D62" s="914">
        <v>102</v>
      </c>
      <c r="E62" s="557">
        <v>96.23</v>
      </c>
      <c r="F62" s="914">
        <v>4</v>
      </c>
      <c r="G62" s="557">
        <v>3.77</v>
      </c>
      <c r="H62" s="543">
        <v>0</v>
      </c>
      <c r="I62" s="544">
        <v>0</v>
      </c>
      <c r="J62" s="543">
        <v>2</v>
      </c>
      <c r="K62" s="544">
        <v>50</v>
      </c>
      <c r="L62" s="543">
        <v>2</v>
      </c>
      <c r="M62" s="544">
        <v>50</v>
      </c>
      <c r="N62" s="543">
        <v>0</v>
      </c>
      <c r="O62" s="544">
        <v>0</v>
      </c>
    </row>
    <row r="63" spans="1:15">
      <c r="A63" s="909" t="s">
        <v>50</v>
      </c>
      <c r="B63" s="914">
        <v>255</v>
      </c>
      <c r="C63" s="557">
        <v>1.71</v>
      </c>
      <c r="D63" s="914">
        <v>154</v>
      </c>
      <c r="E63" s="557">
        <v>60.39</v>
      </c>
      <c r="F63" s="914">
        <v>101</v>
      </c>
      <c r="G63" s="557">
        <v>39.61</v>
      </c>
      <c r="H63" s="543">
        <v>99</v>
      </c>
      <c r="I63" s="544">
        <v>98.02</v>
      </c>
      <c r="J63" s="543">
        <v>1</v>
      </c>
      <c r="K63" s="544">
        <v>0.99</v>
      </c>
      <c r="L63" s="543">
        <v>1</v>
      </c>
      <c r="M63" s="544">
        <v>0.99</v>
      </c>
      <c r="N63" s="543">
        <v>0</v>
      </c>
      <c r="O63" s="544">
        <v>0</v>
      </c>
    </row>
    <row r="64" spans="1:15">
      <c r="A64" s="909" t="s">
        <v>51</v>
      </c>
      <c r="B64" s="914">
        <v>30</v>
      </c>
      <c r="C64" s="557">
        <v>0.2</v>
      </c>
      <c r="D64" s="914">
        <v>23</v>
      </c>
      <c r="E64" s="557">
        <v>76.67</v>
      </c>
      <c r="F64" s="914">
        <v>7</v>
      </c>
      <c r="G64" s="557">
        <v>23.33</v>
      </c>
      <c r="H64" s="543">
        <v>2</v>
      </c>
      <c r="I64" s="544">
        <v>28.57</v>
      </c>
      <c r="J64" s="543">
        <v>1</v>
      </c>
      <c r="K64" s="544">
        <v>14.29</v>
      </c>
      <c r="L64" s="543">
        <v>4</v>
      </c>
      <c r="M64" s="544">
        <v>57.14</v>
      </c>
      <c r="N64" s="543">
        <v>0</v>
      </c>
      <c r="O64" s="544">
        <v>0</v>
      </c>
    </row>
    <row r="65" spans="1:15">
      <c r="A65" s="909" t="s">
        <v>52</v>
      </c>
      <c r="B65" s="914">
        <v>179</v>
      </c>
      <c r="C65" s="557">
        <v>1.2</v>
      </c>
      <c r="D65" s="914">
        <v>178</v>
      </c>
      <c r="E65" s="557">
        <v>99.44</v>
      </c>
      <c r="F65" s="914">
        <v>1</v>
      </c>
      <c r="G65" s="557">
        <v>0.56000000000000005</v>
      </c>
      <c r="H65" s="543">
        <v>0</v>
      </c>
      <c r="I65" s="544">
        <v>0</v>
      </c>
      <c r="J65" s="543">
        <v>0</v>
      </c>
      <c r="K65" s="544">
        <v>0</v>
      </c>
      <c r="L65" s="543">
        <v>1</v>
      </c>
      <c r="M65" s="544">
        <v>100</v>
      </c>
      <c r="N65" s="543">
        <v>0</v>
      </c>
      <c r="O65" s="544">
        <v>0</v>
      </c>
    </row>
    <row r="66" spans="1:15">
      <c r="A66" s="909" t="s">
        <v>53</v>
      </c>
      <c r="B66" s="914">
        <v>59</v>
      </c>
      <c r="C66" s="557">
        <v>0.39</v>
      </c>
      <c r="D66" s="914">
        <v>59</v>
      </c>
      <c r="E66" s="557">
        <v>100</v>
      </c>
      <c r="F66" s="914">
        <v>0</v>
      </c>
      <c r="G66" s="557">
        <v>0</v>
      </c>
      <c r="H66" s="543">
        <v>0</v>
      </c>
      <c r="I66" s="544">
        <v>0</v>
      </c>
      <c r="J66" s="543">
        <v>0</v>
      </c>
      <c r="K66" s="544">
        <v>0</v>
      </c>
      <c r="L66" s="543">
        <v>0</v>
      </c>
      <c r="M66" s="544">
        <v>0</v>
      </c>
      <c r="N66" s="543">
        <v>0</v>
      </c>
      <c r="O66" s="544">
        <v>0</v>
      </c>
    </row>
    <row r="67" spans="1:15">
      <c r="A67" s="909" t="s">
        <v>54</v>
      </c>
      <c r="B67" s="914">
        <v>44</v>
      </c>
      <c r="C67" s="557">
        <v>0.28999999999999998</v>
      </c>
      <c r="D67" s="914">
        <v>42</v>
      </c>
      <c r="E67" s="557">
        <v>95.45</v>
      </c>
      <c r="F67" s="914">
        <v>2</v>
      </c>
      <c r="G67" s="557">
        <v>4.55</v>
      </c>
      <c r="H67" s="543">
        <v>1</v>
      </c>
      <c r="I67" s="544">
        <v>50</v>
      </c>
      <c r="J67" s="543">
        <v>0</v>
      </c>
      <c r="K67" s="544">
        <v>0</v>
      </c>
      <c r="L67" s="543">
        <v>1</v>
      </c>
      <c r="M67" s="544">
        <v>50</v>
      </c>
      <c r="N67" s="543">
        <v>0</v>
      </c>
      <c r="O67" s="544">
        <v>0</v>
      </c>
    </row>
    <row r="68" spans="1:15">
      <c r="A68" s="909" t="s">
        <v>55</v>
      </c>
      <c r="B68" s="914">
        <v>3</v>
      </c>
      <c r="C68" s="557">
        <v>0.02</v>
      </c>
      <c r="D68" s="914">
        <v>3</v>
      </c>
      <c r="E68" s="557">
        <v>100</v>
      </c>
      <c r="F68" s="914">
        <v>0</v>
      </c>
      <c r="G68" s="557">
        <v>0</v>
      </c>
      <c r="H68" s="543">
        <v>0</v>
      </c>
      <c r="I68" s="544">
        <v>0</v>
      </c>
      <c r="J68" s="543">
        <v>0</v>
      </c>
      <c r="K68" s="544">
        <v>0</v>
      </c>
      <c r="L68" s="543">
        <v>0</v>
      </c>
      <c r="M68" s="544">
        <v>0</v>
      </c>
      <c r="N68" s="543">
        <v>0</v>
      </c>
      <c r="O68" s="544">
        <v>0</v>
      </c>
    </row>
    <row r="69" spans="1:15">
      <c r="A69" s="909" t="s">
        <v>56</v>
      </c>
      <c r="B69" s="914">
        <v>2</v>
      </c>
      <c r="C69" s="557">
        <v>0.01</v>
      </c>
      <c r="D69" s="914">
        <v>2</v>
      </c>
      <c r="E69" s="557">
        <v>100</v>
      </c>
      <c r="F69" s="914">
        <v>0</v>
      </c>
      <c r="G69" s="557">
        <v>0</v>
      </c>
      <c r="H69" s="543">
        <v>0</v>
      </c>
      <c r="I69" s="544">
        <v>0</v>
      </c>
      <c r="J69" s="543">
        <v>0</v>
      </c>
      <c r="K69" s="544">
        <v>0</v>
      </c>
      <c r="L69" s="543">
        <v>0</v>
      </c>
      <c r="M69" s="544">
        <v>0</v>
      </c>
      <c r="N69" s="543">
        <v>0</v>
      </c>
      <c r="O69" s="544">
        <v>0</v>
      </c>
    </row>
    <row r="70" spans="1:15" s="873" customFormat="1">
      <c r="A70" s="909" t="s">
        <v>14</v>
      </c>
      <c r="B70" s="914">
        <v>632</v>
      </c>
      <c r="C70" s="557">
        <v>4.2300000000000004</v>
      </c>
      <c r="D70" s="914">
        <v>55</v>
      </c>
      <c r="E70" s="557">
        <v>8.6999999999999993</v>
      </c>
      <c r="F70" s="914">
        <v>576</v>
      </c>
      <c r="G70" s="557">
        <v>91.14</v>
      </c>
      <c r="H70" s="543">
        <v>22</v>
      </c>
      <c r="I70" s="544">
        <v>3.82</v>
      </c>
      <c r="J70" s="543">
        <v>34</v>
      </c>
      <c r="K70" s="544">
        <v>5.9</v>
      </c>
      <c r="L70" s="543">
        <v>520</v>
      </c>
      <c r="M70" s="544">
        <v>90.28</v>
      </c>
      <c r="N70" s="543">
        <v>1</v>
      </c>
      <c r="O70" s="544">
        <v>0.16</v>
      </c>
    </row>
    <row r="71" spans="1:15">
      <c r="A71" s="909" t="s">
        <v>17</v>
      </c>
      <c r="B71" s="914">
        <v>97</v>
      </c>
      <c r="C71" s="557">
        <v>0.65</v>
      </c>
      <c r="D71" s="914">
        <v>3</v>
      </c>
      <c r="E71" s="557">
        <v>3.09</v>
      </c>
      <c r="F71" s="914">
        <v>94</v>
      </c>
      <c r="G71" s="557">
        <v>96.91</v>
      </c>
      <c r="H71" s="543">
        <v>80</v>
      </c>
      <c r="I71" s="544">
        <v>85.11</v>
      </c>
      <c r="J71" s="543">
        <v>13</v>
      </c>
      <c r="K71" s="544">
        <v>13.83</v>
      </c>
      <c r="L71" s="543">
        <v>1</v>
      </c>
      <c r="M71" s="544">
        <v>1.06</v>
      </c>
      <c r="N71" s="543">
        <v>0</v>
      </c>
      <c r="O71" s="544">
        <v>0</v>
      </c>
    </row>
    <row r="72" spans="1:15">
      <c r="A72" s="910" t="s">
        <v>1</v>
      </c>
      <c r="B72" s="914">
        <v>7472</v>
      </c>
      <c r="C72" s="557">
        <v>50</v>
      </c>
      <c r="D72" s="914">
        <v>5612</v>
      </c>
      <c r="E72" s="557">
        <v>75.11</v>
      </c>
      <c r="F72" s="914">
        <v>1855</v>
      </c>
      <c r="G72" s="557">
        <v>24.83</v>
      </c>
      <c r="H72" s="556">
        <v>1201</v>
      </c>
      <c r="I72" s="557">
        <v>64.739999999999995</v>
      </c>
      <c r="J72" s="556">
        <v>88</v>
      </c>
      <c r="K72" s="557">
        <v>4.74</v>
      </c>
      <c r="L72" s="556">
        <v>566</v>
      </c>
      <c r="M72" s="557">
        <v>30.51</v>
      </c>
      <c r="N72" s="556">
        <v>5</v>
      </c>
      <c r="O72" s="557">
        <v>7.0000000000000007E-2</v>
      </c>
    </row>
    <row r="73" spans="1:15" s="873" customFormat="1" ht="6" customHeight="1">
      <c r="A73" s="915"/>
      <c r="B73" s="916"/>
      <c r="C73" s="676"/>
      <c r="D73" s="916"/>
      <c r="E73" s="676"/>
      <c r="F73" s="916"/>
      <c r="G73" s="676"/>
      <c r="H73" s="675"/>
      <c r="I73" s="676"/>
      <c r="J73" s="675"/>
      <c r="K73" s="676"/>
      <c r="L73" s="675"/>
      <c r="M73" s="676"/>
      <c r="N73" s="675"/>
      <c r="O73" s="542"/>
    </row>
    <row r="74" spans="1:15" s="873" customFormat="1">
      <c r="A74" s="910" t="s">
        <v>184</v>
      </c>
      <c r="B74" s="914">
        <v>14942</v>
      </c>
      <c r="C74" s="557">
        <v>99.99</v>
      </c>
      <c r="D74" s="914">
        <v>11521</v>
      </c>
      <c r="E74" s="557">
        <v>77.099999999999994</v>
      </c>
      <c r="F74" s="914">
        <v>3399</v>
      </c>
      <c r="G74" s="557">
        <v>22.75</v>
      </c>
      <c r="H74" s="556">
        <v>2182</v>
      </c>
      <c r="I74" s="557">
        <v>64.2</v>
      </c>
      <c r="J74" s="556">
        <v>243</v>
      </c>
      <c r="K74" s="557">
        <v>7.15</v>
      </c>
      <c r="L74" s="556">
        <v>974</v>
      </c>
      <c r="M74" s="557">
        <v>28.66</v>
      </c>
      <c r="N74" s="556">
        <v>22</v>
      </c>
      <c r="O74" s="557">
        <v>0.15</v>
      </c>
    </row>
    <row r="75" spans="1:15">
      <c r="B75" s="921"/>
    </row>
    <row r="76" spans="1:15">
      <c r="A76" s="308" t="s">
        <v>887</v>
      </c>
    </row>
  </sheetData>
  <mergeCells count="8">
    <mergeCell ref="H3:I3"/>
    <mergeCell ref="J3:K3"/>
    <mergeCell ref="L3:M3"/>
    <mergeCell ref="N3:O3"/>
    <mergeCell ref="A3:A4"/>
    <mergeCell ref="B3:C3"/>
    <mergeCell ref="D3:E3"/>
    <mergeCell ref="F3:G3"/>
  </mergeCells>
  <pageMargins left="0.70866141732283472" right="0.70866141732283472" top="0.59055118110236227" bottom="0.74803149606299213" header="0.31496062992125984" footer="0.31496062992125984"/>
  <pageSetup paperSize="9" scale="68"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1:S75"/>
  <sheetViews>
    <sheetView showGridLines="0" topLeftCell="A37" zoomScaleNormal="100" workbookViewId="0">
      <selection activeCell="A59" sqref="A59:XFD61"/>
    </sheetView>
  </sheetViews>
  <sheetFormatPr defaultColWidth="9.140625" defaultRowHeight="10.5"/>
  <cols>
    <col min="1" max="1" width="15.7109375" style="449" bestFit="1" customWidth="1"/>
    <col min="2" max="2" width="7.7109375" style="448" customWidth="1"/>
    <col min="3" max="3" width="7.7109375" style="488" customWidth="1"/>
    <col min="4" max="4" width="7.7109375" style="448" customWidth="1"/>
    <col min="5" max="5" width="7.7109375" style="488" customWidth="1"/>
    <col min="6" max="6" width="7.7109375" style="448" customWidth="1"/>
    <col min="7" max="7" width="7.7109375" style="488" customWidth="1"/>
    <col min="8" max="8" width="7.7109375" style="448" customWidth="1"/>
    <col min="9" max="9" width="7.7109375" style="488" customWidth="1"/>
    <col min="10" max="10" width="7.7109375" style="448" customWidth="1"/>
    <col min="11" max="11" width="7.7109375" style="488" customWidth="1"/>
    <col min="12" max="12" width="7.7109375" style="448" customWidth="1"/>
    <col min="13" max="13" width="7.7109375" style="488" customWidth="1"/>
    <col min="14" max="14" width="7.7109375" style="448" customWidth="1"/>
    <col min="15" max="15" width="7.7109375" style="488" customWidth="1"/>
    <col min="16" max="16" width="7.7109375" style="448" customWidth="1"/>
    <col min="17" max="17" width="7.7109375" style="488" customWidth="1"/>
    <col min="18" max="18" width="7.7109375" style="448" customWidth="1"/>
    <col min="19" max="19" width="7.7109375" style="488" customWidth="1"/>
    <col min="20" max="16384" width="9.140625" style="448"/>
  </cols>
  <sheetData>
    <row r="1" spans="1:19" s="680" customFormat="1" ht="20.25">
      <c r="A1" s="674" t="s">
        <v>1139</v>
      </c>
      <c r="B1" s="674"/>
      <c r="C1" s="677"/>
      <c r="D1" s="674"/>
      <c r="E1" s="677"/>
      <c r="F1" s="674"/>
      <c r="G1" s="677"/>
      <c r="H1" s="674"/>
      <c r="I1" s="677"/>
      <c r="J1" s="674"/>
      <c r="K1" s="677"/>
      <c r="L1" s="674"/>
      <c r="M1" s="677"/>
      <c r="N1" s="674"/>
      <c r="O1" s="677"/>
      <c r="P1" s="674"/>
      <c r="Q1" s="678"/>
      <c r="R1" s="679"/>
      <c r="S1" s="678"/>
    </row>
    <row r="2" spans="1:19" ht="3" customHeight="1">
      <c r="A2" s="674"/>
      <c r="B2" s="450"/>
      <c r="C2" s="487"/>
      <c r="D2" s="450"/>
      <c r="E2" s="487"/>
      <c r="F2" s="450"/>
      <c r="G2" s="487"/>
      <c r="H2" s="450"/>
      <c r="I2" s="487"/>
      <c r="J2" s="450"/>
      <c r="K2" s="487"/>
      <c r="L2" s="450"/>
      <c r="M2" s="487"/>
      <c r="N2" s="450"/>
      <c r="O2" s="487"/>
      <c r="P2" s="450"/>
      <c r="Q2" s="489"/>
      <c r="R2" s="447"/>
      <c r="S2" s="489"/>
    </row>
    <row r="3" spans="1:19" ht="45" customHeight="1">
      <c r="A3" s="1802" t="s">
        <v>75</v>
      </c>
      <c r="B3" s="1804" t="s">
        <v>1</v>
      </c>
      <c r="C3" s="1804"/>
      <c r="D3" s="1805" t="s">
        <v>791</v>
      </c>
      <c r="E3" s="1805"/>
      <c r="F3" s="1805" t="s">
        <v>792</v>
      </c>
      <c r="G3" s="1805"/>
      <c r="H3" s="1805" t="s">
        <v>793</v>
      </c>
      <c r="I3" s="1805"/>
      <c r="J3" s="1805" t="s">
        <v>794</v>
      </c>
      <c r="K3" s="1805"/>
      <c r="L3" s="1805" t="s">
        <v>795</v>
      </c>
      <c r="M3" s="1805"/>
      <c r="N3" s="1805" t="s">
        <v>796</v>
      </c>
      <c r="O3" s="1805"/>
      <c r="P3" s="1805" t="s">
        <v>797</v>
      </c>
      <c r="Q3" s="1805"/>
      <c r="R3" s="1805" t="s">
        <v>798</v>
      </c>
      <c r="S3" s="1805"/>
    </row>
    <row r="4" spans="1:19" ht="24" customHeight="1">
      <c r="A4" s="1803"/>
      <c r="B4" s="926" t="s">
        <v>2</v>
      </c>
      <c r="C4" s="927" t="s">
        <v>3</v>
      </c>
      <c r="D4" s="926" t="s">
        <v>2</v>
      </c>
      <c r="E4" s="927" t="s">
        <v>3</v>
      </c>
      <c r="F4" s="926" t="s">
        <v>2</v>
      </c>
      <c r="G4" s="927" t="s">
        <v>3</v>
      </c>
      <c r="H4" s="926" t="s">
        <v>2</v>
      </c>
      <c r="I4" s="927" t="s">
        <v>3</v>
      </c>
      <c r="J4" s="926" t="s">
        <v>2</v>
      </c>
      <c r="K4" s="927" t="s">
        <v>3</v>
      </c>
      <c r="L4" s="926" t="s">
        <v>2</v>
      </c>
      <c r="M4" s="927" t="s">
        <v>3</v>
      </c>
      <c r="N4" s="926" t="s">
        <v>2</v>
      </c>
      <c r="O4" s="927" t="s">
        <v>3</v>
      </c>
      <c r="P4" s="926" t="s">
        <v>2</v>
      </c>
      <c r="Q4" s="927" t="s">
        <v>3</v>
      </c>
      <c r="R4" s="926" t="s">
        <v>2</v>
      </c>
      <c r="S4" s="927" t="s">
        <v>3</v>
      </c>
    </row>
    <row r="5" spans="1:19" ht="12.75">
      <c r="A5" s="922" t="s">
        <v>649</v>
      </c>
      <c r="B5" s="1799"/>
      <c r="C5" s="1800"/>
      <c r="D5" s="1800"/>
      <c r="E5" s="1800"/>
      <c r="F5" s="1800"/>
      <c r="G5" s="1800"/>
      <c r="H5" s="1800"/>
      <c r="I5" s="1800"/>
      <c r="J5" s="1800"/>
      <c r="K5" s="1800"/>
      <c r="L5" s="1800"/>
      <c r="M5" s="1800"/>
      <c r="N5" s="1800"/>
      <c r="O5" s="1800"/>
      <c r="P5" s="1800"/>
      <c r="Q5" s="1800"/>
      <c r="R5" s="1800"/>
      <c r="S5" s="1801"/>
    </row>
    <row r="6" spans="1:19" ht="12.75">
      <c r="A6" s="923" t="s">
        <v>26</v>
      </c>
      <c r="B6" s="928">
        <v>105</v>
      </c>
      <c r="C6" s="295">
        <v>1.98</v>
      </c>
      <c r="D6" s="928">
        <v>104</v>
      </c>
      <c r="E6" s="295">
        <v>99.05</v>
      </c>
      <c r="F6" s="294">
        <v>1</v>
      </c>
      <c r="G6" s="295">
        <v>0.95</v>
      </c>
      <c r="H6" s="293">
        <v>0</v>
      </c>
      <c r="I6" s="292">
        <v>0</v>
      </c>
      <c r="J6" s="293">
        <v>0</v>
      </c>
      <c r="K6" s="292">
        <v>0</v>
      </c>
      <c r="L6" s="293">
        <v>0</v>
      </c>
      <c r="M6" s="292">
        <v>0</v>
      </c>
      <c r="N6" s="293">
        <v>0</v>
      </c>
      <c r="O6" s="292">
        <v>0</v>
      </c>
      <c r="P6" s="293">
        <v>1</v>
      </c>
      <c r="Q6" s="292">
        <v>100</v>
      </c>
      <c r="R6" s="293">
        <v>0</v>
      </c>
      <c r="S6" s="292">
        <v>0</v>
      </c>
    </row>
    <row r="7" spans="1:19" ht="12.75">
      <c r="A7" s="923" t="s">
        <v>27</v>
      </c>
      <c r="B7" s="928">
        <v>1</v>
      </c>
      <c r="C7" s="295">
        <v>0.02</v>
      </c>
      <c r="D7" s="928">
        <v>1</v>
      </c>
      <c r="E7" s="295">
        <v>100</v>
      </c>
      <c r="F7" s="294">
        <v>0</v>
      </c>
      <c r="G7" s="295">
        <v>0</v>
      </c>
      <c r="H7" s="293">
        <v>0</v>
      </c>
      <c r="I7" s="292">
        <v>0</v>
      </c>
      <c r="J7" s="293">
        <v>0</v>
      </c>
      <c r="K7" s="292">
        <v>0</v>
      </c>
      <c r="L7" s="293">
        <v>0</v>
      </c>
      <c r="M7" s="292">
        <v>0</v>
      </c>
      <c r="N7" s="293">
        <v>0</v>
      </c>
      <c r="O7" s="292">
        <v>0</v>
      </c>
      <c r="P7" s="293">
        <v>0</v>
      </c>
      <c r="Q7" s="292">
        <v>0</v>
      </c>
      <c r="R7" s="293">
        <v>0</v>
      </c>
      <c r="S7" s="292">
        <v>0</v>
      </c>
    </row>
    <row r="8" spans="1:19" ht="12.75">
      <c r="A8" s="923" t="s">
        <v>34</v>
      </c>
      <c r="B8" s="928">
        <v>146</v>
      </c>
      <c r="C8" s="295">
        <v>2.75</v>
      </c>
      <c r="D8" s="928">
        <v>143</v>
      </c>
      <c r="E8" s="295">
        <v>97.95</v>
      </c>
      <c r="F8" s="294">
        <v>3</v>
      </c>
      <c r="G8" s="295">
        <v>2.0499999999999998</v>
      </c>
      <c r="H8" s="293">
        <v>0</v>
      </c>
      <c r="I8" s="292">
        <v>0</v>
      </c>
      <c r="J8" s="293">
        <v>1</v>
      </c>
      <c r="K8" s="292">
        <v>33.33</v>
      </c>
      <c r="L8" s="293">
        <v>0</v>
      </c>
      <c r="M8" s="292">
        <v>0</v>
      </c>
      <c r="N8" s="293">
        <v>0</v>
      </c>
      <c r="O8" s="292">
        <v>0</v>
      </c>
      <c r="P8" s="293">
        <v>2</v>
      </c>
      <c r="Q8" s="292">
        <v>66.67</v>
      </c>
      <c r="R8" s="293">
        <v>0</v>
      </c>
      <c r="S8" s="292">
        <v>0</v>
      </c>
    </row>
    <row r="9" spans="1:19" ht="12.75">
      <c r="A9" s="923" t="s">
        <v>584</v>
      </c>
      <c r="B9" s="928">
        <v>80</v>
      </c>
      <c r="C9" s="295">
        <v>1.51</v>
      </c>
      <c r="D9" s="928">
        <v>79</v>
      </c>
      <c r="E9" s="295">
        <v>98.75</v>
      </c>
      <c r="F9" s="294">
        <v>1</v>
      </c>
      <c r="G9" s="295">
        <v>1.25</v>
      </c>
      <c r="H9" s="293">
        <v>1</v>
      </c>
      <c r="I9" s="292">
        <v>100</v>
      </c>
      <c r="J9" s="293">
        <v>0</v>
      </c>
      <c r="K9" s="292">
        <v>0</v>
      </c>
      <c r="L9" s="293">
        <v>0</v>
      </c>
      <c r="M9" s="292">
        <v>0</v>
      </c>
      <c r="N9" s="293">
        <v>0</v>
      </c>
      <c r="O9" s="292">
        <v>0</v>
      </c>
      <c r="P9" s="293">
        <v>0</v>
      </c>
      <c r="Q9" s="292">
        <v>0</v>
      </c>
      <c r="R9" s="293">
        <v>0</v>
      </c>
      <c r="S9" s="292">
        <v>0</v>
      </c>
    </row>
    <row r="10" spans="1:19" ht="12.75">
      <c r="A10" s="923" t="s">
        <v>37</v>
      </c>
      <c r="B10" s="928">
        <v>1</v>
      </c>
      <c r="C10" s="295">
        <v>0.02</v>
      </c>
      <c r="D10" s="928">
        <v>1</v>
      </c>
      <c r="E10" s="295">
        <v>100</v>
      </c>
      <c r="F10" s="294">
        <v>0</v>
      </c>
      <c r="G10" s="295">
        <v>0</v>
      </c>
      <c r="H10" s="293">
        <v>0</v>
      </c>
      <c r="I10" s="292">
        <v>0</v>
      </c>
      <c r="J10" s="293">
        <v>0</v>
      </c>
      <c r="K10" s="292">
        <v>0</v>
      </c>
      <c r="L10" s="293">
        <v>0</v>
      </c>
      <c r="M10" s="292">
        <v>0</v>
      </c>
      <c r="N10" s="293">
        <v>0</v>
      </c>
      <c r="O10" s="292">
        <v>0</v>
      </c>
      <c r="P10" s="293">
        <v>0</v>
      </c>
      <c r="Q10" s="292">
        <v>0</v>
      </c>
      <c r="R10" s="293">
        <v>0</v>
      </c>
      <c r="S10" s="292">
        <v>0</v>
      </c>
    </row>
    <row r="11" spans="1:19" ht="12.75">
      <c r="A11" s="923" t="s">
        <v>38</v>
      </c>
      <c r="B11" s="928">
        <v>219</v>
      </c>
      <c r="C11" s="295">
        <v>4.13</v>
      </c>
      <c r="D11" s="928">
        <v>214</v>
      </c>
      <c r="E11" s="295">
        <v>97.72</v>
      </c>
      <c r="F11" s="294">
        <v>5</v>
      </c>
      <c r="G11" s="295">
        <v>2.2799999999999998</v>
      </c>
      <c r="H11" s="293">
        <v>0</v>
      </c>
      <c r="I11" s="292">
        <v>0</v>
      </c>
      <c r="J11" s="293">
        <v>2</v>
      </c>
      <c r="K11" s="292">
        <v>40</v>
      </c>
      <c r="L11" s="293">
        <v>1</v>
      </c>
      <c r="M11" s="292">
        <v>20</v>
      </c>
      <c r="N11" s="293">
        <v>2</v>
      </c>
      <c r="O11" s="292">
        <v>40</v>
      </c>
      <c r="P11" s="293">
        <v>0</v>
      </c>
      <c r="Q11" s="292">
        <v>0</v>
      </c>
      <c r="R11" s="293">
        <v>0</v>
      </c>
      <c r="S11" s="292">
        <v>0</v>
      </c>
    </row>
    <row r="12" spans="1:19" ht="12.75">
      <c r="A12" s="923" t="s">
        <v>47</v>
      </c>
      <c r="B12" s="928">
        <v>13</v>
      </c>
      <c r="C12" s="295">
        <v>0.25</v>
      </c>
      <c r="D12" s="928">
        <v>13</v>
      </c>
      <c r="E12" s="295">
        <v>100</v>
      </c>
      <c r="F12" s="294">
        <v>0</v>
      </c>
      <c r="G12" s="295">
        <v>0</v>
      </c>
      <c r="H12" s="293">
        <v>0</v>
      </c>
      <c r="I12" s="292">
        <v>0</v>
      </c>
      <c r="J12" s="293">
        <v>0</v>
      </c>
      <c r="K12" s="292">
        <v>0</v>
      </c>
      <c r="L12" s="293">
        <v>0</v>
      </c>
      <c r="M12" s="292">
        <v>0</v>
      </c>
      <c r="N12" s="293">
        <v>0</v>
      </c>
      <c r="O12" s="292">
        <v>0</v>
      </c>
      <c r="P12" s="293">
        <v>0</v>
      </c>
      <c r="Q12" s="292">
        <v>0</v>
      </c>
      <c r="R12" s="293">
        <v>0</v>
      </c>
      <c r="S12" s="292">
        <v>0</v>
      </c>
    </row>
    <row r="13" spans="1:19" ht="12.75">
      <c r="A13" s="923" t="s">
        <v>48</v>
      </c>
      <c r="B13" s="928">
        <v>40</v>
      </c>
      <c r="C13" s="295">
        <v>0.75</v>
      </c>
      <c r="D13" s="928">
        <v>40</v>
      </c>
      <c r="E13" s="295">
        <v>100</v>
      </c>
      <c r="F13" s="294">
        <v>0</v>
      </c>
      <c r="G13" s="295">
        <v>0</v>
      </c>
      <c r="H13" s="293">
        <v>0</v>
      </c>
      <c r="I13" s="292">
        <v>0</v>
      </c>
      <c r="J13" s="293">
        <v>0</v>
      </c>
      <c r="K13" s="292">
        <v>0</v>
      </c>
      <c r="L13" s="293">
        <v>0</v>
      </c>
      <c r="M13" s="292">
        <v>0</v>
      </c>
      <c r="N13" s="293">
        <v>0</v>
      </c>
      <c r="O13" s="292">
        <v>0</v>
      </c>
      <c r="P13" s="293">
        <v>0</v>
      </c>
      <c r="Q13" s="292">
        <v>0</v>
      </c>
      <c r="R13" s="293">
        <v>0</v>
      </c>
      <c r="S13" s="292">
        <v>0</v>
      </c>
    </row>
    <row r="14" spans="1:19" ht="12.75">
      <c r="A14" s="923" t="s">
        <v>49</v>
      </c>
      <c r="B14" s="928">
        <v>80</v>
      </c>
      <c r="C14" s="295">
        <v>1.51</v>
      </c>
      <c r="D14" s="928">
        <v>80</v>
      </c>
      <c r="E14" s="295">
        <v>100</v>
      </c>
      <c r="F14" s="294">
        <v>0</v>
      </c>
      <c r="G14" s="295">
        <v>0</v>
      </c>
      <c r="H14" s="293">
        <v>0</v>
      </c>
      <c r="I14" s="292">
        <v>0</v>
      </c>
      <c r="J14" s="293">
        <v>0</v>
      </c>
      <c r="K14" s="292">
        <v>0</v>
      </c>
      <c r="L14" s="293">
        <v>0</v>
      </c>
      <c r="M14" s="292">
        <v>0</v>
      </c>
      <c r="N14" s="293">
        <v>0</v>
      </c>
      <c r="O14" s="292">
        <v>0</v>
      </c>
      <c r="P14" s="293">
        <v>0</v>
      </c>
      <c r="Q14" s="292">
        <v>0</v>
      </c>
      <c r="R14" s="293">
        <v>0</v>
      </c>
      <c r="S14" s="292">
        <v>0</v>
      </c>
    </row>
    <row r="15" spans="1:19" ht="12.75">
      <c r="A15" s="923" t="s">
        <v>51</v>
      </c>
      <c r="B15" s="928">
        <v>1213</v>
      </c>
      <c r="C15" s="295">
        <v>22.87</v>
      </c>
      <c r="D15" s="928">
        <v>1179</v>
      </c>
      <c r="E15" s="295">
        <v>97.2</v>
      </c>
      <c r="F15" s="294">
        <v>34</v>
      </c>
      <c r="G15" s="295">
        <v>2.8</v>
      </c>
      <c r="H15" s="293">
        <v>10</v>
      </c>
      <c r="I15" s="292">
        <v>29.41</v>
      </c>
      <c r="J15" s="293">
        <v>3</v>
      </c>
      <c r="K15" s="292">
        <v>8.82</v>
      </c>
      <c r="L15" s="293">
        <v>9</v>
      </c>
      <c r="M15" s="292">
        <v>26.47</v>
      </c>
      <c r="N15" s="293">
        <v>4</v>
      </c>
      <c r="O15" s="292">
        <v>11.76</v>
      </c>
      <c r="P15" s="293">
        <v>8</v>
      </c>
      <c r="Q15" s="292">
        <v>23.53</v>
      </c>
      <c r="R15" s="293">
        <v>0</v>
      </c>
      <c r="S15" s="292">
        <v>0</v>
      </c>
    </row>
    <row r="16" spans="1:19" ht="12.75">
      <c r="A16" s="923" t="s">
        <v>757</v>
      </c>
      <c r="B16" s="928">
        <v>433</v>
      </c>
      <c r="C16" s="295">
        <v>8.16</v>
      </c>
      <c r="D16" s="928">
        <v>421</v>
      </c>
      <c r="E16" s="295">
        <v>97.23</v>
      </c>
      <c r="F16" s="294">
        <v>12</v>
      </c>
      <c r="G16" s="295">
        <v>2.77</v>
      </c>
      <c r="H16" s="293">
        <v>5</v>
      </c>
      <c r="I16" s="292">
        <v>41.67</v>
      </c>
      <c r="J16" s="293">
        <v>4</v>
      </c>
      <c r="K16" s="292">
        <v>33.33</v>
      </c>
      <c r="L16" s="293">
        <v>2</v>
      </c>
      <c r="M16" s="292">
        <v>16.670000000000002</v>
      </c>
      <c r="N16" s="293">
        <v>1</v>
      </c>
      <c r="O16" s="292">
        <v>8.33</v>
      </c>
      <c r="P16" s="293">
        <v>0</v>
      </c>
      <c r="Q16" s="292">
        <v>0</v>
      </c>
      <c r="R16" s="293">
        <v>0</v>
      </c>
      <c r="S16" s="292">
        <v>0</v>
      </c>
    </row>
    <row r="17" spans="1:19" ht="12.75">
      <c r="A17" s="923" t="s">
        <v>756</v>
      </c>
      <c r="B17" s="928">
        <v>559</v>
      </c>
      <c r="C17" s="295">
        <v>10.54</v>
      </c>
      <c r="D17" s="928">
        <v>558</v>
      </c>
      <c r="E17" s="295">
        <v>99.82</v>
      </c>
      <c r="F17" s="294">
        <v>1</v>
      </c>
      <c r="G17" s="295">
        <v>0.18</v>
      </c>
      <c r="H17" s="293">
        <v>0</v>
      </c>
      <c r="I17" s="292">
        <v>0</v>
      </c>
      <c r="J17" s="293">
        <v>0</v>
      </c>
      <c r="K17" s="292">
        <v>0</v>
      </c>
      <c r="L17" s="293">
        <v>0</v>
      </c>
      <c r="M17" s="292">
        <v>0</v>
      </c>
      <c r="N17" s="293">
        <v>0</v>
      </c>
      <c r="O17" s="292">
        <v>0</v>
      </c>
      <c r="P17" s="293">
        <v>0</v>
      </c>
      <c r="Q17" s="292">
        <v>0</v>
      </c>
      <c r="R17" s="293">
        <v>1</v>
      </c>
      <c r="S17" s="292">
        <v>100</v>
      </c>
    </row>
    <row r="18" spans="1:19" ht="12.75">
      <c r="A18" s="923" t="s">
        <v>755</v>
      </c>
      <c r="B18" s="928">
        <v>844</v>
      </c>
      <c r="C18" s="295">
        <v>15.91</v>
      </c>
      <c r="D18" s="928">
        <v>829</v>
      </c>
      <c r="E18" s="295">
        <v>98.22</v>
      </c>
      <c r="F18" s="294">
        <v>15</v>
      </c>
      <c r="G18" s="295">
        <v>1.78</v>
      </c>
      <c r="H18" s="293">
        <v>7</v>
      </c>
      <c r="I18" s="292">
        <v>46.67</v>
      </c>
      <c r="J18" s="293">
        <v>1</v>
      </c>
      <c r="K18" s="292">
        <v>6.67</v>
      </c>
      <c r="L18" s="293">
        <v>0</v>
      </c>
      <c r="M18" s="292">
        <v>0</v>
      </c>
      <c r="N18" s="293">
        <v>2</v>
      </c>
      <c r="O18" s="292">
        <v>13.33</v>
      </c>
      <c r="P18" s="293">
        <v>4</v>
      </c>
      <c r="Q18" s="292">
        <v>26.67</v>
      </c>
      <c r="R18" s="293">
        <v>1</v>
      </c>
      <c r="S18" s="292">
        <v>6.67</v>
      </c>
    </row>
    <row r="19" spans="1:19" ht="12.75">
      <c r="A19" s="923" t="s">
        <v>758</v>
      </c>
      <c r="B19" s="928">
        <v>585</v>
      </c>
      <c r="C19" s="295">
        <v>11.03</v>
      </c>
      <c r="D19" s="928">
        <v>561</v>
      </c>
      <c r="E19" s="295">
        <v>95.9</v>
      </c>
      <c r="F19" s="294">
        <v>24</v>
      </c>
      <c r="G19" s="295">
        <v>4.0999999999999996</v>
      </c>
      <c r="H19" s="293">
        <v>11</v>
      </c>
      <c r="I19" s="292">
        <v>45.83</v>
      </c>
      <c r="J19" s="293">
        <v>4</v>
      </c>
      <c r="K19" s="292">
        <v>16.670000000000002</v>
      </c>
      <c r="L19" s="293">
        <v>3</v>
      </c>
      <c r="M19" s="292">
        <v>12.5</v>
      </c>
      <c r="N19" s="293">
        <v>0</v>
      </c>
      <c r="O19" s="292">
        <v>0</v>
      </c>
      <c r="P19" s="293">
        <v>6</v>
      </c>
      <c r="Q19" s="292">
        <v>25</v>
      </c>
      <c r="R19" s="293">
        <v>0</v>
      </c>
      <c r="S19" s="292">
        <v>0</v>
      </c>
    </row>
    <row r="20" spans="1:19" ht="12.75">
      <c r="A20" s="923" t="s">
        <v>759</v>
      </c>
      <c r="B20" s="928">
        <v>457</v>
      </c>
      <c r="C20" s="295">
        <v>8.6199999999999992</v>
      </c>
      <c r="D20" s="928">
        <v>448</v>
      </c>
      <c r="E20" s="295">
        <v>98.03</v>
      </c>
      <c r="F20" s="294">
        <v>9</v>
      </c>
      <c r="G20" s="295">
        <v>1.97</v>
      </c>
      <c r="H20" s="293">
        <v>6</v>
      </c>
      <c r="I20" s="292">
        <v>66.67</v>
      </c>
      <c r="J20" s="293">
        <v>0</v>
      </c>
      <c r="K20" s="292">
        <v>0</v>
      </c>
      <c r="L20" s="293">
        <v>0</v>
      </c>
      <c r="M20" s="292">
        <v>0</v>
      </c>
      <c r="N20" s="293">
        <v>1</v>
      </c>
      <c r="O20" s="292">
        <v>11.11</v>
      </c>
      <c r="P20" s="293">
        <v>2</v>
      </c>
      <c r="Q20" s="292">
        <v>22.22</v>
      </c>
      <c r="R20" s="293">
        <v>0</v>
      </c>
      <c r="S20" s="292">
        <v>0</v>
      </c>
    </row>
    <row r="21" spans="1:19" ht="12.75">
      <c r="A21" s="923" t="s">
        <v>764</v>
      </c>
      <c r="B21" s="928">
        <v>89</v>
      </c>
      <c r="C21" s="295">
        <v>1.68</v>
      </c>
      <c r="D21" s="928">
        <v>87</v>
      </c>
      <c r="E21" s="295">
        <v>97.75</v>
      </c>
      <c r="F21" s="294">
        <v>2</v>
      </c>
      <c r="G21" s="295">
        <v>2.25</v>
      </c>
      <c r="H21" s="293">
        <v>2</v>
      </c>
      <c r="I21" s="292">
        <v>100</v>
      </c>
      <c r="J21" s="293">
        <v>0</v>
      </c>
      <c r="K21" s="292">
        <v>0</v>
      </c>
      <c r="L21" s="293">
        <v>0</v>
      </c>
      <c r="M21" s="292">
        <v>0</v>
      </c>
      <c r="N21" s="293">
        <v>0</v>
      </c>
      <c r="O21" s="292">
        <v>0</v>
      </c>
      <c r="P21" s="293">
        <v>0</v>
      </c>
      <c r="Q21" s="292">
        <v>0</v>
      </c>
      <c r="R21" s="293">
        <v>0</v>
      </c>
      <c r="S21" s="292">
        <v>0</v>
      </c>
    </row>
    <row r="22" spans="1:19" ht="12.75">
      <c r="A22" s="923" t="s">
        <v>765</v>
      </c>
      <c r="B22" s="928">
        <v>97</v>
      </c>
      <c r="C22" s="295">
        <v>1.83</v>
      </c>
      <c r="D22" s="928">
        <v>95</v>
      </c>
      <c r="E22" s="295">
        <v>97.94</v>
      </c>
      <c r="F22" s="294">
        <v>2</v>
      </c>
      <c r="G22" s="295">
        <v>2.06</v>
      </c>
      <c r="H22" s="293">
        <v>0</v>
      </c>
      <c r="I22" s="292">
        <v>0</v>
      </c>
      <c r="J22" s="293">
        <v>0</v>
      </c>
      <c r="K22" s="292">
        <v>0</v>
      </c>
      <c r="L22" s="293">
        <v>2</v>
      </c>
      <c r="M22" s="292">
        <v>100</v>
      </c>
      <c r="N22" s="293">
        <v>0</v>
      </c>
      <c r="O22" s="292">
        <v>0</v>
      </c>
      <c r="P22" s="293">
        <v>0</v>
      </c>
      <c r="Q22" s="292">
        <v>0</v>
      </c>
      <c r="R22" s="293">
        <v>0</v>
      </c>
      <c r="S22" s="292">
        <v>0</v>
      </c>
    </row>
    <row r="23" spans="1:19" ht="12.75">
      <c r="A23" s="923" t="s">
        <v>760</v>
      </c>
      <c r="B23" s="928">
        <v>14</v>
      </c>
      <c r="C23" s="295">
        <v>0.26</v>
      </c>
      <c r="D23" s="928">
        <v>14</v>
      </c>
      <c r="E23" s="295">
        <v>100</v>
      </c>
      <c r="F23" s="294">
        <v>0</v>
      </c>
      <c r="G23" s="295">
        <v>0</v>
      </c>
      <c r="H23" s="293">
        <v>0</v>
      </c>
      <c r="I23" s="292">
        <v>0</v>
      </c>
      <c r="J23" s="293">
        <v>0</v>
      </c>
      <c r="K23" s="292">
        <v>0</v>
      </c>
      <c r="L23" s="293">
        <v>0</v>
      </c>
      <c r="M23" s="292">
        <v>0</v>
      </c>
      <c r="N23" s="293">
        <v>0</v>
      </c>
      <c r="O23" s="292">
        <v>0</v>
      </c>
      <c r="P23" s="293">
        <v>0</v>
      </c>
      <c r="Q23" s="292">
        <v>0</v>
      </c>
      <c r="R23" s="293">
        <v>0</v>
      </c>
      <c r="S23" s="292">
        <v>0</v>
      </c>
    </row>
    <row r="24" spans="1:19" ht="12.75">
      <c r="A24" s="923" t="s">
        <v>761</v>
      </c>
      <c r="B24" s="928">
        <v>326</v>
      </c>
      <c r="C24" s="295">
        <v>6.15</v>
      </c>
      <c r="D24" s="928">
        <v>323</v>
      </c>
      <c r="E24" s="295">
        <v>99.08</v>
      </c>
      <c r="F24" s="294">
        <v>3</v>
      </c>
      <c r="G24" s="295">
        <v>0.92</v>
      </c>
      <c r="H24" s="293">
        <v>2</v>
      </c>
      <c r="I24" s="292">
        <v>66.67</v>
      </c>
      <c r="J24" s="293">
        <v>0</v>
      </c>
      <c r="K24" s="292">
        <v>0</v>
      </c>
      <c r="L24" s="293">
        <v>0</v>
      </c>
      <c r="M24" s="292">
        <v>0</v>
      </c>
      <c r="N24" s="293">
        <v>0</v>
      </c>
      <c r="O24" s="292">
        <v>0</v>
      </c>
      <c r="P24" s="293">
        <v>1</v>
      </c>
      <c r="Q24" s="292">
        <v>33.33</v>
      </c>
      <c r="R24" s="293">
        <v>0</v>
      </c>
      <c r="S24" s="292">
        <v>0</v>
      </c>
    </row>
    <row r="25" spans="1:19" ht="12.75">
      <c r="A25" s="923" t="s">
        <v>14</v>
      </c>
      <c r="B25" s="928">
        <v>2</v>
      </c>
      <c r="C25" s="295">
        <v>0.04</v>
      </c>
      <c r="D25" s="928">
        <v>2</v>
      </c>
      <c r="E25" s="295">
        <v>100</v>
      </c>
      <c r="F25" s="294">
        <v>0</v>
      </c>
      <c r="G25" s="295">
        <v>0</v>
      </c>
      <c r="H25" s="293">
        <v>0</v>
      </c>
      <c r="I25" s="292">
        <v>0</v>
      </c>
      <c r="J25" s="293">
        <v>0</v>
      </c>
      <c r="K25" s="292">
        <v>0</v>
      </c>
      <c r="L25" s="293">
        <v>0</v>
      </c>
      <c r="M25" s="292">
        <v>0</v>
      </c>
      <c r="N25" s="293">
        <v>0</v>
      </c>
      <c r="O25" s="292">
        <v>0</v>
      </c>
      <c r="P25" s="293">
        <v>0</v>
      </c>
      <c r="Q25" s="292">
        <v>0</v>
      </c>
      <c r="R25" s="293">
        <v>0</v>
      </c>
      <c r="S25" s="292">
        <v>0</v>
      </c>
    </row>
    <row r="26" spans="1:19" ht="12.75">
      <c r="A26" s="924" t="s">
        <v>1</v>
      </c>
      <c r="B26" s="914">
        <v>5304</v>
      </c>
      <c r="C26" s="557">
        <v>32.369999999999997</v>
      </c>
      <c r="D26" s="914">
        <v>5192</v>
      </c>
      <c r="E26" s="557">
        <v>97.89</v>
      </c>
      <c r="F26" s="556">
        <v>112</v>
      </c>
      <c r="G26" s="557">
        <v>2.11</v>
      </c>
      <c r="H26" s="556">
        <v>44</v>
      </c>
      <c r="I26" s="557">
        <v>0.83</v>
      </c>
      <c r="J26" s="556">
        <v>15</v>
      </c>
      <c r="K26" s="557">
        <v>0.28000000000000003</v>
      </c>
      <c r="L26" s="556">
        <v>17</v>
      </c>
      <c r="M26" s="557">
        <v>0.32</v>
      </c>
      <c r="N26" s="556">
        <v>10</v>
      </c>
      <c r="O26" s="557">
        <v>0.19</v>
      </c>
      <c r="P26" s="556">
        <v>24</v>
      </c>
      <c r="Q26" s="557">
        <v>0.45</v>
      </c>
      <c r="R26" s="556">
        <v>2</v>
      </c>
      <c r="S26" s="557">
        <v>0.04</v>
      </c>
    </row>
    <row r="27" spans="1:19" ht="12.75">
      <c r="A27" s="922" t="s">
        <v>650</v>
      </c>
      <c r="B27" s="1799"/>
      <c r="C27" s="1800"/>
      <c r="D27" s="1800"/>
      <c r="E27" s="1800"/>
      <c r="F27" s="1800"/>
      <c r="G27" s="1800"/>
      <c r="H27" s="1800"/>
      <c r="I27" s="1800"/>
      <c r="J27" s="1800"/>
      <c r="K27" s="1800"/>
      <c r="L27" s="1800"/>
      <c r="M27" s="1800"/>
      <c r="N27" s="1800"/>
      <c r="O27" s="1800"/>
      <c r="P27" s="1800"/>
      <c r="Q27" s="1800"/>
      <c r="R27" s="1800"/>
      <c r="S27" s="1801"/>
    </row>
    <row r="28" spans="1:19" ht="12.75">
      <c r="A28" s="923" t="s">
        <v>26</v>
      </c>
      <c r="B28" s="928">
        <v>59</v>
      </c>
      <c r="C28" s="295">
        <v>1.07</v>
      </c>
      <c r="D28" s="928">
        <v>58</v>
      </c>
      <c r="E28" s="295">
        <v>98.31</v>
      </c>
      <c r="F28" s="294">
        <v>1</v>
      </c>
      <c r="G28" s="295">
        <v>1.69</v>
      </c>
      <c r="H28" s="293">
        <v>0</v>
      </c>
      <c r="I28" s="292">
        <v>0</v>
      </c>
      <c r="J28" s="293">
        <v>0</v>
      </c>
      <c r="K28" s="292">
        <v>0</v>
      </c>
      <c r="L28" s="293">
        <v>0</v>
      </c>
      <c r="M28" s="292">
        <v>0</v>
      </c>
      <c r="N28" s="293">
        <v>0</v>
      </c>
      <c r="O28" s="292">
        <v>0</v>
      </c>
      <c r="P28" s="293">
        <v>1</v>
      </c>
      <c r="Q28" s="292">
        <v>100</v>
      </c>
      <c r="R28" s="293">
        <v>0</v>
      </c>
      <c r="S28" s="292">
        <v>0</v>
      </c>
    </row>
    <row r="29" spans="1:19" ht="12.75">
      <c r="A29" s="923" t="s">
        <v>584</v>
      </c>
      <c r="B29" s="928">
        <v>101</v>
      </c>
      <c r="C29" s="295">
        <v>1.84</v>
      </c>
      <c r="D29" s="928">
        <v>101</v>
      </c>
      <c r="E29" s="295">
        <v>100</v>
      </c>
      <c r="F29" s="294">
        <v>0</v>
      </c>
      <c r="G29" s="295">
        <v>0</v>
      </c>
      <c r="H29" s="293">
        <v>0</v>
      </c>
      <c r="I29" s="292">
        <v>0</v>
      </c>
      <c r="J29" s="293">
        <v>0</v>
      </c>
      <c r="K29" s="292">
        <v>0</v>
      </c>
      <c r="L29" s="293">
        <v>0</v>
      </c>
      <c r="M29" s="292">
        <v>0</v>
      </c>
      <c r="N29" s="293">
        <v>0</v>
      </c>
      <c r="O29" s="292">
        <v>0</v>
      </c>
      <c r="P29" s="293">
        <v>0</v>
      </c>
      <c r="Q29" s="292">
        <v>0</v>
      </c>
      <c r="R29" s="293">
        <v>0</v>
      </c>
      <c r="S29" s="292">
        <v>0</v>
      </c>
    </row>
    <row r="30" spans="1:19" ht="12.75">
      <c r="A30" s="923" t="s">
        <v>37</v>
      </c>
      <c r="B30" s="928">
        <v>94</v>
      </c>
      <c r="C30" s="295">
        <v>1.71</v>
      </c>
      <c r="D30" s="928">
        <v>93</v>
      </c>
      <c r="E30" s="295">
        <v>98.94</v>
      </c>
      <c r="F30" s="294">
        <v>1</v>
      </c>
      <c r="G30" s="295">
        <v>1.06</v>
      </c>
      <c r="H30" s="293">
        <v>0</v>
      </c>
      <c r="I30" s="292">
        <v>0</v>
      </c>
      <c r="J30" s="293">
        <v>0</v>
      </c>
      <c r="K30" s="292">
        <v>0</v>
      </c>
      <c r="L30" s="293">
        <v>0</v>
      </c>
      <c r="M30" s="292">
        <v>0</v>
      </c>
      <c r="N30" s="293">
        <v>0</v>
      </c>
      <c r="O30" s="292">
        <v>0</v>
      </c>
      <c r="P30" s="293">
        <v>1</v>
      </c>
      <c r="Q30" s="292">
        <v>100</v>
      </c>
      <c r="R30" s="293">
        <v>0</v>
      </c>
      <c r="S30" s="292">
        <v>0</v>
      </c>
    </row>
    <row r="31" spans="1:19" ht="12.75">
      <c r="A31" s="923" t="s">
        <v>47</v>
      </c>
      <c r="B31" s="928">
        <v>162</v>
      </c>
      <c r="C31" s="295">
        <v>2.95</v>
      </c>
      <c r="D31" s="928">
        <v>155</v>
      </c>
      <c r="E31" s="295">
        <v>95.68</v>
      </c>
      <c r="F31" s="294">
        <v>7</v>
      </c>
      <c r="G31" s="295">
        <v>4.32</v>
      </c>
      <c r="H31" s="293">
        <v>0</v>
      </c>
      <c r="I31" s="292">
        <v>0</v>
      </c>
      <c r="J31" s="293">
        <v>0</v>
      </c>
      <c r="K31" s="292">
        <v>0</v>
      </c>
      <c r="L31" s="293">
        <v>1</v>
      </c>
      <c r="M31" s="292">
        <v>14.29</v>
      </c>
      <c r="N31" s="293">
        <v>3</v>
      </c>
      <c r="O31" s="292">
        <v>42.86</v>
      </c>
      <c r="P31" s="293">
        <v>3</v>
      </c>
      <c r="Q31" s="292">
        <v>42.86</v>
      </c>
      <c r="R31" s="293">
        <v>0</v>
      </c>
      <c r="S31" s="292">
        <v>0</v>
      </c>
    </row>
    <row r="32" spans="1:19" ht="12.75">
      <c r="A32" s="923" t="s">
        <v>48</v>
      </c>
      <c r="B32" s="928">
        <v>68</v>
      </c>
      <c r="C32" s="295">
        <v>1.24</v>
      </c>
      <c r="D32" s="928">
        <v>68</v>
      </c>
      <c r="E32" s="295">
        <v>100</v>
      </c>
      <c r="F32" s="294">
        <v>0</v>
      </c>
      <c r="G32" s="295">
        <v>0</v>
      </c>
      <c r="H32" s="293">
        <v>0</v>
      </c>
      <c r="I32" s="292">
        <v>0</v>
      </c>
      <c r="J32" s="293">
        <v>0</v>
      </c>
      <c r="K32" s="292">
        <v>0</v>
      </c>
      <c r="L32" s="293">
        <v>0</v>
      </c>
      <c r="M32" s="292">
        <v>0</v>
      </c>
      <c r="N32" s="293">
        <v>0</v>
      </c>
      <c r="O32" s="292">
        <v>0</v>
      </c>
      <c r="P32" s="293">
        <v>0</v>
      </c>
      <c r="Q32" s="292">
        <v>0</v>
      </c>
      <c r="R32" s="293">
        <v>0</v>
      </c>
      <c r="S32" s="292">
        <v>0</v>
      </c>
    </row>
    <row r="33" spans="1:19" ht="12.75">
      <c r="A33" s="923" t="s">
        <v>757</v>
      </c>
      <c r="B33" s="928">
        <v>1208</v>
      </c>
      <c r="C33" s="295">
        <v>22</v>
      </c>
      <c r="D33" s="928">
        <v>1170</v>
      </c>
      <c r="E33" s="295">
        <v>96.85</v>
      </c>
      <c r="F33" s="294">
        <v>38</v>
      </c>
      <c r="G33" s="295">
        <v>3.15</v>
      </c>
      <c r="H33" s="293">
        <v>17</v>
      </c>
      <c r="I33" s="292">
        <v>44.74</v>
      </c>
      <c r="J33" s="293">
        <v>3</v>
      </c>
      <c r="K33" s="292">
        <v>7.89</v>
      </c>
      <c r="L33" s="293">
        <v>5</v>
      </c>
      <c r="M33" s="292">
        <v>13.16</v>
      </c>
      <c r="N33" s="293">
        <v>5</v>
      </c>
      <c r="O33" s="292">
        <v>13.16</v>
      </c>
      <c r="P33" s="293">
        <v>8</v>
      </c>
      <c r="Q33" s="292">
        <v>21.05</v>
      </c>
      <c r="R33" s="293">
        <v>0</v>
      </c>
      <c r="S33" s="292">
        <v>0</v>
      </c>
    </row>
    <row r="34" spans="1:19" ht="12.75">
      <c r="A34" s="923" t="s">
        <v>756</v>
      </c>
      <c r="B34" s="928">
        <v>503</v>
      </c>
      <c r="C34" s="295">
        <v>9.16</v>
      </c>
      <c r="D34" s="928">
        <v>492</v>
      </c>
      <c r="E34" s="295">
        <v>97.81</v>
      </c>
      <c r="F34" s="294">
        <v>11</v>
      </c>
      <c r="G34" s="295">
        <v>2.19</v>
      </c>
      <c r="H34" s="293">
        <v>5</v>
      </c>
      <c r="I34" s="292">
        <v>45.45</v>
      </c>
      <c r="J34" s="293">
        <v>1</v>
      </c>
      <c r="K34" s="292">
        <v>9.09</v>
      </c>
      <c r="L34" s="293">
        <v>2</v>
      </c>
      <c r="M34" s="292">
        <v>18.18</v>
      </c>
      <c r="N34" s="293">
        <v>0</v>
      </c>
      <c r="O34" s="292">
        <v>0</v>
      </c>
      <c r="P34" s="293">
        <v>3</v>
      </c>
      <c r="Q34" s="292">
        <v>27.27</v>
      </c>
      <c r="R34" s="293">
        <v>0</v>
      </c>
      <c r="S34" s="292">
        <v>0</v>
      </c>
    </row>
    <row r="35" spans="1:19" ht="12.75">
      <c r="A35" s="923" t="s">
        <v>755</v>
      </c>
      <c r="B35" s="928">
        <v>486</v>
      </c>
      <c r="C35" s="295">
        <v>8.85</v>
      </c>
      <c r="D35" s="928">
        <v>481</v>
      </c>
      <c r="E35" s="295">
        <v>98.97</v>
      </c>
      <c r="F35" s="294">
        <v>5</v>
      </c>
      <c r="G35" s="295">
        <v>1.03</v>
      </c>
      <c r="H35" s="293">
        <v>1</v>
      </c>
      <c r="I35" s="292">
        <v>20</v>
      </c>
      <c r="J35" s="293">
        <v>0</v>
      </c>
      <c r="K35" s="292">
        <v>0</v>
      </c>
      <c r="L35" s="293">
        <v>0</v>
      </c>
      <c r="M35" s="292">
        <v>0</v>
      </c>
      <c r="N35" s="293">
        <v>1</v>
      </c>
      <c r="O35" s="292">
        <v>20</v>
      </c>
      <c r="P35" s="293">
        <v>3</v>
      </c>
      <c r="Q35" s="292">
        <v>60</v>
      </c>
      <c r="R35" s="293">
        <v>0</v>
      </c>
      <c r="S35" s="292">
        <v>0</v>
      </c>
    </row>
    <row r="36" spans="1:19" ht="12.75">
      <c r="A36" s="923" t="s">
        <v>758</v>
      </c>
      <c r="B36" s="928">
        <v>879</v>
      </c>
      <c r="C36" s="295">
        <v>16.010000000000002</v>
      </c>
      <c r="D36" s="928">
        <v>860</v>
      </c>
      <c r="E36" s="295">
        <v>97.84</v>
      </c>
      <c r="F36" s="294">
        <v>19</v>
      </c>
      <c r="G36" s="295">
        <v>2.16</v>
      </c>
      <c r="H36" s="293">
        <v>3</v>
      </c>
      <c r="I36" s="292">
        <v>15.79</v>
      </c>
      <c r="J36" s="293">
        <v>2</v>
      </c>
      <c r="K36" s="292">
        <v>10.53</v>
      </c>
      <c r="L36" s="293">
        <v>2</v>
      </c>
      <c r="M36" s="292">
        <v>10.53</v>
      </c>
      <c r="N36" s="293">
        <v>2</v>
      </c>
      <c r="O36" s="292">
        <v>10.53</v>
      </c>
      <c r="P36" s="293">
        <v>10</v>
      </c>
      <c r="Q36" s="292">
        <v>52.63</v>
      </c>
      <c r="R36" s="293">
        <v>0</v>
      </c>
      <c r="S36" s="292">
        <v>0</v>
      </c>
    </row>
    <row r="37" spans="1:19" ht="12.75">
      <c r="A37" s="923" t="s">
        <v>759</v>
      </c>
      <c r="B37" s="928">
        <v>560</v>
      </c>
      <c r="C37" s="295">
        <v>10.199999999999999</v>
      </c>
      <c r="D37" s="928">
        <v>534</v>
      </c>
      <c r="E37" s="295">
        <v>95.36</v>
      </c>
      <c r="F37" s="294">
        <v>26</v>
      </c>
      <c r="G37" s="295">
        <v>4.6399999999999997</v>
      </c>
      <c r="H37" s="293">
        <v>11</v>
      </c>
      <c r="I37" s="292">
        <v>42.31</v>
      </c>
      <c r="J37" s="293">
        <v>2</v>
      </c>
      <c r="K37" s="292">
        <v>7.69</v>
      </c>
      <c r="L37" s="293">
        <v>2</v>
      </c>
      <c r="M37" s="292">
        <v>7.69</v>
      </c>
      <c r="N37" s="293">
        <v>2</v>
      </c>
      <c r="O37" s="292">
        <v>7.69</v>
      </c>
      <c r="P37" s="293">
        <v>9</v>
      </c>
      <c r="Q37" s="292">
        <v>34.619999999999997</v>
      </c>
      <c r="R37" s="293">
        <v>0</v>
      </c>
      <c r="S37" s="292">
        <v>0</v>
      </c>
    </row>
    <row r="38" spans="1:19" ht="12.75">
      <c r="A38" s="923" t="s">
        <v>764</v>
      </c>
      <c r="B38" s="928">
        <v>472</v>
      </c>
      <c r="C38" s="295">
        <v>8.59</v>
      </c>
      <c r="D38" s="928">
        <v>463</v>
      </c>
      <c r="E38" s="295">
        <v>98.09</v>
      </c>
      <c r="F38" s="294">
        <v>9</v>
      </c>
      <c r="G38" s="295">
        <v>1.91</v>
      </c>
      <c r="H38" s="293">
        <v>4</v>
      </c>
      <c r="I38" s="292">
        <v>44.44</v>
      </c>
      <c r="J38" s="293">
        <v>0</v>
      </c>
      <c r="K38" s="292">
        <v>0</v>
      </c>
      <c r="L38" s="293">
        <v>1</v>
      </c>
      <c r="M38" s="292">
        <v>11.11</v>
      </c>
      <c r="N38" s="293">
        <v>0</v>
      </c>
      <c r="O38" s="292">
        <v>0</v>
      </c>
      <c r="P38" s="293">
        <v>3</v>
      </c>
      <c r="Q38" s="292">
        <v>33.33</v>
      </c>
      <c r="R38" s="293">
        <v>1</v>
      </c>
      <c r="S38" s="292">
        <v>11.11</v>
      </c>
    </row>
    <row r="39" spans="1:19" ht="12.75">
      <c r="A39" s="923" t="s">
        <v>765</v>
      </c>
      <c r="B39" s="928">
        <v>141</v>
      </c>
      <c r="C39" s="295">
        <v>2.57</v>
      </c>
      <c r="D39" s="928">
        <v>140</v>
      </c>
      <c r="E39" s="295">
        <v>99.29</v>
      </c>
      <c r="F39" s="294">
        <v>1</v>
      </c>
      <c r="G39" s="295">
        <v>0.71</v>
      </c>
      <c r="H39" s="293">
        <v>1</v>
      </c>
      <c r="I39" s="292">
        <v>100</v>
      </c>
      <c r="J39" s="293">
        <v>0</v>
      </c>
      <c r="K39" s="292">
        <v>0</v>
      </c>
      <c r="L39" s="293">
        <v>0</v>
      </c>
      <c r="M39" s="292">
        <v>0</v>
      </c>
      <c r="N39" s="293">
        <v>0</v>
      </c>
      <c r="O39" s="292">
        <v>0</v>
      </c>
      <c r="P39" s="293">
        <v>0</v>
      </c>
      <c r="Q39" s="292">
        <v>0</v>
      </c>
      <c r="R39" s="293">
        <v>0</v>
      </c>
      <c r="S39" s="292">
        <v>0</v>
      </c>
    </row>
    <row r="40" spans="1:19" ht="12.75">
      <c r="A40" s="923" t="s">
        <v>760</v>
      </c>
      <c r="B40" s="928">
        <v>150</v>
      </c>
      <c r="C40" s="295">
        <v>2.73</v>
      </c>
      <c r="D40" s="928">
        <v>143</v>
      </c>
      <c r="E40" s="295">
        <v>95.33</v>
      </c>
      <c r="F40" s="294">
        <v>7</v>
      </c>
      <c r="G40" s="295">
        <v>4.67</v>
      </c>
      <c r="H40" s="293">
        <v>2</v>
      </c>
      <c r="I40" s="292">
        <v>28.57</v>
      </c>
      <c r="J40" s="293">
        <v>0</v>
      </c>
      <c r="K40" s="292">
        <v>0</v>
      </c>
      <c r="L40" s="293">
        <v>3</v>
      </c>
      <c r="M40" s="292">
        <v>42.86</v>
      </c>
      <c r="N40" s="293">
        <v>1</v>
      </c>
      <c r="O40" s="292">
        <v>14.29</v>
      </c>
      <c r="P40" s="293">
        <v>1</v>
      </c>
      <c r="Q40" s="292">
        <v>14.29</v>
      </c>
      <c r="R40" s="293">
        <v>0</v>
      </c>
      <c r="S40" s="292">
        <v>0</v>
      </c>
    </row>
    <row r="41" spans="1:19" ht="12.75">
      <c r="A41" s="923" t="s">
        <v>761</v>
      </c>
      <c r="B41" s="928">
        <v>95</v>
      </c>
      <c r="C41" s="295">
        <v>1.73</v>
      </c>
      <c r="D41" s="928">
        <v>88</v>
      </c>
      <c r="E41" s="295">
        <v>92.63</v>
      </c>
      <c r="F41" s="294">
        <v>7</v>
      </c>
      <c r="G41" s="295">
        <v>7.37</v>
      </c>
      <c r="H41" s="293">
        <v>3</v>
      </c>
      <c r="I41" s="292">
        <v>42.86</v>
      </c>
      <c r="J41" s="293">
        <v>1</v>
      </c>
      <c r="K41" s="292">
        <v>14.29</v>
      </c>
      <c r="L41" s="293">
        <v>1</v>
      </c>
      <c r="M41" s="292">
        <v>14.29</v>
      </c>
      <c r="N41" s="293">
        <v>1</v>
      </c>
      <c r="O41" s="292">
        <v>14.29</v>
      </c>
      <c r="P41" s="293">
        <v>0</v>
      </c>
      <c r="Q41" s="292">
        <v>0</v>
      </c>
      <c r="R41" s="293">
        <v>1</v>
      </c>
      <c r="S41" s="292">
        <v>14.29</v>
      </c>
    </row>
    <row r="42" spans="1:19" ht="12.75">
      <c r="A42" s="923" t="s">
        <v>762</v>
      </c>
      <c r="B42" s="928">
        <v>142</v>
      </c>
      <c r="C42" s="295">
        <v>2.59</v>
      </c>
      <c r="D42" s="928">
        <v>138</v>
      </c>
      <c r="E42" s="295">
        <v>97.18</v>
      </c>
      <c r="F42" s="294">
        <v>4</v>
      </c>
      <c r="G42" s="295">
        <v>2.82</v>
      </c>
      <c r="H42" s="293">
        <v>1</v>
      </c>
      <c r="I42" s="292">
        <v>25</v>
      </c>
      <c r="J42" s="293">
        <v>0</v>
      </c>
      <c r="K42" s="292">
        <v>0</v>
      </c>
      <c r="L42" s="293">
        <v>3</v>
      </c>
      <c r="M42" s="292">
        <v>75</v>
      </c>
      <c r="N42" s="293">
        <v>0</v>
      </c>
      <c r="O42" s="292">
        <v>0</v>
      </c>
      <c r="P42" s="293">
        <v>0</v>
      </c>
      <c r="Q42" s="292">
        <v>0</v>
      </c>
      <c r="R42" s="293">
        <v>0</v>
      </c>
      <c r="S42" s="292">
        <v>0</v>
      </c>
    </row>
    <row r="43" spans="1:19" ht="12.75">
      <c r="A43" s="923" t="s">
        <v>763</v>
      </c>
      <c r="B43" s="928">
        <v>91</v>
      </c>
      <c r="C43" s="295">
        <v>1.66</v>
      </c>
      <c r="D43" s="928">
        <v>91</v>
      </c>
      <c r="E43" s="295">
        <v>100</v>
      </c>
      <c r="F43" s="294">
        <v>0</v>
      </c>
      <c r="G43" s="295">
        <v>0</v>
      </c>
      <c r="H43" s="293">
        <v>0</v>
      </c>
      <c r="I43" s="292">
        <v>0</v>
      </c>
      <c r="J43" s="293">
        <v>0</v>
      </c>
      <c r="K43" s="292">
        <v>0</v>
      </c>
      <c r="L43" s="293">
        <v>0</v>
      </c>
      <c r="M43" s="292">
        <v>0</v>
      </c>
      <c r="N43" s="293">
        <v>0</v>
      </c>
      <c r="O43" s="292">
        <v>0</v>
      </c>
      <c r="P43" s="293">
        <v>0</v>
      </c>
      <c r="Q43" s="292">
        <v>0</v>
      </c>
      <c r="R43" s="293">
        <v>0</v>
      </c>
      <c r="S43" s="292">
        <v>0</v>
      </c>
    </row>
    <row r="44" spans="1:19" ht="12.75">
      <c r="A44" s="923" t="s">
        <v>14</v>
      </c>
      <c r="B44" s="928">
        <v>276</v>
      </c>
      <c r="C44" s="295">
        <v>5.03</v>
      </c>
      <c r="D44" s="928">
        <v>276</v>
      </c>
      <c r="E44" s="295">
        <v>100</v>
      </c>
      <c r="F44" s="294">
        <v>0</v>
      </c>
      <c r="G44" s="295">
        <v>0</v>
      </c>
      <c r="H44" s="293">
        <v>0</v>
      </c>
      <c r="I44" s="292">
        <v>0</v>
      </c>
      <c r="J44" s="293">
        <v>0</v>
      </c>
      <c r="K44" s="292">
        <v>0</v>
      </c>
      <c r="L44" s="293">
        <v>0</v>
      </c>
      <c r="M44" s="292">
        <v>0</v>
      </c>
      <c r="N44" s="293">
        <v>0</v>
      </c>
      <c r="O44" s="292">
        <v>0</v>
      </c>
      <c r="P44" s="293">
        <v>0</v>
      </c>
      <c r="Q44" s="292">
        <v>0</v>
      </c>
      <c r="R44" s="293">
        <v>0</v>
      </c>
      <c r="S44" s="292">
        <v>0</v>
      </c>
    </row>
    <row r="45" spans="1:19" ht="12.75">
      <c r="A45" s="923" t="s">
        <v>17</v>
      </c>
      <c r="B45" s="928">
        <v>5</v>
      </c>
      <c r="C45" s="295">
        <v>0.09</v>
      </c>
      <c r="D45" s="928">
        <v>5</v>
      </c>
      <c r="E45" s="295">
        <v>100</v>
      </c>
      <c r="F45" s="294">
        <v>0</v>
      </c>
      <c r="G45" s="295">
        <v>0</v>
      </c>
      <c r="H45" s="293">
        <v>0</v>
      </c>
      <c r="I45" s="292">
        <v>0</v>
      </c>
      <c r="J45" s="293">
        <v>0</v>
      </c>
      <c r="K45" s="292">
        <v>0</v>
      </c>
      <c r="L45" s="293">
        <v>0</v>
      </c>
      <c r="M45" s="292">
        <v>0</v>
      </c>
      <c r="N45" s="293">
        <v>0</v>
      </c>
      <c r="O45" s="292">
        <v>0</v>
      </c>
      <c r="P45" s="293">
        <v>0</v>
      </c>
      <c r="Q45" s="292">
        <v>0</v>
      </c>
      <c r="R45" s="293">
        <v>0</v>
      </c>
      <c r="S45" s="292">
        <v>0</v>
      </c>
    </row>
    <row r="46" spans="1:19" ht="12.75">
      <c r="A46" s="924" t="s">
        <v>1</v>
      </c>
      <c r="B46" s="914">
        <v>5492</v>
      </c>
      <c r="C46" s="557">
        <v>33.51</v>
      </c>
      <c r="D46" s="914">
        <v>5356</v>
      </c>
      <c r="E46" s="557">
        <v>97.52</v>
      </c>
      <c r="F46" s="556">
        <v>136</v>
      </c>
      <c r="G46" s="557">
        <v>2.48</v>
      </c>
      <c r="H46" s="556">
        <v>48</v>
      </c>
      <c r="I46" s="557">
        <v>0.87</v>
      </c>
      <c r="J46" s="556">
        <v>9</v>
      </c>
      <c r="K46" s="557">
        <v>0.16</v>
      </c>
      <c r="L46" s="556">
        <v>20</v>
      </c>
      <c r="M46" s="557">
        <v>0.36</v>
      </c>
      <c r="N46" s="556">
        <v>15</v>
      </c>
      <c r="O46" s="557">
        <v>0.27</v>
      </c>
      <c r="P46" s="556">
        <v>42</v>
      </c>
      <c r="Q46" s="557">
        <v>0.76</v>
      </c>
      <c r="R46" s="556">
        <v>2</v>
      </c>
      <c r="S46" s="557">
        <v>0.04</v>
      </c>
    </row>
    <row r="47" spans="1:19" ht="12.75">
      <c r="A47" s="922" t="s">
        <v>1138</v>
      </c>
      <c r="B47" s="1799"/>
      <c r="C47" s="1800"/>
      <c r="D47" s="1800"/>
      <c r="E47" s="1800"/>
      <c r="F47" s="1800"/>
      <c r="G47" s="1800"/>
      <c r="H47" s="1800"/>
      <c r="I47" s="1800"/>
      <c r="J47" s="1800"/>
      <c r="K47" s="1800"/>
      <c r="L47" s="1800"/>
      <c r="M47" s="1800"/>
      <c r="N47" s="1800"/>
      <c r="O47" s="1800"/>
      <c r="P47" s="1800"/>
      <c r="Q47" s="1800"/>
      <c r="R47" s="1800"/>
      <c r="S47" s="1801"/>
    </row>
    <row r="48" spans="1:19" ht="12.75">
      <c r="A48" s="923" t="s">
        <v>33</v>
      </c>
      <c r="B48" s="928">
        <v>1</v>
      </c>
      <c r="C48" s="295">
        <v>0.02</v>
      </c>
      <c r="D48" s="928">
        <v>1</v>
      </c>
      <c r="E48" s="295">
        <v>100</v>
      </c>
      <c r="F48" s="294">
        <v>0</v>
      </c>
      <c r="G48" s="295">
        <v>0</v>
      </c>
      <c r="H48" s="293">
        <v>0</v>
      </c>
      <c r="I48" s="292">
        <v>0</v>
      </c>
      <c r="J48" s="293">
        <v>0</v>
      </c>
      <c r="K48" s="292">
        <v>0</v>
      </c>
      <c r="L48" s="293">
        <v>0</v>
      </c>
      <c r="M48" s="292">
        <v>0</v>
      </c>
      <c r="N48" s="293">
        <v>0</v>
      </c>
      <c r="O48" s="292">
        <v>0</v>
      </c>
      <c r="P48" s="293">
        <v>0</v>
      </c>
      <c r="Q48" s="292">
        <v>0</v>
      </c>
      <c r="R48" s="293">
        <v>0</v>
      </c>
      <c r="S48" s="292">
        <v>0</v>
      </c>
    </row>
    <row r="49" spans="1:19" ht="12.75">
      <c r="A49" s="923" t="s">
        <v>37</v>
      </c>
      <c r="B49" s="928">
        <v>104</v>
      </c>
      <c r="C49" s="295">
        <v>1.86</v>
      </c>
      <c r="D49" s="928">
        <v>100</v>
      </c>
      <c r="E49" s="295">
        <v>96.15</v>
      </c>
      <c r="F49" s="294">
        <v>4</v>
      </c>
      <c r="G49" s="295">
        <v>3.85</v>
      </c>
      <c r="H49" s="293">
        <v>0</v>
      </c>
      <c r="I49" s="292">
        <v>0</v>
      </c>
      <c r="J49" s="293">
        <v>0</v>
      </c>
      <c r="K49" s="292">
        <v>0</v>
      </c>
      <c r="L49" s="293">
        <v>0</v>
      </c>
      <c r="M49" s="292">
        <v>0</v>
      </c>
      <c r="N49" s="293">
        <v>0</v>
      </c>
      <c r="O49" s="292">
        <v>0</v>
      </c>
      <c r="P49" s="293">
        <v>4</v>
      </c>
      <c r="Q49" s="292">
        <v>100</v>
      </c>
      <c r="R49" s="293">
        <v>0</v>
      </c>
      <c r="S49" s="292">
        <v>0</v>
      </c>
    </row>
    <row r="50" spans="1:19" ht="12.75">
      <c r="A50" s="923" t="s">
        <v>42</v>
      </c>
      <c r="B50" s="928">
        <v>1</v>
      </c>
      <c r="C50" s="295">
        <v>0.02</v>
      </c>
      <c r="D50" s="928">
        <v>1</v>
      </c>
      <c r="E50" s="295">
        <v>100</v>
      </c>
      <c r="F50" s="294">
        <v>0</v>
      </c>
      <c r="G50" s="295">
        <v>0</v>
      </c>
      <c r="H50" s="293">
        <v>0</v>
      </c>
      <c r="I50" s="292">
        <v>0</v>
      </c>
      <c r="J50" s="293">
        <v>0</v>
      </c>
      <c r="K50" s="292">
        <v>0</v>
      </c>
      <c r="L50" s="293">
        <v>0</v>
      </c>
      <c r="M50" s="292">
        <v>0</v>
      </c>
      <c r="N50" s="293">
        <v>0</v>
      </c>
      <c r="O50" s="292">
        <v>0</v>
      </c>
      <c r="P50" s="293">
        <v>0</v>
      </c>
      <c r="Q50" s="292">
        <v>0</v>
      </c>
      <c r="R50" s="293">
        <v>0</v>
      </c>
      <c r="S50" s="292">
        <v>0</v>
      </c>
    </row>
    <row r="51" spans="1:19" ht="12.75">
      <c r="A51" s="923" t="s">
        <v>48</v>
      </c>
      <c r="B51" s="928">
        <v>18</v>
      </c>
      <c r="C51" s="295">
        <v>0.32</v>
      </c>
      <c r="D51" s="928">
        <v>18</v>
      </c>
      <c r="E51" s="295">
        <v>100</v>
      </c>
      <c r="F51" s="294">
        <v>0</v>
      </c>
      <c r="G51" s="295">
        <v>0</v>
      </c>
      <c r="H51" s="293">
        <v>0</v>
      </c>
      <c r="I51" s="292">
        <v>0</v>
      </c>
      <c r="J51" s="293">
        <v>0</v>
      </c>
      <c r="K51" s="292">
        <v>0</v>
      </c>
      <c r="L51" s="293">
        <v>0</v>
      </c>
      <c r="M51" s="292">
        <v>0</v>
      </c>
      <c r="N51" s="293">
        <v>0</v>
      </c>
      <c r="O51" s="292">
        <v>0</v>
      </c>
      <c r="P51" s="293">
        <v>0</v>
      </c>
      <c r="Q51" s="292">
        <v>0</v>
      </c>
      <c r="R51" s="293">
        <v>0</v>
      </c>
      <c r="S51" s="292">
        <v>0</v>
      </c>
    </row>
    <row r="52" spans="1:19" ht="12.75">
      <c r="A52" s="923" t="s">
        <v>757</v>
      </c>
      <c r="B52" s="928">
        <v>1269</v>
      </c>
      <c r="C52" s="295">
        <v>22.7</v>
      </c>
      <c r="D52" s="928">
        <v>1240</v>
      </c>
      <c r="E52" s="295">
        <v>97.71</v>
      </c>
      <c r="F52" s="294">
        <v>29</v>
      </c>
      <c r="G52" s="295">
        <v>2.29</v>
      </c>
      <c r="H52" s="293">
        <v>12</v>
      </c>
      <c r="I52" s="292">
        <v>41.38</v>
      </c>
      <c r="J52" s="293">
        <v>2</v>
      </c>
      <c r="K52" s="292">
        <v>6.9</v>
      </c>
      <c r="L52" s="293">
        <v>4</v>
      </c>
      <c r="M52" s="292">
        <v>13.79</v>
      </c>
      <c r="N52" s="293">
        <v>3</v>
      </c>
      <c r="O52" s="292">
        <v>10.34</v>
      </c>
      <c r="P52" s="293">
        <v>8</v>
      </c>
      <c r="Q52" s="292">
        <v>27.59</v>
      </c>
      <c r="R52" s="293">
        <v>0</v>
      </c>
      <c r="S52" s="292">
        <v>0</v>
      </c>
    </row>
    <row r="53" spans="1:19" ht="12.75">
      <c r="A53" s="923" t="s">
        <v>756</v>
      </c>
      <c r="B53" s="928">
        <v>462</v>
      </c>
      <c r="C53" s="295">
        <v>8.26</v>
      </c>
      <c r="D53" s="928">
        <v>458</v>
      </c>
      <c r="E53" s="295">
        <v>99.13</v>
      </c>
      <c r="F53" s="294">
        <v>4</v>
      </c>
      <c r="G53" s="295">
        <v>0.87</v>
      </c>
      <c r="H53" s="293">
        <v>2</v>
      </c>
      <c r="I53" s="292">
        <v>50</v>
      </c>
      <c r="J53" s="293">
        <v>0</v>
      </c>
      <c r="K53" s="292">
        <v>0</v>
      </c>
      <c r="L53" s="293">
        <v>1</v>
      </c>
      <c r="M53" s="292">
        <v>25</v>
      </c>
      <c r="N53" s="293">
        <v>1</v>
      </c>
      <c r="O53" s="292">
        <v>25</v>
      </c>
      <c r="P53" s="293">
        <v>0</v>
      </c>
      <c r="Q53" s="292">
        <v>0</v>
      </c>
      <c r="R53" s="293">
        <v>0</v>
      </c>
      <c r="S53" s="292">
        <v>0</v>
      </c>
    </row>
    <row r="54" spans="1:19" ht="12.75">
      <c r="A54" s="923" t="s">
        <v>755</v>
      </c>
      <c r="B54" s="928">
        <v>543</v>
      </c>
      <c r="C54" s="295">
        <v>9.7100000000000009</v>
      </c>
      <c r="D54" s="928">
        <v>515</v>
      </c>
      <c r="E54" s="295">
        <v>94.84</v>
      </c>
      <c r="F54" s="294">
        <v>28</v>
      </c>
      <c r="G54" s="295">
        <v>5.16</v>
      </c>
      <c r="H54" s="293">
        <v>9</v>
      </c>
      <c r="I54" s="292">
        <v>32.14</v>
      </c>
      <c r="J54" s="293">
        <v>0</v>
      </c>
      <c r="K54" s="292">
        <v>0</v>
      </c>
      <c r="L54" s="293">
        <v>1</v>
      </c>
      <c r="M54" s="292">
        <v>3.57</v>
      </c>
      <c r="N54" s="293">
        <v>0</v>
      </c>
      <c r="O54" s="292">
        <v>0</v>
      </c>
      <c r="P54" s="293">
        <v>18</v>
      </c>
      <c r="Q54" s="292">
        <v>64.290000000000006</v>
      </c>
      <c r="R54" s="293">
        <v>0</v>
      </c>
      <c r="S54" s="292">
        <v>0</v>
      </c>
    </row>
    <row r="55" spans="1:19" ht="12.75">
      <c r="A55" s="923" t="s">
        <v>758</v>
      </c>
      <c r="B55" s="928">
        <v>957</v>
      </c>
      <c r="C55" s="295">
        <v>17.12</v>
      </c>
      <c r="D55" s="928">
        <v>938</v>
      </c>
      <c r="E55" s="295">
        <v>98.01</v>
      </c>
      <c r="F55" s="294">
        <v>19</v>
      </c>
      <c r="G55" s="295">
        <v>1.99</v>
      </c>
      <c r="H55" s="293">
        <v>15</v>
      </c>
      <c r="I55" s="292">
        <v>78.95</v>
      </c>
      <c r="J55" s="293">
        <v>0</v>
      </c>
      <c r="K55" s="292">
        <v>0</v>
      </c>
      <c r="L55" s="293">
        <v>0</v>
      </c>
      <c r="M55" s="292">
        <v>0</v>
      </c>
      <c r="N55" s="293">
        <v>0</v>
      </c>
      <c r="O55" s="292">
        <v>0</v>
      </c>
      <c r="P55" s="293">
        <v>4</v>
      </c>
      <c r="Q55" s="292">
        <v>21.05</v>
      </c>
      <c r="R55" s="293">
        <v>0</v>
      </c>
      <c r="S55" s="292">
        <v>0</v>
      </c>
    </row>
    <row r="56" spans="1:19" ht="12.75">
      <c r="A56" s="923" t="s">
        <v>759</v>
      </c>
      <c r="B56" s="928">
        <v>567</v>
      </c>
      <c r="C56" s="295">
        <v>10.14</v>
      </c>
      <c r="D56" s="928">
        <v>537</v>
      </c>
      <c r="E56" s="295">
        <v>94.71</v>
      </c>
      <c r="F56" s="294">
        <v>30</v>
      </c>
      <c r="G56" s="295">
        <v>5.29</v>
      </c>
      <c r="H56" s="293">
        <v>10</v>
      </c>
      <c r="I56" s="292">
        <v>33.33</v>
      </c>
      <c r="J56" s="293">
        <v>2</v>
      </c>
      <c r="K56" s="292">
        <v>6.67</v>
      </c>
      <c r="L56" s="293">
        <v>3</v>
      </c>
      <c r="M56" s="292">
        <v>10</v>
      </c>
      <c r="N56" s="293">
        <v>1</v>
      </c>
      <c r="O56" s="292">
        <v>3.33</v>
      </c>
      <c r="P56" s="293">
        <v>14</v>
      </c>
      <c r="Q56" s="292">
        <v>46.67</v>
      </c>
      <c r="R56" s="293">
        <v>0</v>
      </c>
      <c r="S56" s="292">
        <v>0</v>
      </c>
    </row>
    <row r="57" spans="1:19" ht="12.75">
      <c r="A57" s="923" t="s">
        <v>764</v>
      </c>
      <c r="B57" s="928">
        <v>410</v>
      </c>
      <c r="C57" s="295">
        <v>7.33</v>
      </c>
      <c r="D57" s="928">
        <v>396</v>
      </c>
      <c r="E57" s="295">
        <v>96.59</v>
      </c>
      <c r="F57" s="294">
        <v>14</v>
      </c>
      <c r="G57" s="295">
        <v>3.41</v>
      </c>
      <c r="H57" s="293">
        <v>5</v>
      </c>
      <c r="I57" s="292">
        <v>35.71</v>
      </c>
      <c r="J57" s="293">
        <v>0</v>
      </c>
      <c r="K57" s="292">
        <v>0</v>
      </c>
      <c r="L57" s="293">
        <v>2</v>
      </c>
      <c r="M57" s="292">
        <v>14.29</v>
      </c>
      <c r="N57" s="293">
        <v>0</v>
      </c>
      <c r="O57" s="292">
        <v>0</v>
      </c>
      <c r="P57" s="293">
        <v>6</v>
      </c>
      <c r="Q57" s="292">
        <v>42.86</v>
      </c>
      <c r="R57" s="293">
        <v>1</v>
      </c>
      <c r="S57" s="292">
        <v>7.14</v>
      </c>
    </row>
    <row r="58" spans="1:19" ht="12.75">
      <c r="A58" s="923" t="s">
        <v>765</v>
      </c>
      <c r="B58" s="928">
        <v>108</v>
      </c>
      <c r="C58" s="295">
        <v>1.93</v>
      </c>
      <c r="D58" s="928">
        <v>107</v>
      </c>
      <c r="E58" s="295">
        <v>99.07</v>
      </c>
      <c r="F58" s="294">
        <v>1</v>
      </c>
      <c r="G58" s="295">
        <v>0.93</v>
      </c>
      <c r="H58" s="293">
        <v>1</v>
      </c>
      <c r="I58" s="292">
        <v>100</v>
      </c>
      <c r="J58" s="293">
        <v>0</v>
      </c>
      <c r="K58" s="292">
        <v>0</v>
      </c>
      <c r="L58" s="293">
        <v>0</v>
      </c>
      <c r="M58" s="292">
        <v>0</v>
      </c>
      <c r="N58" s="293">
        <v>0</v>
      </c>
      <c r="O58" s="292">
        <v>0</v>
      </c>
      <c r="P58" s="293">
        <v>0</v>
      </c>
      <c r="Q58" s="292">
        <v>0</v>
      </c>
      <c r="R58" s="293">
        <v>0</v>
      </c>
      <c r="S58" s="292">
        <v>0</v>
      </c>
    </row>
    <row r="59" spans="1:19" ht="12.75">
      <c r="A59" s="923" t="s">
        <v>760</v>
      </c>
      <c r="B59" s="928">
        <v>34</v>
      </c>
      <c r="C59" s="295">
        <v>0.61</v>
      </c>
      <c r="D59" s="928">
        <v>32</v>
      </c>
      <c r="E59" s="295">
        <v>94.12</v>
      </c>
      <c r="F59" s="294">
        <v>2</v>
      </c>
      <c r="G59" s="295">
        <v>5.88</v>
      </c>
      <c r="H59" s="293">
        <v>0</v>
      </c>
      <c r="I59" s="292">
        <v>0</v>
      </c>
      <c r="J59" s="293">
        <v>1</v>
      </c>
      <c r="K59" s="292">
        <v>50</v>
      </c>
      <c r="L59" s="293">
        <v>1</v>
      </c>
      <c r="M59" s="292">
        <v>50</v>
      </c>
      <c r="N59" s="293">
        <v>0</v>
      </c>
      <c r="O59" s="292">
        <v>0</v>
      </c>
      <c r="P59" s="293">
        <v>0</v>
      </c>
      <c r="Q59" s="292">
        <v>0</v>
      </c>
      <c r="R59" s="293">
        <v>0</v>
      </c>
      <c r="S59" s="292">
        <v>0</v>
      </c>
    </row>
    <row r="60" spans="1:19" ht="12.75">
      <c r="A60" s="923" t="s">
        <v>804</v>
      </c>
      <c r="B60" s="928">
        <v>1</v>
      </c>
      <c r="C60" s="295">
        <v>0.02</v>
      </c>
      <c r="D60" s="928">
        <v>1</v>
      </c>
      <c r="E60" s="295">
        <v>100</v>
      </c>
      <c r="F60" s="294">
        <v>0</v>
      </c>
      <c r="G60" s="295">
        <v>0</v>
      </c>
      <c r="H60" s="293">
        <v>0</v>
      </c>
      <c r="I60" s="292">
        <v>0</v>
      </c>
      <c r="J60" s="293">
        <v>0</v>
      </c>
      <c r="K60" s="292">
        <v>0</v>
      </c>
      <c r="L60" s="293">
        <v>0</v>
      </c>
      <c r="M60" s="292">
        <v>0</v>
      </c>
      <c r="N60" s="293">
        <v>0</v>
      </c>
      <c r="O60" s="292">
        <v>0</v>
      </c>
      <c r="P60" s="293">
        <v>0</v>
      </c>
      <c r="Q60" s="292">
        <v>0</v>
      </c>
      <c r="R60" s="293">
        <v>0</v>
      </c>
      <c r="S60" s="292">
        <v>0</v>
      </c>
    </row>
    <row r="61" spans="1:19" ht="12.75">
      <c r="A61" s="923" t="s">
        <v>2743</v>
      </c>
      <c r="B61" s="928">
        <v>133</v>
      </c>
      <c r="C61" s="295">
        <v>2.38</v>
      </c>
      <c r="D61" s="928">
        <v>133</v>
      </c>
      <c r="E61" s="295">
        <v>100</v>
      </c>
      <c r="F61" s="294">
        <v>0</v>
      </c>
      <c r="G61" s="295">
        <v>0</v>
      </c>
      <c r="H61" s="293">
        <v>0</v>
      </c>
      <c r="I61" s="292">
        <v>0</v>
      </c>
      <c r="J61" s="293">
        <v>0</v>
      </c>
      <c r="K61" s="292">
        <v>0</v>
      </c>
      <c r="L61" s="293">
        <v>0</v>
      </c>
      <c r="M61" s="292">
        <v>0</v>
      </c>
      <c r="N61" s="293">
        <v>0</v>
      </c>
      <c r="O61" s="292">
        <v>0</v>
      </c>
      <c r="P61" s="293">
        <v>0</v>
      </c>
      <c r="Q61" s="292">
        <v>0</v>
      </c>
      <c r="R61" s="293">
        <v>0</v>
      </c>
      <c r="S61" s="292">
        <v>0</v>
      </c>
    </row>
    <row r="62" spans="1:19" ht="12.75">
      <c r="A62" s="923" t="s">
        <v>761</v>
      </c>
      <c r="B62" s="928">
        <v>115</v>
      </c>
      <c r="C62" s="295">
        <v>2.06</v>
      </c>
      <c r="D62" s="928">
        <v>108</v>
      </c>
      <c r="E62" s="295">
        <v>93.91</v>
      </c>
      <c r="F62" s="294">
        <v>7</v>
      </c>
      <c r="G62" s="295">
        <v>6.09</v>
      </c>
      <c r="H62" s="293">
        <v>1</v>
      </c>
      <c r="I62" s="292">
        <v>14.29</v>
      </c>
      <c r="J62" s="293">
        <v>0</v>
      </c>
      <c r="K62" s="292">
        <v>0</v>
      </c>
      <c r="L62" s="293">
        <v>6</v>
      </c>
      <c r="M62" s="292">
        <v>85.71</v>
      </c>
      <c r="N62" s="293">
        <v>0</v>
      </c>
      <c r="O62" s="292">
        <v>0</v>
      </c>
      <c r="P62" s="293">
        <v>0</v>
      </c>
      <c r="Q62" s="292">
        <v>0</v>
      </c>
      <c r="R62" s="293">
        <v>0</v>
      </c>
      <c r="S62" s="292">
        <v>0</v>
      </c>
    </row>
    <row r="63" spans="1:19" ht="12.75">
      <c r="A63" s="923" t="s">
        <v>762</v>
      </c>
      <c r="B63" s="928">
        <v>342</v>
      </c>
      <c r="C63" s="295">
        <v>6.12</v>
      </c>
      <c r="D63" s="928">
        <v>327</v>
      </c>
      <c r="E63" s="295">
        <v>95.61</v>
      </c>
      <c r="F63" s="294">
        <v>15</v>
      </c>
      <c r="G63" s="295">
        <v>4.3899999999999997</v>
      </c>
      <c r="H63" s="293">
        <v>8</v>
      </c>
      <c r="I63" s="292">
        <v>53.33</v>
      </c>
      <c r="J63" s="293">
        <v>1</v>
      </c>
      <c r="K63" s="292">
        <v>6.67</v>
      </c>
      <c r="L63" s="293">
        <v>2</v>
      </c>
      <c r="M63" s="292">
        <v>13.33</v>
      </c>
      <c r="N63" s="293">
        <v>2</v>
      </c>
      <c r="O63" s="292">
        <v>13.33</v>
      </c>
      <c r="P63" s="293">
        <v>2</v>
      </c>
      <c r="Q63" s="292">
        <v>13.33</v>
      </c>
      <c r="R63" s="293">
        <v>0</v>
      </c>
      <c r="S63" s="292">
        <v>0</v>
      </c>
    </row>
    <row r="64" spans="1:19" ht="12.75">
      <c r="A64" s="923" t="s">
        <v>763</v>
      </c>
      <c r="B64" s="928">
        <v>237</v>
      </c>
      <c r="C64" s="295">
        <v>4.24</v>
      </c>
      <c r="D64" s="928">
        <v>231</v>
      </c>
      <c r="E64" s="295">
        <v>97.47</v>
      </c>
      <c r="F64" s="294">
        <v>6</v>
      </c>
      <c r="G64" s="295">
        <v>2.5299999999999998</v>
      </c>
      <c r="H64" s="293">
        <v>2</v>
      </c>
      <c r="I64" s="292">
        <v>33.33</v>
      </c>
      <c r="J64" s="293">
        <v>1</v>
      </c>
      <c r="K64" s="292">
        <v>16.670000000000002</v>
      </c>
      <c r="L64" s="293">
        <v>2</v>
      </c>
      <c r="M64" s="292">
        <v>33.33</v>
      </c>
      <c r="N64" s="293">
        <v>0</v>
      </c>
      <c r="O64" s="292">
        <v>0</v>
      </c>
      <c r="P64" s="293">
        <v>1</v>
      </c>
      <c r="Q64" s="292">
        <v>16.670000000000002</v>
      </c>
      <c r="R64" s="293">
        <v>0</v>
      </c>
      <c r="S64" s="292">
        <v>0</v>
      </c>
    </row>
    <row r="65" spans="1:19" ht="12.75">
      <c r="A65" s="923" t="s">
        <v>14</v>
      </c>
      <c r="B65" s="928">
        <v>287</v>
      </c>
      <c r="C65" s="295">
        <v>5.13</v>
      </c>
      <c r="D65" s="928">
        <v>283</v>
      </c>
      <c r="E65" s="295">
        <v>98.61</v>
      </c>
      <c r="F65" s="294">
        <v>4</v>
      </c>
      <c r="G65" s="295">
        <v>1.39</v>
      </c>
      <c r="H65" s="293">
        <v>0</v>
      </c>
      <c r="I65" s="292">
        <v>0</v>
      </c>
      <c r="J65" s="293">
        <v>1</v>
      </c>
      <c r="K65" s="292">
        <v>25</v>
      </c>
      <c r="L65" s="293">
        <v>1</v>
      </c>
      <c r="M65" s="292">
        <v>25</v>
      </c>
      <c r="N65" s="293">
        <v>1</v>
      </c>
      <c r="O65" s="292">
        <v>25</v>
      </c>
      <c r="P65" s="293">
        <v>1</v>
      </c>
      <c r="Q65" s="292">
        <v>25</v>
      </c>
      <c r="R65" s="293">
        <v>0</v>
      </c>
      <c r="S65" s="292">
        <v>0</v>
      </c>
    </row>
    <row r="66" spans="1:19" ht="12.75">
      <c r="A66" s="923" t="s">
        <v>17</v>
      </c>
      <c r="B66" s="928">
        <v>2</v>
      </c>
      <c r="C66" s="295">
        <v>0.04</v>
      </c>
      <c r="D66" s="928">
        <v>2</v>
      </c>
      <c r="E66" s="295">
        <v>100</v>
      </c>
      <c r="F66" s="294">
        <v>0</v>
      </c>
      <c r="G66" s="295">
        <v>0</v>
      </c>
      <c r="H66" s="293">
        <v>0</v>
      </c>
      <c r="I66" s="292">
        <v>0</v>
      </c>
      <c r="J66" s="293">
        <v>0</v>
      </c>
      <c r="K66" s="292">
        <v>0</v>
      </c>
      <c r="L66" s="293">
        <v>0</v>
      </c>
      <c r="M66" s="292">
        <v>0</v>
      </c>
      <c r="N66" s="293">
        <v>0</v>
      </c>
      <c r="O66" s="292">
        <v>0</v>
      </c>
      <c r="P66" s="293">
        <v>0</v>
      </c>
      <c r="Q66" s="292">
        <v>0</v>
      </c>
      <c r="R66" s="293">
        <v>0</v>
      </c>
      <c r="S66" s="292">
        <v>0</v>
      </c>
    </row>
    <row r="67" spans="1:19" ht="12.75">
      <c r="A67" s="924" t="s">
        <v>1</v>
      </c>
      <c r="B67" s="914">
        <v>5591</v>
      </c>
      <c r="C67" s="557">
        <v>34.119999999999997</v>
      </c>
      <c r="D67" s="914">
        <v>5428</v>
      </c>
      <c r="E67" s="557">
        <v>97.08</v>
      </c>
      <c r="F67" s="556">
        <v>163</v>
      </c>
      <c r="G67" s="557">
        <v>2.92</v>
      </c>
      <c r="H67" s="556">
        <v>65</v>
      </c>
      <c r="I67" s="557">
        <v>1.1599999999999999</v>
      </c>
      <c r="J67" s="556">
        <v>8</v>
      </c>
      <c r="K67" s="557">
        <v>0.14000000000000001</v>
      </c>
      <c r="L67" s="556">
        <v>23</v>
      </c>
      <c r="M67" s="557">
        <v>0.41</v>
      </c>
      <c r="N67" s="556">
        <v>8</v>
      </c>
      <c r="O67" s="557">
        <v>0.14000000000000001</v>
      </c>
      <c r="P67" s="556">
        <v>58</v>
      </c>
      <c r="Q67" s="557">
        <v>1.04</v>
      </c>
      <c r="R67" s="556">
        <v>1</v>
      </c>
      <c r="S67" s="557">
        <v>0.02</v>
      </c>
    </row>
    <row r="68" spans="1:19" ht="5.0999999999999996" customHeight="1">
      <c r="A68" s="925"/>
      <c r="B68" s="675"/>
      <c r="C68" s="676"/>
      <c r="D68" s="675"/>
      <c r="E68" s="676"/>
      <c r="F68" s="675"/>
      <c r="G68" s="676"/>
      <c r="H68" s="675"/>
      <c r="I68" s="676"/>
      <c r="J68" s="675"/>
      <c r="K68" s="676"/>
      <c r="L68" s="675"/>
      <c r="M68" s="676"/>
      <c r="N68" s="675"/>
      <c r="O68" s="676"/>
      <c r="P68" s="675"/>
      <c r="Q68" s="676"/>
      <c r="R68" s="675"/>
      <c r="S68" s="542"/>
    </row>
    <row r="69" spans="1:19" ht="12.75">
      <c r="A69" s="922" t="s">
        <v>184</v>
      </c>
      <c r="B69" s="928">
        <v>16387</v>
      </c>
      <c r="C69" s="295">
        <v>100</v>
      </c>
      <c r="D69" s="928">
        <v>15976</v>
      </c>
      <c r="E69" s="295">
        <v>97.49</v>
      </c>
      <c r="F69" s="294">
        <v>411</v>
      </c>
      <c r="G69" s="295">
        <v>2.5099999999999998</v>
      </c>
      <c r="H69" s="294">
        <v>157</v>
      </c>
      <c r="I69" s="295">
        <v>0.96</v>
      </c>
      <c r="J69" s="294">
        <v>32</v>
      </c>
      <c r="K69" s="295">
        <v>0.2</v>
      </c>
      <c r="L69" s="294">
        <v>60</v>
      </c>
      <c r="M69" s="295">
        <v>0.37</v>
      </c>
      <c r="N69" s="294">
        <v>33</v>
      </c>
      <c r="O69" s="295">
        <v>0.2</v>
      </c>
      <c r="P69" s="294">
        <v>124</v>
      </c>
      <c r="Q69" s="295">
        <v>0.76</v>
      </c>
      <c r="R69" s="294">
        <v>5</v>
      </c>
      <c r="S69" s="295">
        <v>0.03</v>
      </c>
    </row>
    <row r="75" spans="1:19" ht="5.0999999999999996" customHeight="1"/>
  </sheetData>
  <mergeCells count="13">
    <mergeCell ref="B47:S47"/>
    <mergeCell ref="A3:A4"/>
    <mergeCell ref="B3:C3"/>
    <mergeCell ref="D3:E3"/>
    <mergeCell ref="F3:G3"/>
    <mergeCell ref="H3:I3"/>
    <mergeCell ref="J3:K3"/>
    <mergeCell ref="L3:M3"/>
    <mergeCell ref="N3:O3"/>
    <mergeCell ref="P3:Q3"/>
    <mergeCell ref="R3:S3"/>
    <mergeCell ref="B5:S5"/>
    <mergeCell ref="B27:S27"/>
  </mergeCells>
  <pageMargins left="0.70866141732283472" right="0.70866141732283472" top="0.59055118110236227" bottom="0.74803149606299213" header="0.31496062992125984" footer="0.31496062992125984"/>
  <pageSetup paperSize="9" scale="55"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AI77"/>
  <sheetViews>
    <sheetView showGridLines="0" zoomScaleNormal="100" workbookViewId="0">
      <selection activeCell="G4" sqref="G4:H4"/>
    </sheetView>
  </sheetViews>
  <sheetFormatPr defaultColWidth="9.140625" defaultRowHeight="12.75"/>
  <cols>
    <col min="1" max="1" width="20.5703125" style="454" customWidth="1"/>
    <col min="2" max="2" width="7.42578125" style="215" customWidth="1"/>
    <col min="3" max="3" width="7.42578125" style="216" customWidth="1"/>
    <col min="4" max="4" width="2" style="215" customWidth="1"/>
    <col min="5" max="5" width="7.42578125" style="216" customWidth="1"/>
    <col min="6" max="6" width="7.42578125" style="215" customWidth="1"/>
    <col min="7" max="7" width="7.42578125" style="216" customWidth="1"/>
    <col min="8" max="8" width="7.42578125" style="215" customWidth="1"/>
    <col min="9" max="9" width="7.42578125" style="216" customWidth="1"/>
    <col min="10" max="10" width="7.42578125" style="215" customWidth="1"/>
    <col min="11" max="11" width="7.42578125" style="216" customWidth="1"/>
    <col min="12" max="12" width="7.42578125" style="215" customWidth="1"/>
    <col min="13" max="15" width="7.42578125" style="216" customWidth="1"/>
    <col min="16" max="16" width="7.42578125" style="217" customWidth="1"/>
    <col min="17" max="17" width="7.42578125" style="218" customWidth="1"/>
    <col min="18" max="18" width="7.42578125" style="215" customWidth="1"/>
    <col min="19" max="19" width="22" style="216" customWidth="1"/>
    <col min="20" max="20" width="7.42578125" style="215" customWidth="1"/>
    <col min="21" max="21" width="7.42578125" style="216" customWidth="1"/>
    <col min="22" max="22" width="7.42578125" style="215" customWidth="1"/>
    <col min="23" max="23" width="7.42578125" style="216" customWidth="1"/>
    <col min="24" max="24" width="7.42578125" style="215" customWidth="1"/>
    <col min="25" max="25" width="7.42578125" style="216" customWidth="1"/>
    <col min="26" max="26" width="7.42578125" style="215" customWidth="1"/>
    <col min="27" max="27" width="7.42578125" style="216" customWidth="1"/>
    <col min="28" max="28" width="7.42578125" style="215" customWidth="1"/>
    <col min="29" max="33" width="7.42578125" style="216" customWidth="1"/>
    <col min="34" max="34" width="7.42578125" style="217" customWidth="1"/>
    <col min="35" max="35" width="7.42578125" style="218" customWidth="1"/>
    <col min="36" max="16384" width="9.140625" style="215"/>
  </cols>
  <sheetData>
    <row r="1" spans="1:35" s="683" customFormat="1" ht="18.75" customHeight="1">
      <c r="A1" s="774" t="s">
        <v>1136</v>
      </c>
      <c r="B1" s="452"/>
      <c r="C1" s="452"/>
      <c r="D1" s="452"/>
      <c r="E1" s="452"/>
      <c r="F1" s="452"/>
      <c r="G1" s="452"/>
      <c r="H1" s="452"/>
      <c r="I1" s="452"/>
      <c r="J1" s="452"/>
      <c r="K1" s="452"/>
      <c r="L1" s="452"/>
      <c r="M1" s="452"/>
      <c r="N1" s="452"/>
      <c r="O1" s="452"/>
      <c r="P1" s="452"/>
      <c r="Q1" s="681"/>
      <c r="R1" s="681"/>
      <c r="S1" s="681"/>
      <c r="T1" s="681"/>
      <c r="U1" s="681"/>
      <c r="V1" s="681"/>
      <c r="W1" s="681"/>
      <c r="X1" s="681"/>
      <c r="Y1" s="682"/>
      <c r="AA1" s="682"/>
      <c r="AC1" s="682"/>
      <c r="AD1" s="682"/>
      <c r="AE1" s="682"/>
      <c r="AF1" s="682"/>
      <c r="AG1" s="682"/>
      <c r="AH1" s="684"/>
      <c r="AI1" s="685"/>
    </row>
    <row r="2" spans="1:35" ht="3" customHeight="1">
      <c r="A2" s="1807"/>
      <c r="B2" s="1807"/>
      <c r="C2" s="1807"/>
      <c r="D2" s="1807"/>
      <c r="E2" s="1807"/>
      <c r="F2" s="1807"/>
      <c r="G2" s="1807"/>
      <c r="H2" s="1807"/>
      <c r="I2" s="1807"/>
      <c r="J2" s="1807"/>
      <c r="K2" s="1807"/>
      <c r="L2" s="1807"/>
      <c r="M2" s="1807"/>
      <c r="N2" s="1807"/>
      <c r="O2" s="1807"/>
      <c r="P2" s="1807"/>
      <c r="Q2" s="1807"/>
      <c r="R2" s="1807"/>
      <c r="S2" s="1807"/>
      <c r="T2" s="1807"/>
      <c r="U2" s="1807"/>
      <c r="V2" s="1807"/>
      <c r="W2" s="1807"/>
      <c r="X2" s="1807"/>
      <c r="Y2" s="1807"/>
      <c r="Z2" s="1807"/>
      <c r="AA2" s="1807"/>
      <c r="AB2" s="1807"/>
      <c r="AC2" s="1807"/>
      <c r="AD2" s="1807"/>
      <c r="AE2" s="1807"/>
      <c r="AF2" s="1807"/>
      <c r="AG2" s="1807"/>
      <c r="AH2" s="1807"/>
      <c r="AI2" s="1807"/>
    </row>
    <row r="3" spans="1:35">
      <c r="A3" s="1794" t="s">
        <v>75</v>
      </c>
      <c r="B3" s="1784"/>
      <c r="C3" s="1784"/>
      <c r="D3" s="929"/>
      <c r="E3" s="1808" t="s">
        <v>621</v>
      </c>
      <c r="F3" s="1809"/>
      <c r="G3" s="1809"/>
      <c r="H3" s="1809"/>
      <c r="I3" s="1809"/>
      <c r="J3" s="1809"/>
      <c r="K3" s="1809"/>
      <c r="L3" s="1809"/>
      <c r="M3" s="1809"/>
      <c r="N3" s="1809"/>
      <c r="O3" s="1809"/>
      <c r="P3" s="1810"/>
    </row>
    <row r="4" spans="1:35" s="219" customFormat="1" ht="24" customHeight="1">
      <c r="A4" s="1794"/>
      <c r="B4" s="1784" t="s">
        <v>557</v>
      </c>
      <c r="C4" s="1784"/>
      <c r="D4" s="929"/>
      <c r="E4" s="1808" t="s">
        <v>1</v>
      </c>
      <c r="F4" s="1810"/>
      <c r="G4" s="1784" t="s">
        <v>539</v>
      </c>
      <c r="H4" s="1784"/>
      <c r="I4" s="1784" t="s">
        <v>540</v>
      </c>
      <c r="J4" s="1784"/>
      <c r="K4" s="1784" t="s">
        <v>805</v>
      </c>
      <c r="L4" s="1784"/>
      <c r="M4" s="1784" t="s">
        <v>541</v>
      </c>
      <c r="N4" s="1784"/>
      <c r="O4" s="1784" t="s">
        <v>806</v>
      </c>
      <c r="P4" s="1784"/>
      <c r="Q4" s="220"/>
      <c r="R4" s="220"/>
      <c r="S4" s="220"/>
      <c r="T4" s="220"/>
      <c r="U4" s="220"/>
      <c r="V4" s="220"/>
      <c r="W4" s="220"/>
      <c r="X4" s="220"/>
      <c r="Y4" s="216"/>
      <c r="Z4" s="215"/>
      <c r="AA4" s="216"/>
      <c r="AB4" s="215"/>
      <c r="AC4" s="216"/>
      <c r="AD4" s="216"/>
      <c r="AE4" s="216"/>
      <c r="AF4" s="216"/>
      <c r="AG4" s="216"/>
      <c r="AH4" s="217"/>
      <c r="AI4" s="218"/>
    </row>
    <row r="5" spans="1:35" s="217" customFormat="1" ht="18.75" customHeight="1">
      <c r="A5" s="1794"/>
      <c r="B5" s="926" t="s">
        <v>2</v>
      </c>
      <c r="C5" s="927" t="s">
        <v>3</v>
      </c>
      <c r="D5" s="930"/>
      <c r="E5" s="926" t="s">
        <v>2</v>
      </c>
      <c r="F5" s="927" t="s">
        <v>3</v>
      </c>
      <c r="G5" s="926" t="s">
        <v>2</v>
      </c>
      <c r="H5" s="927" t="s">
        <v>3</v>
      </c>
      <c r="I5" s="926" t="s">
        <v>2</v>
      </c>
      <c r="J5" s="927" t="s">
        <v>3</v>
      </c>
      <c r="K5" s="926" t="s">
        <v>2</v>
      </c>
      <c r="L5" s="927" t="s">
        <v>3</v>
      </c>
      <c r="M5" s="926" t="s">
        <v>2</v>
      </c>
      <c r="N5" s="927" t="s">
        <v>3</v>
      </c>
      <c r="O5" s="926" t="s">
        <v>2</v>
      </c>
      <c r="P5" s="927" t="s">
        <v>3</v>
      </c>
      <c r="Q5" s="218"/>
      <c r="R5" s="215"/>
      <c r="S5" s="216"/>
      <c r="T5" s="215"/>
      <c r="U5" s="216"/>
      <c r="V5" s="215"/>
      <c r="W5" s="216"/>
      <c r="X5" s="215"/>
      <c r="Y5" s="216"/>
      <c r="Z5" s="215"/>
      <c r="AA5" s="216"/>
      <c r="AB5" s="215"/>
      <c r="AC5" s="216"/>
      <c r="AD5" s="216"/>
      <c r="AE5" s="216"/>
      <c r="AF5" s="216"/>
      <c r="AG5" s="216"/>
      <c r="AI5" s="218"/>
    </row>
    <row r="6" spans="1:35">
      <c r="A6" s="931">
        <v>2014</v>
      </c>
      <c r="B6" s="691"/>
      <c r="C6" s="692"/>
      <c r="D6" s="694"/>
      <c r="E6" s="692"/>
      <c r="F6" s="692"/>
      <c r="G6" s="692"/>
      <c r="H6" s="692"/>
      <c r="I6" s="692"/>
      <c r="J6" s="692"/>
      <c r="K6" s="692"/>
      <c r="L6" s="692"/>
      <c r="M6" s="692"/>
      <c r="N6" s="692"/>
      <c r="O6" s="692"/>
      <c r="P6" s="693"/>
    </row>
    <row r="7" spans="1:35">
      <c r="A7" s="932" t="s">
        <v>26</v>
      </c>
      <c r="B7" s="928">
        <v>105</v>
      </c>
      <c r="C7" s="295">
        <v>1.98</v>
      </c>
      <c r="D7" s="453"/>
      <c r="E7" s="928">
        <v>104</v>
      </c>
      <c r="F7" s="295">
        <v>99.05</v>
      </c>
      <c r="G7" s="293">
        <v>4</v>
      </c>
      <c r="H7" s="292">
        <v>3.85</v>
      </c>
      <c r="I7" s="293">
        <v>22</v>
      </c>
      <c r="J7" s="292">
        <v>21.15</v>
      </c>
      <c r="K7" s="293">
        <v>61</v>
      </c>
      <c r="L7" s="292">
        <v>58.65</v>
      </c>
      <c r="M7" s="293">
        <v>17</v>
      </c>
      <c r="N7" s="292">
        <v>16.350000000000001</v>
      </c>
      <c r="O7" s="293">
        <v>0</v>
      </c>
      <c r="P7" s="292">
        <v>0</v>
      </c>
    </row>
    <row r="8" spans="1:35">
      <c r="A8" s="932" t="s">
        <v>27</v>
      </c>
      <c r="B8" s="928">
        <v>1</v>
      </c>
      <c r="C8" s="295">
        <v>0.02</v>
      </c>
      <c r="D8" s="453"/>
      <c r="E8" s="928">
        <v>1</v>
      </c>
      <c r="F8" s="295">
        <v>100</v>
      </c>
      <c r="G8" s="293">
        <v>0</v>
      </c>
      <c r="H8" s="292">
        <v>0</v>
      </c>
      <c r="I8" s="293">
        <v>1</v>
      </c>
      <c r="J8" s="292">
        <v>100</v>
      </c>
      <c r="K8" s="293">
        <v>0</v>
      </c>
      <c r="L8" s="292">
        <v>0</v>
      </c>
      <c r="M8" s="293">
        <v>0</v>
      </c>
      <c r="N8" s="292">
        <v>0</v>
      </c>
      <c r="O8" s="293">
        <v>0</v>
      </c>
      <c r="P8" s="292">
        <v>0</v>
      </c>
    </row>
    <row r="9" spans="1:35">
      <c r="A9" s="932" t="s">
        <v>584</v>
      </c>
      <c r="B9" s="928">
        <v>146</v>
      </c>
      <c r="C9" s="295">
        <v>2.75</v>
      </c>
      <c r="D9" s="453"/>
      <c r="E9" s="928">
        <v>136</v>
      </c>
      <c r="F9" s="295">
        <v>93.15</v>
      </c>
      <c r="G9" s="293">
        <v>16</v>
      </c>
      <c r="H9" s="292">
        <v>11.76</v>
      </c>
      <c r="I9" s="293">
        <v>51</v>
      </c>
      <c r="J9" s="292">
        <v>37.5</v>
      </c>
      <c r="K9" s="293">
        <v>56</v>
      </c>
      <c r="L9" s="292">
        <v>41.18</v>
      </c>
      <c r="M9" s="293">
        <v>7</v>
      </c>
      <c r="N9" s="292">
        <v>5.15</v>
      </c>
      <c r="O9" s="293">
        <v>6</v>
      </c>
      <c r="P9" s="292">
        <v>4.41</v>
      </c>
    </row>
    <row r="10" spans="1:35">
      <c r="A10" s="932" t="s">
        <v>37</v>
      </c>
      <c r="B10" s="928">
        <v>80</v>
      </c>
      <c r="C10" s="295">
        <v>1.51</v>
      </c>
      <c r="D10" s="453"/>
      <c r="E10" s="928">
        <v>77</v>
      </c>
      <c r="F10" s="295">
        <v>96.25</v>
      </c>
      <c r="G10" s="293">
        <v>5</v>
      </c>
      <c r="H10" s="292">
        <v>6.49</v>
      </c>
      <c r="I10" s="293">
        <v>35</v>
      </c>
      <c r="J10" s="292">
        <v>45.45</v>
      </c>
      <c r="K10" s="293">
        <v>30</v>
      </c>
      <c r="L10" s="292">
        <v>38.96</v>
      </c>
      <c r="M10" s="293">
        <v>4</v>
      </c>
      <c r="N10" s="292">
        <v>5.19</v>
      </c>
      <c r="O10" s="293">
        <v>3</v>
      </c>
      <c r="P10" s="292">
        <v>3.9</v>
      </c>
    </row>
    <row r="11" spans="1:35">
      <c r="A11" s="932" t="s">
        <v>38</v>
      </c>
      <c r="B11" s="928">
        <v>1</v>
      </c>
      <c r="C11" s="295">
        <v>0.02</v>
      </c>
      <c r="D11" s="453"/>
      <c r="E11" s="928">
        <v>1</v>
      </c>
      <c r="F11" s="295">
        <v>100</v>
      </c>
      <c r="G11" s="293">
        <v>1</v>
      </c>
      <c r="H11" s="292">
        <v>100</v>
      </c>
      <c r="I11" s="293">
        <v>0</v>
      </c>
      <c r="J11" s="292">
        <v>0</v>
      </c>
      <c r="K11" s="293">
        <v>0</v>
      </c>
      <c r="L11" s="292">
        <v>0</v>
      </c>
      <c r="M11" s="293">
        <v>0</v>
      </c>
      <c r="N11" s="292">
        <v>0</v>
      </c>
      <c r="O11" s="293">
        <v>0</v>
      </c>
      <c r="P11" s="292">
        <v>0</v>
      </c>
    </row>
    <row r="12" spans="1:35">
      <c r="A12" s="932" t="s">
        <v>47</v>
      </c>
      <c r="B12" s="928">
        <v>219</v>
      </c>
      <c r="C12" s="295">
        <v>4.13</v>
      </c>
      <c r="D12" s="453"/>
      <c r="E12" s="928">
        <v>189</v>
      </c>
      <c r="F12" s="295">
        <v>86.3</v>
      </c>
      <c r="G12" s="293">
        <v>18</v>
      </c>
      <c r="H12" s="292">
        <v>9.52</v>
      </c>
      <c r="I12" s="293">
        <v>99</v>
      </c>
      <c r="J12" s="292">
        <v>52.38</v>
      </c>
      <c r="K12" s="293">
        <v>52</v>
      </c>
      <c r="L12" s="292">
        <v>27.51</v>
      </c>
      <c r="M12" s="293">
        <v>11</v>
      </c>
      <c r="N12" s="292">
        <v>5.82</v>
      </c>
      <c r="O12" s="293">
        <v>9</v>
      </c>
      <c r="P12" s="292">
        <v>4.76</v>
      </c>
    </row>
    <row r="13" spans="1:35">
      <c r="A13" s="932" t="s">
        <v>48</v>
      </c>
      <c r="B13" s="928">
        <v>13</v>
      </c>
      <c r="C13" s="295">
        <v>0.25</v>
      </c>
      <c r="D13" s="453"/>
      <c r="E13" s="928">
        <v>12</v>
      </c>
      <c r="F13" s="295">
        <v>92.31</v>
      </c>
      <c r="G13" s="293">
        <v>0</v>
      </c>
      <c r="H13" s="292">
        <v>0</v>
      </c>
      <c r="I13" s="293">
        <v>1</v>
      </c>
      <c r="J13" s="292">
        <v>8.33</v>
      </c>
      <c r="K13" s="293">
        <v>2</v>
      </c>
      <c r="L13" s="292">
        <v>16.670000000000002</v>
      </c>
      <c r="M13" s="293">
        <v>0</v>
      </c>
      <c r="N13" s="292">
        <v>0</v>
      </c>
      <c r="O13" s="293">
        <v>9</v>
      </c>
      <c r="P13" s="292">
        <v>75</v>
      </c>
    </row>
    <row r="14" spans="1:35">
      <c r="A14" s="932" t="s">
        <v>49</v>
      </c>
      <c r="B14" s="928">
        <v>40</v>
      </c>
      <c r="C14" s="295">
        <v>0.75</v>
      </c>
      <c r="D14" s="453"/>
      <c r="E14" s="928">
        <v>38</v>
      </c>
      <c r="F14" s="295">
        <v>95</v>
      </c>
      <c r="G14" s="293">
        <v>2</v>
      </c>
      <c r="H14" s="292">
        <v>5.26</v>
      </c>
      <c r="I14" s="293">
        <v>12</v>
      </c>
      <c r="J14" s="292">
        <v>31.58</v>
      </c>
      <c r="K14" s="293">
        <v>23</v>
      </c>
      <c r="L14" s="292">
        <v>60.53</v>
      </c>
      <c r="M14" s="293">
        <v>1</v>
      </c>
      <c r="N14" s="292">
        <v>2.63</v>
      </c>
      <c r="O14" s="293">
        <v>0</v>
      </c>
      <c r="P14" s="292">
        <v>0</v>
      </c>
    </row>
    <row r="15" spans="1:35">
      <c r="A15" s="932" t="s">
        <v>51</v>
      </c>
      <c r="B15" s="928">
        <v>80</v>
      </c>
      <c r="C15" s="295">
        <v>1.51</v>
      </c>
      <c r="D15" s="453"/>
      <c r="E15" s="928">
        <v>73</v>
      </c>
      <c r="F15" s="295">
        <v>91.25</v>
      </c>
      <c r="G15" s="293">
        <v>0</v>
      </c>
      <c r="H15" s="292">
        <v>0</v>
      </c>
      <c r="I15" s="293">
        <v>7</v>
      </c>
      <c r="J15" s="292">
        <v>9.59</v>
      </c>
      <c r="K15" s="293">
        <v>50</v>
      </c>
      <c r="L15" s="292">
        <v>68.489999999999995</v>
      </c>
      <c r="M15" s="293">
        <v>16</v>
      </c>
      <c r="N15" s="292">
        <v>21.92</v>
      </c>
      <c r="O15" s="293">
        <v>0</v>
      </c>
      <c r="P15" s="292">
        <v>0</v>
      </c>
    </row>
    <row r="16" spans="1:35">
      <c r="A16" s="932" t="s">
        <v>757</v>
      </c>
      <c r="B16" s="928">
        <v>1213</v>
      </c>
      <c r="C16" s="295">
        <v>22.87</v>
      </c>
      <c r="D16" s="453"/>
      <c r="E16" s="928">
        <v>1048</v>
      </c>
      <c r="F16" s="295">
        <v>86.4</v>
      </c>
      <c r="G16" s="293">
        <v>593</v>
      </c>
      <c r="H16" s="292">
        <v>56.58</v>
      </c>
      <c r="I16" s="293">
        <v>159</v>
      </c>
      <c r="J16" s="292">
        <v>15.17</v>
      </c>
      <c r="K16" s="293">
        <v>189</v>
      </c>
      <c r="L16" s="292">
        <v>18.03</v>
      </c>
      <c r="M16" s="293">
        <v>107</v>
      </c>
      <c r="N16" s="292">
        <v>10.210000000000001</v>
      </c>
      <c r="O16" s="293">
        <v>0</v>
      </c>
      <c r="P16" s="292">
        <v>0</v>
      </c>
    </row>
    <row r="17" spans="1:35">
      <c r="A17" s="932" t="s">
        <v>756</v>
      </c>
      <c r="B17" s="928">
        <v>433</v>
      </c>
      <c r="C17" s="295">
        <v>8.16</v>
      </c>
      <c r="D17" s="453"/>
      <c r="E17" s="928">
        <v>339</v>
      </c>
      <c r="F17" s="295">
        <v>78.290000000000006</v>
      </c>
      <c r="G17" s="293">
        <v>215</v>
      </c>
      <c r="H17" s="292">
        <v>63.42</v>
      </c>
      <c r="I17" s="293">
        <v>51</v>
      </c>
      <c r="J17" s="292">
        <v>15.04</v>
      </c>
      <c r="K17" s="293">
        <v>49</v>
      </c>
      <c r="L17" s="292">
        <v>14.45</v>
      </c>
      <c r="M17" s="293">
        <v>24</v>
      </c>
      <c r="N17" s="292">
        <v>7.08</v>
      </c>
      <c r="O17" s="293">
        <v>0</v>
      </c>
      <c r="P17" s="292">
        <v>0</v>
      </c>
    </row>
    <row r="18" spans="1:35">
      <c r="A18" s="932" t="s">
        <v>755</v>
      </c>
      <c r="B18" s="928">
        <v>559</v>
      </c>
      <c r="C18" s="295">
        <v>10.54</v>
      </c>
      <c r="D18" s="453"/>
      <c r="E18" s="928">
        <v>506</v>
      </c>
      <c r="F18" s="295">
        <v>90.52</v>
      </c>
      <c r="G18" s="293">
        <v>324</v>
      </c>
      <c r="H18" s="292">
        <v>64.03</v>
      </c>
      <c r="I18" s="293">
        <v>66</v>
      </c>
      <c r="J18" s="292">
        <v>13.04</v>
      </c>
      <c r="K18" s="293">
        <v>52</v>
      </c>
      <c r="L18" s="292">
        <v>10.28</v>
      </c>
      <c r="M18" s="293">
        <v>28</v>
      </c>
      <c r="N18" s="292">
        <v>5.53</v>
      </c>
      <c r="O18" s="293">
        <v>36</v>
      </c>
      <c r="P18" s="292">
        <v>7.11</v>
      </c>
    </row>
    <row r="19" spans="1:35">
      <c r="A19" s="932" t="s">
        <v>758</v>
      </c>
      <c r="B19" s="928">
        <v>844</v>
      </c>
      <c r="C19" s="295">
        <v>15.91</v>
      </c>
      <c r="D19" s="453"/>
      <c r="E19" s="928">
        <v>691</v>
      </c>
      <c r="F19" s="295">
        <v>81.87</v>
      </c>
      <c r="G19" s="293">
        <v>556</v>
      </c>
      <c r="H19" s="292">
        <v>80.459999999999994</v>
      </c>
      <c r="I19" s="293">
        <v>53</v>
      </c>
      <c r="J19" s="292">
        <v>7.67</v>
      </c>
      <c r="K19" s="293">
        <v>62</v>
      </c>
      <c r="L19" s="292">
        <v>8.9700000000000006</v>
      </c>
      <c r="M19" s="293">
        <v>20</v>
      </c>
      <c r="N19" s="292">
        <v>2.89</v>
      </c>
      <c r="O19" s="293">
        <v>0</v>
      </c>
      <c r="P19" s="292">
        <v>0</v>
      </c>
    </row>
    <row r="20" spans="1:35">
      <c r="A20" s="932" t="s">
        <v>759</v>
      </c>
      <c r="B20" s="928">
        <v>585</v>
      </c>
      <c r="C20" s="295">
        <v>11.03</v>
      </c>
      <c r="D20" s="453"/>
      <c r="E20" s="928">
        <v>377</v>
      </c>
      <c r="F20" s="295">
        <v>64.44</v>
      </c>
      <c r="G20" s="293">
        <v>263</v>
      </c>
      <c r="H20" s="292">
        <v>69.760000000000005</v>
      </c>
      <c r="I20" s="293">
        <v>40</v>
      </c>
      <c r="J20" s="292">
        <v>10.61</v>
      </c>
      <c r="K20" s="293">
        <v>42</v>
      </c>
      <c r="L20" s="292">
        <v>11.14</v>
      </c>
      <c r="M20" s="293">
        <v>12</v>
      </c>
      <c r="N20" s="292">
        <v>3.18</v>
      </c>
      <c r="O20" s="293">
        <v>20</v>
      </c>
      <c r="P20" s="292">
        <v>5.31</v>
      </c>
    </row>
    <row r="21" spans="1:35">
      <c r="A21" s="932" t="s">
        <v>764</v>
      </c>
      <c r="B21" s="928">
        <v>457</v>
      </c>
      <c r="C21" s="295">
        <v>8.6199999999999992</v>
      </c>
      <c r="D21" s="453"/>
      <c r="E21" s="928">
        <v>416</v>
      </c>
      <c r="F21" s="295">
        <v>91.03</v>
      </c>
      <c r="G21" s="293">
        <v>130</v>
      </c>
      <c r="H21" s="292">
        <v>31.25</v>
      </c>
      <c r="I21" s="293">
        <v>140</v>
      </c>
      <c r="J21" s="292">
        <v>33.65</v>
      </c>
      <c r="K21" s="293">
        <v>100</v>
      </c>
      <c r="L21" s="292">
        <v>24.04</v>
      </c>
      <c r="M21" s="293">
        <v>31</v>
      </c>
      <c r="N21" s="292">
        <v>7.45</v>
      </c>
      <c r="O21" s="293">
        <v>15</v>
      </c>
      <c r="P21" s="292">
        <v>3.61</v>
      </c>
    </row>
    <row r="22" spans="1:35">
      <c r="A22" s="932" t="s">
        <v>765</v>
      </c>
      <c r="B22" s="928">
        <v>89</v>
      </c>
      <c r="C22" s="295">
        <v>1.68</v>
      </c>
      <c r="D22" s="453"/>
      <c r="E22" s="928">
        <v>77</v>
      </c>
      <c r="F22" s="295">
        <v>86.52</v>
      </c>
      <c r="G22" s="293">
        <v>8</v>
      </c>
      <c r="H22" s="292">
        <v>10.39</v>
      </c>
      <c r="I22" s="293">
        <v>29</v>
      </c>
      <c r="J22" s="292">
        <v>37.659999999999997</v>
      </c>
      <c r="K22" s="293">
        <v>27</v>
      </c>
      <c r="L22" s="292">
        <v>35.06</v>
      </c>
      <c r="M22" s="293">
        <v>2</v>
      </c>
      <c r="N22" s="292">
        <v>2.6</v>
      </c>
      <c r="O22" s="293">
        <v>11</v>
      </c>
      <c r="P22" s="292">
        <v>14.29</v>
      </c>
    </row>
    <row r="23" spans="1:35">
      <c r="A23" s="932" t="s">
        <v>760</v>
      </c>
      <c r="B23" s="928">
        <v>97</v>
      </c>
      <c r="C23" s="295">
        <v>1.83</v>
      </c>
      <c r="D23" s="453"/>
      <c r="E23" s="928">
        <v>82</v>
      </c>
      <c r="F23" s="295">
        <v>84.54</v>
      </c>
      <c r="G23" s="293">
        <v>13</v>
      </c>
      <c r="H23" s="292">
        <v>15.85</v>
      </c>
      <c r="I23" s="293">
        <v>17</v>
      </c>
      <c r="J23" s="292">
        <v>20.73</v>
      </c>
      <c r="K23" s="293">
        <v>46</v>
      </c>
      <c r="L23" s="292">
        <v>56.1</v>
      </c>
      <c r="M23" s="293">
        <v>2</v>
      </c>
      <c r="N23" s="292">
        <v>2.44</v>
      </c>
      <c r="O23" s="293">
        <v>4</v>
      </c>
      <c r="P23" s="292">
        <v>4.88</v>
      </c>
    </row>
    <row r="24" spans="1:35">
      <c r="A24" s="932" t="s">
        <v>761</v>
      </c>
      <c r="B24" s="928">
        <v>14</v>
      </c>
      <c r="C24" s="295">
        <v>0.26</v>
      </c>
      <c r="D24" s="453"/>
      <c r="E24" s="928">
        <v>13</v>
      </c>
      <c r="F24" s="295">
        <v>92.86</v>
      </c>
      <c r="G24" s="293">
        <v>0</v>
      </c>
      <c r="H24" s="292">
        <v>0</v>
      </c>
      <c r="I24" s="293">
        <v>6</v>
      </c>
      <c r="J24" s="292">
        <v>46.15</v>
      </c>
      <c r="K24" s="293">
        <v>4</v>
      </c>
      <c r="L24" s="292">
        <v>30.77</v>
      </c>
      <c r="M24" s="293">
        <v>1</v>
      </c>
      <c r="N24" s="292">
        <v>7.69</v>
      </c>
      <c r="O24" s="293">
        <v>2</v>
      </c>
      <c r="P24" s="292">
        <v>15.38</v>
      </c>
    </row>
    <row r="25" spans="1:35">
      <c r="A25" s="932" t="s">
        <v>14</v>
      </c>
      <c r="B25" s="928">
        <v>326</v>
      </c>
      <c r="C25" s="295">
        <v>6.15</v>
      </c>
      <c r="D25" s="453"/>
      <c r="E25" s="928">
        <v>306</v>
      </c>
      <c r="F25" s="295">
        <v>93.87</v>
      </c>
      <c r="G25" s="293">
        <v>64</v>
      </c>
      <c r="H25" s="292">
        <v>20.92</v>
      </c>
      <c r="I25" s="293">
        <v>19</v>
      </c>
      <c r="J25" s="292">
        <v>6.21</v>
      </c>
      <c r="K25" s="293">
        <v>33</v>
      </c>
      <c r="L25" s="292">
        <v>10.78</v>
      </c>
      <c r="M25" s="293">
        <v>15</v>
      </c>
      <c r="N25" s="292">
        <v>4.9000000000000004</v>
      </c>
      <c r="O25" s="293">
        <v>175</v>
      </c>
      <c r="P25" s="292">
        <v>57.19</v>
      </c>
    </row>
    <row r="26" spans="1:35">
      <c r="A26" s="932" t="s">
        <v>17</v>
      </c>
      <c r="B26" s="928">
        <v>2</v>
      </c>
      <c r="C26" s="295">
        <v>0.04</v>
      </c>
      <c r="D26" s="453"/>
      <c r="E26" s="928">
        <v>2</v>
      </c>
      <c r="F26" s="295">
        <v>100</v>
      </c>
      <c r="G26" s="293">
        <v>0</v>
      </c>
      <c r="H26" s="292">
        <v>0</v>
      </c>
      <c r="I26" s="293">
        <v>0</v>
      </c>
      <c r="J26" s="292">
        <v>0</v>
      </c>
      <c r="K26" s="293">
        <v>0</v>
      </c>
      <c r="L26" s="292">
        <v>0</v>
      </c>
      <c r="M26" s="293">
        <v>0</v>
      </c>
      <c r="N26" s="292">
        <v>0</v>
      </c>
      <c r="O26" s="293">
        <v>2</v>
      </c>
      <c r="P26" s="292">
        <v>100</v>
      </c>
    </row>
    <row r="27" spans="1:35">
      <c r="A27" s="910" t="s">
        <v>1</v>
      </c>
      <c r="B27" s="914">
        <v>5304</v>
      </c>
      <c r="C27" s="557">
        <v>32.369999999999997</v>
      </c>
      <c r="D27" s="781"/>
      <c r="E27" s="914">
        <v>4488</v>
      </c>
      <c r="F27" s="557">
        <v>84.62</v>
      </c>
      <c r="G27" s="914">
        <v>2212</v>
      </c>
      <c r="H27" s="557">
        <v>49.29</v>
      </c>
      <c r="I27" s="556">
        <v>808</v>
      </c>
      <c r="J27" s="557">
        <v>18</v>
      </c>
      <c r="K27" s="556">
        <v>878</v>
      </c>
      <c r="L27" s="557">
        <v>19.559999999999999</v>
      </c>
      <c r="M27" s="556">
        <v>298</v>
      </c>
      <c r="N27" s="557">
        <v>6.64</v>
      </c>
      <c r="O27" s="556">
        <v>292</v>
      </c>
      <c r="P27" s="557">
        <v>6.51</v>
      </c>
    </row>
    <row r="28" spans="1:35" s="217" customFormat="1">
      <c r="A28" s="931">
        <v>2015</v>
      </c>
      <c r="B28" s="934"/>
      <c r="C28" s="692"/>
      <c r="D28" s="694"/>
      <c r="E28" s="935"/>
      <c r="F28" s="692"/>
      <c r="G28" s="692"/>
      <c r="H28" s="692"/>
      <c r="I28" s="692"/>
      <c r="J28" s="692"/>
      <c r="K28" s="692"/>
      <c r="L28" s="692"/>
      <c r="M28" s="692"/>
      <c r="N28" s="692"/>
      <c r="O28" s="692"/>
      <c r="P28" s="693"/>
      <c r="Q28" s="218"/>
      <c r="R28" s="215"/>
      <c r="S28" s="216"/>
      <c r="T28" s="215"/>
      <c r="U28" s="216"/>
      <c r="V28" s="215"/>
      <c r="W28" s="216"/>
      <c r="X28" s="215"/>
      <c r="Y28" s="216"/>
      <c r="Z28" s="215"/>
      <c r="AA28" s="216"/>
      <c r="AB28" s="215"/>
      <c r="AC28" s="216"/>
      <c r="AD28" s="216"/>
      <c r="AE28" s="216"/>
      <c r="AF28" s="216"/>
      <c r="AG28" s="216"/>
      <c r="AI28" s="218"/>
    </row>
    <row r="29" spans="1:35">
      <c r="A29" s="932" t="s">
        <v>26</v>
      </c>
      <c r="B29" s="928">
        <v>59</v>
      </c>
      <c r="C29" s="295">
        <v>1.07</v>
      </c>
      <c r="D29" s="453"/>
      <c r="E29" s="928">
        <v>58</v>
      </c>
      <c r="F29" s="295">
        <v>98.31</v>
      </c>
      <c r="G29" s="293">
        <v>3</v>
      </c>
      <c r="H29" s="292">
        <v>5.17</v>
      </c>
      <c r="I29" s="293">
        <v>18</v>
      </c>
      <c r="J29" s="292">
        <v>31.03</v>
      </c>
      <c r="K29" s="293">
        <v>30</v>
      </c>
      <c r="L29" s="292">
        <v>51.72</v>
      </c>
      <c r="M29" s="293">
        <v>6</v>
      </c>
      <c r="N29" s="292">
        <v>10.34</v>
      </c>
      <c r="O29" s="293">
        <v>1</v>
      </c>
      <c r="P29" s="292">
        <v>1.72</v>
      </c>
    </row>
    <row r="30" spans="1:35">
      <c r="A30" s="932" t="s">
        <v>584</v>
      </c>
      <c r="B30" s="928">
        <v>101</v>
      </c>
      <c r="C30" s="295">
        <v>1.84</v>
      </c>
      <c r="D30" s="453"/>
      <c r="E30" s="928">
        <v>98</v>
      </c>
      <c r="F30" s="295">
        <v>97.03</v>
      </c>
      <c r="G30" s="293">
        <v>11</v>
      </c>
      <c r="H30" s="292">
        <v>11.22</v>
      </c>
      <c r="I30" s="293">
        <v>31</v>
      </c>
      <c r="J30" s="292">
        <v>31.63</v>
      </c>
      <c r="K30" s="293">
        <v>42</v>
      </c>
      <c r="L30" s="292">
        <v>42.86</v>
      </c>
      <c r="M30" s="293">
        <v>9</v>
      </c>
      <c r="N30" s="292">
        <v>9.18</v>
      </c>
      <c r="O30" s="293">
        <v>5</v>
      </c>
      <c r="P30" s="292">
        <v>5.0999999999999996</v>
      </c>
    </row>
    <row r="31" spans="1:35">
      <c r="A31" s="932" t="s">
        <v>37</v>
      </c>
      <c r="B31" s="928">
        <v>94</v>
      </c>
      <c r="C31" s="295">
        <v>1.71</v>
      </c>
      <c r="D31" s="453"/>
      <c r="E31" s="928">
        <v>85</v>
      </c>
      <c r="F31" s="295">
        <v>90.43</v>
      </c>
      <c r="G31" s="293">
        <v>9</v>
      </c>
      <c r="H31" s="292">
        <v>10.59</v>
      </c>
      <c r="I31" s="293">
        <v>34</v>
      </c>
      <c r="J31" s="292">
        <v>40</v>
      </c>
      <c r="K31" s="293">
        <v>32</v>
      </c>
      <c r="L31" s="292">
        <v>37.65</v>
      </c>
      <c r="M31" s="293">
        <v>4</v>
      </c>
      <c r="N31" s="292">
        <v>4.71</v>
      </c>
      <c r="O31" s="293">
        <v>6</v>
      </c>
      <c r="P31" s="292">
        <v>7.06</v>
      </c>
    </row>
    <row r="32" spans="1:35">
      <c r="A32" s="932" t="s">
        <v>47</v>
      </c>
      <c r="B32" s="928">
        <v>162</v>
      </c>
      <c r="C32" s="295">
        <v>2.95</v>
      </c>
      <c r="D32" s="453"/>
      <c r="E32" s="928">
        <v>140</v>
      </c>
      <c r="F32" s="295">
        <v>86.42</v>
      </c>
      <c r="G32" s="293">
        <v>6</v>
      </c>
      <c r="H32" s="292">
        <v>4.29</v>
      </c>
      <c r="I32" s="293">
        <v>61</v>
      </c>
      <c r="J32" s="292">
        <v>43.57</v>
      </c>
      <c r="K32" s="293">
        <v>53</v>
      </c>
      <c r="L32" s="292">
        <v>37.86</v>
      </c>
      <c r="M32" s="293">
        <v>7</v>
      </c>
      <c r="N32" s="292">
        <v>5</v>
      </c>
      <c r="O32" s="293">
        <v>13</v>
      </c>
      <c r="P32" s="292">
        <v>9.2899999999999991</v>
      </c>
    </row>
    <row r="33" spans="1:16">
      <c r="A33" s="932" t="s">
        <v>48</v>
      </c>
      <c r="B33" s="928">
        <v>68</v>
      </c>
      <c r="C33" s="295">
        <v>1.24</v>
      </c>
      <c r="D33" s="453"/>
      <c r="E33" s="928">
        <v>53</v>
      </c>
      <c r="F33" s="295">
        <v>77.94</v>
      </c>
      <c r="G33" s="293">
        <v>2</v>
      </c>
      <c r="H33" s="292">
        <v>3.77</v>
      </c>
      <c r="I33" s="293">
        <v>6</v>
      </c>
      <c r="J33" s="292">
        <v>11.32</v>
      </c>
      <c r="K33" s="293">
        <v>29</v>
      </c>
      <c r="L33" s="292">
        <v>54.72</v>
      </c>
      <c r="M33" s="293">
        <v>4</v>
      </c>
      <c r="N33" s="292">
        <v>7.55</v>
      </c>
      <c r="O33" s="293">
        <v>12</v>
      </c>
      <c r="P33" s="292">
        <v>22.64</v>
      </c>
    </row>
    <row r="34" spans="1:16">
      <c r="A34" s="932" t="s">
        <v>757</v>
      </c>
      <c r="B34" s="928">
        <v>1208</v>
      </c>
      <c r="C34" s="295">
        <v>22</v>
      </c>
      <c r="D34" s="453"/>
      <c r="E34" s="928">
        <v>1043</v>
      </c>
      <c r="F34" s="295">
        <v>86.34</v>
      </c>
      <c r="G34" s="293">
        <v>611</v>
      </c>
      <c r="H34" s="292">
        <v>58.58</v>
      </c>
      <c r="I34" s="293">
        <v>154</v>
      </c>
      <c r="J34" s="292">
        <v>14.77</v>
      </c>
      <c r="K34" s="293">
        <v>186</v>
      </c>
      <c r="L34" s="292">
        <v>17.829999999999998</v>
      </c>
      <c r="M34" s="293">
        <v>89</v>
      </c>
      <c r="N34" s="292">
        <v>8.5299999999999994</v>
      </c>
      <c r="O34" s="293">
        <v>3</v>
      </c>
      <c r="P34" s="292">
        <v>0.28999999999999998</v>
      </c>
    </row>
    <row r="35" spans="1:16">
      <c r="A35" s="932" t="s">
        <v>756</v>
      </c>
      <c r="B35" s="928">
        <v>503</v>
      </c>
      <c r="C35" s="295">
        <v>9.16</v>
      </c>
      <c r="D35" s="453"/>
      <c r="E35" s="928">
        <v>327</v>
      </c>
      <c r="F35" s="295">
        <v>65.010000000000005</v>
      </c>
      <c r="G35" s="293">
        <v>189</v>
      </c>
      <c r="H35" s="292">
        <v>57.8</v>
      </c>
      <c r="I35" s="293">
        <v>59</v>
      </c>
      <c r="J35" s="292">
        <v>18.04</v>
      </c>
      <c r="K35" s="293">
        <v>48</v>
      </c>
      <c r="L35" s="292">
        <v>14.68</v>
      </c>
      <c r="M35" s="293">
        <v>31</v>
      </c>
      <c r="N35" s="292">
        <v>9.48</v>
      </c>
      <c r="O35" s="293">
        <v>0</v>
      </c>
      <c r="P35" s="292">
        <v>0</v>
      </c>
    </row>
    <row r="36" spans="1:16">
      <c r="A36" s="932" t="s">
        <v>755</v>
      </c>
      <c r="B36" s="928">
        <v>486</v>
      </c>
      <c r="C36" s="295">
        <v>8.85</v>
      </c>
      <c r="D36" s="453"/>
      <c r="E36" s="928">
        <v>436</v>
      </c>
      <c r="F36" s="295">
        <v>89.71</v>
      </c>
      <c r="G36" s="293">
        <v>264</v>
      </c>
      <c r="H36" s="292">
        <v>60.55</v>
      </c>
      <c r="I36" s="293">
        <v>60</v>
      </c>
      <c r="J36" s="292">
        <v>13.76</v>
      </c>
      <c r="K36" s="293">
        <v>66</v>
      </c>
      <c r="L36" s="292">
        <v>15.14</v>
      </c>
      <c r="M36" s="293">
        <v>33</v>
      </c>
      <c r="N36" s="292">
        <v>7.57</v>
      </c>
      <c r="O36" s="293">
        <v>13</v>
      </c>
      <c r="P36" s="292">
        <v>2.98</v>
      </c>
    </row>
    <row r="37" spans="1:16">
      <c r="A37" s="932" t="s">
        <v>758</v>
      </c>
      <c r="B37" s="928">
        <v>879</v>
      </c>
      <c r="C37" s="295">
        <v>16.010000000000002</v>
      </c>
      <c r="D37" s="453"/>
      <c r="E37" s="928">
        <v>694</v>
      </c>
      <c r="F37" s="295">
        <v>78.95</v>
      </c>
      <c r="G37" s="293">
        <v>596</v>
      </c>
      <c r="H37" s="292">
        <v>85.88</v>
      </c>
      <c r="I37" s="293">
        <v>57</v>
      </c>
      <c r="J37" s="292">
        <v>8.2100000000000009</v>
      </c>
      <c r="K37" s="293">
        <v>34</v>
      </c>
      <c r="L37" s="292">
        <v>4.9000000000000004</v>
      </c>
      <c r="M37" s="293">
        <v>7</v>
      </c>
      <c r="N37" s="292">
        <v>1.01</v>
      </c>
      <c r="O37" s="293">
        <v>0</v>
      </c>
      <c r="P37" s="292">
        <v>0</v>
      </c>
    </row>
    <row r="38" spans="1:16">
      <c r="A38" s="932" t="s">
        <v>759</v>
      </c>
      <c r="B38" s="928">
        <v>560</v>
      </c>
      <c r="C38" s="295">
        <v>10.199999999999999</v>
      </c>
      <c r="D38" s="453"/>
      <c r="E38" s="928">
        <v>358</v>
      </c>
      <c r="F38" s="295">
        <v>63.93</v>
      </c>
      <c r="G38" s="293">
        <v>265</v>
      </c>
      <c r="H38" s="292">
        <v>74.02</v>
      </c>
      <c r="I38" s="293">
        <v>26</v>
      </c>
      <c r="J38" s="292">
        <v>7.26</v>
      </c>
      <c r="K38" s="293">
        <v>26</v>
      </c>
      <c r="L38" s="292">
        <v>7.26</v>
      </c>
      <c r="M38" s="293">
        <v>13</v>
      </c>
      <c r="N38" s="292">
        <v>3.63</v>
      </c>
      <c r="O38" s="293">
        <v>28</v>
      </c>
      <c r="P38" s="292">
        <v>7.82</v>
      </c>
    </row>
    <row r="39" spans="1:16">
      <c r="A39" s="932" t="s">
        <v>764</v>
      </c>
      <c r="B39" s="928">
        <v>472</v>
      </c>
      <c r="C39" s="295">
        <v>8.59</v>
      </c>
      <c r="D39" s="453"/>
      <c r="E39" s="928">
        <v>437</v>
      </c>
      <c r="F39" s="295">
        <v>92.58</v>
      </c>
      <c r="G39" s="293">
        <v>165</v>
      </c>
      <c r="H39" s="292">
        <v>37.76</v>
      </c>
      <c r="I39" s="293">
        <v>159</v>
      </c>
      <c r="J39" s="292">
        <v>36.380000000000003</v>
      </c>
      <c r="K39" s="293">
        <v>82</v>
      </c>
      <c r="L39" s="292">
        <v>18.760000000000002</v>
      </c>
      <c r="M39" s="293">
        <v>24</v>
      </c>
      <c r="N39" s="292">
        <v>5.49</v>
      </c>
      <c r="O39" s="293">
        <v>7</v>
      </c>
      <c r="P39" s="292">
        <v>1.6</v>
      </c>
    </row>
    <row r="40" spans="1:16">
      <c r="A40" s="932" t="s">
        <v>765</v>
      </c>
      <c r="B40" s="928">
        <v>141</v>
      </c>
      <c r="C40" s="295">
        <v>2.57</v>
      </c>
      <c r="D40" s="453"/>
      <c r="E40" s="928">
        <v>128</v>
      </c>
      <c r="F40" s="295">
        <v>90.78</v>
      </c>
      <c r="G40" s="293">
        <v>29</v>
      </c>
      <c r="H40" s="292">
        <v>22.66</v>
      </c>
      <c r="I40" s="293">
        <v>62</v>
      </c>
      <c r="J40" s="292">
        <v>48.44</v>
      </c>
      <c r="K40" s="293">
        <v>31</v>
      </c>
      <c r="L40" s="292">
        <v>24.22</v>
      </c>
      <c r="M40" s="293">
        <v>1</v>
      </c>
      <c r="N40" s="292">
        <v>0.78</v>
      </c>
      <c r="O40" s="293">
        <v>5</v>
      </c>
      <c r="P40" s="292">
        <v>3.91</v>
      </c>
    </row>
    <row r="41" spans="1:16">
      <c r="A41" s="932" t="s">
        <v>760</v>
      </c>
      <c r="B41" s="928">
        <v>150</v>
      </c>
      <c r="C41" s="295">
        <v>2.73</v>
      </c>
      <c r="D41" s="453"/>
      <c r="E41" s="928">
        <v>133</v>
      </c>
      <c r="F41" s="295">
        <v>88.67</v>
      </c>
      <c r="G41" s="293">
        <v>17</v>
      </c>
      <c r="H41" s="292">
        <v>12.78</v>
      </c>
      <c r="I41" s="293">
        <v>40</v>
      </c>
      <c r="J41" s="292">
        <v>30.08</v>
      </c>
      <c r="K41" s="293">
        <v>48</v>
      </c>
      <c r="L41" s="292">
        <v>36.090000000000003</v>
      </c>
      <c r="M41" s="293">
        <v>22</v>
      </c>
      <c r="N41" s="292">
        <v>16.54</v>
      </c>
      <c r="O41" s="293">
        <v>6</v>
      </c>
      <c r="P41" s="292">
        <v>4.51</v>
      </c>
    </row>
    <row r="42" spans="1:16">
      <c r="A42" s="932" t="s">
        <v>761</v>
      </c>
      <c r="B42" s="928">
        <v>95</v>
      </c>
      <c r="C42" s="295">
        <v>1.73</v>
      </c>
      <c r="D42" s="453"/>
      <c r="E42" s="928">
        <v>66</v>
      </c>
      <c r="F42" s="295">
        <v>69.47</v>
      </c>
      <c r="G42" s="293">
        <v>2</v>
      </c>
      <c r="H42" s="292">
        <v>3.03</v>
      </c>
      <c r="I42" s="293">
        <v>24</v>
      </c>
      <c r="J42" s="292">
        <v>36.36</v>
      </c>
      <c r="K42" s="293">
        <v>32</v>
      </c>
      <c r="L42" s="292">
        <v>48.48</v>
      </c>
      <c r="M42" s="293">
        <v>1</v>
      </c>
      <c r="N42" s="292">
        <v>1.52</v>
      </c>
      <c r="O42" s="293">
        <v>7</v>
      </c>
      <c r="P42" s="292">
        <v>10.61</v>
      </c>
    </row>
    <row r="43" spans="1:16">
      <c r="A43" s="932" t="s">
        <v>762</v>
      </c>
      <c r="B43" s="928">
        <v>142</v>
      </c>
      <c r="C43" s="295">
        <v>2.59</v>
      </c>
      <c r="D43" s="453"/>
      <c r="E43" s="928">
        <v>134</v>
      </c>
      <c r="F43" s="295">
        <v>94.37</v>
      </c>
      <c r="G43" s="293">
        <v>48</v>
      </c>
      <c r="H43" s="292">
        <v>35.82</v>
      </c>
      <c r="I43" s="293">
        <v>35</v>
      </c>
      <c r="J43" s="292">
        <v>26.12</v>
      </c>
      <c r="K43" s="293">
        <v>33</v>
      </c>
      <c r="L43" s="292">
        <v>24.63</v>
      </c>
      <c r="M43" s="293">
        <v>17</v>
      </c>
      <c r="N43" s="292">
        <v>12.69</v>
      </c>
      <c r="O43" s="293">
        <v>1</v>
      </c>
      <c r="P43" s="292">
        <v>0.75</v>
      </c>
    </row>
    <row r="44" spans="1:16">
      <c r="A44" s="932" t="s">
        <v>763</v>
      </c>
      <c r="B44" s="928">
        <v>91</v>
      </c>
      <c r="C44" s="295">
        <v>1.66</v>
      </c>
      <c r="D44" s="453"/>
      <c r="E44" s="928">
        <v>88</v>
      </c>
      <c r="F44" s="295">
        <v>96.7</v>
      </c>
      <c r="G44" s="293">
        <v>18</v>
      </c>
      <c r="H44" s="292">
        <v>20.45</v>
      </c>
      <c r="I44" s="293">
        <v>19</v>
      </c>
      <c r="J44" s="292">
        <v>21.59</v>
      </c>
      <c r="K44" s="293">
        <v>29</v>
      </c>
      <c r="L44" s="292">
        <v>32.950000000000003</v>
      </c>
      <c r="M44" s="293">
        <v>14</v>
      </c>
      <c r="N44" s="292">
        <v>15.91</v>
      </c>
      <c r="O44" s="293">
        <v>8</v>
      </c>
      <c r="P44" s="292">
        <v>9.09</v>
      </c>
    </row>
    <row r="45" spans="1:16">
      <c r="A45" s="932" t="s">
        <v>14</v>
      </c>
      <c r="B45" s="928">
        <v>276</v>
      </c>
      <c r="C45" s="295">
        <v>5.03</v>
      </c>
      <c r="D45" s="453"/>
      <c r="E45" s="928">
        <v>243</v>
      </c>
      <c r="F45" s="295">
        <v>88.04</v>
      </c>
      <c r="G45" s="293">
        <v>10</v>
      </c>
      <c r="H45" s="292">
        <v>4.12</v>
      </c>
      <c r="I45" s="293">
        <v>3</v>
      </c>
      <c r="J45" s="292">
        <v>1.23</v>
      </c>
      <c r="K45" s="293">
        <v>6</v>
      </c>
      <c r="L45" s="292">
        <v>2.4700000000000002</v>
      </c>
      <c r="M45" s="293">
        <v>3</v>
      </c>
      <c r="N45" s="292">
        <v>1.23</v>
      </c>
      <c r="O45" s="293">
        <v>221</v>
      </c>
      <c r="P45" s="292">
        <v>90.95</v>
      </c>
    </row>
    <row r="46" spans="1:16">
      <c r="A46" s="932" t="s">
        <v>17</v>
      </c>
      <c r="B46" s="928">
        <v>5</v>
      </c>
      <c r="C46" s="295">
        <v>0.09</v>
      </c>
      <c r="D46" s="453"/>
      <c r="E46" s="928">
        <v>3</v>
      </c>
      <c r="F46" s="295">
        <v>60</v>
      </c>
      <c r="G46" s="293">
        <v>0</v>
      </c>
      <c r="H46" s="292">
        <v>0</v>
      </c>
      <c r="I46" s="293">
        <v>0</v>
      </c>
      <c r="J46" s="292">
        <v>0</v>
      </c>
      <c r="K46" s="293">
        <v>0</v>
      </c>
      <c r="L46" s="292">
        <v>0</v>
      </c>
      <c r="M46" s="293">
        <v>0</v>
      </c>
      <c r="N46" s="292">
        <v>0</v>
      </c>
      <c r="O46" s="293">
        <v>3</v>
      </c>
      <c r="P46" s="292">
        <v>100</v>
      </c>
    </row>
    <row r="47" spans="1:16">
      <c r="A47" s="910" t="s">
        <v>1</v>
      </c>
      <c r="B47" s="914">
        <v>5492</v>
      </c>
      <c r="C47" s="557">
        <v>33.51</v>
      </c>
      <c r="D47" s="781"/>
      <c r="E47" s="914">
        <v>4524</v>
      </c>
      <c r="F47" s="557">
        <v>82.37</v>
      </c>
      <c r="G47" s="914">
        <v>2245</v>
      </c>
      <c r="H47" s="557">
        <v>49.62</v>
      </c>
      <c r="I47" s="556">
        <v>848</v>
      </c>
      <c r="J47" s="557">
        <v>18.739999999999998</v>
      </c>
      <c r="K47" s="556">
        <v>807</v>
      </c>
      <c r="L47" s="557">
        <v>17.84</v>
      </c>
      <c r="M47" s="556">
        <v>285</v>
      </c>
      <c r="N47" s="557">
        <v>6.3</v>
      </c>
      <c r="O47" s="556">
        <v>339</v>
      </c>
      <c r="P47" s="557">
        <v>7.49</v>
      </c>
    </row>
    <row r="48" spans="1:16">
      <c r="A48" s="931">
        <v>2016</v>
      </c>
      <c r="B48" s="934"/>
      <c r="C48" s="692"/>
      <c r="D48" s="694"/>
      <c r="E48" s="935"/>
      <c r="F48" s="692"/>
      <c r="G48" s="692"/>
      <c r="H48" s="692"/>
      <c r="I48" s="692"/>
      <c r="J48" s="692"/>
      <c r="K48" s="692"/>
      <c r="L48" s="692"/>
      <c r="M48" s="692"/>
      <c r="N48" s="692"/>
      <c r="O48" s="692"/>
      <c r="P48" s="693"/>
    </row>
    <row r="49" spans="1:16">
      <c r="A49" s="932" t="s">
        <v>37</v>
      </c>
      <c r="B49" s="928">
        <v>104</v>
      </c>
      <c r="C49" s="295">
        <v>1.86</v>
      </c>
      <c r="D49" s="453"/>
      <c r="E49" s="928">
        <v>97</v>
      </c>
      <c r="F49" s="295">
        <v>93.27</v>
      </c>
      <c r="G49" s="937">
        <v>18</v>
      </c>
      <c r="H49" s="292">
        <v>18.559999999999999</v>
      </c>
      <c r="I49" s="293">
        <v>37</v>
      </c>
      <c r="J49" s="292">
        <v>38.14</v>
      </c>
      <c r="K49" s="293">
        <v>24</v>
      </c>
      <c r="L49" s="292">
        <v>24.74</v>
      </c>
      <c r="M49" s="293">
        <v>3</v>
      </c>
      <c r="N49" s="292">
        <v>3.09</v>
      </c>
      <c r="O49" s="293">
        <v>15</v>
      </c>
      <c r="P49" s="292">
        <v>15.46</v>
      </c>
    </row>
    <row r="50" spans="1:16">
      <c r="A50" s="932" t="s">
        <v>42</v>
      </c>
      <c r="B50" s="928">
        <v>1</v>
      </c>
      <c r="C50" s="295">
        <v>0.02</v>
      </c>
      <c r="D50" s="453"/>
      <c r="E50" s="928">
        <v>1</v>
      </c>
      <c r="F50" s="295">
        <v>100</v>
      </c>
      <c r="G50" s="937">
        <v>0</v>
      </c>
      <c r="H50" s="292">
        <v>0</v>
      </c>
      <c r="I50" s="293">
        <v>0</v>
      </c>
      <c r="J50" s="292">
        <v>0</v>
      </c>
      <c r="K50" s="293">
        <v>0</v>
      </c>
      <c r="L50" s="292">
        <v>0</v>
      </c>
      <c r="M50" s="293">
        <v>0</v>
      </c>
      <c r="N50" s="292">
        <v>0</v>
      </c>
      <c r="O50" s="293">
        <v>1</v>
      </c>
      <c r="P50" s="292">
        <v>100</v>
      </c>
    </row>
    <row r="51" spans="1:16">
      <c r="A51" s="932" t="s">
        <v>48</v>
      </c>
      <c r="B51" s="928">
        <v>18</v>
      </c>
      <c r="C51" s="295">
        <v>0.32</v>
      </c>
      <c r="D51" s="453"/>
      <c r="E51" s="928">
        <v>17</v>
      </c>
      <c r="F51" s="295">
        <v>94.44</v>
      </c>
      <c r="G51" s="937">
        <v>2</v>
      </c>
      <c r="H51" s="292">
        <v>11.76</v>
      </c>
      <c r="I51" s="293">
        <v>5</v>
      </c>
      <c r="J51" s="292">
        <v>29.41</v>
      </c>
      <c r="K51" s="293">
        <v>5</v>
      </c>
      <c r="L51" s="292">
        <v>29.41</v>
      </c>
      <c r="M51" s="293">
        <v>1</v>
      </c>
      <c r="N51" s="292">
        <v>5.88</v>
      </c>
      <c r="O51" s="293">
        <v>4</v>
      </c>
      <c r="P51" s="292">
        <v>23.53</v>
      </c>
    </row>
    <row r="52" spans="1:16">
      <c r="A52" s="932" t="s">
        <v>757</v>
      </c>
      <c r="B52" s="928">
        <v>1269</v>
      </c>
      <c r="C52" s="295">
        <v>22.7</v>
      </c>
      <c r="D52" s="453"/>
      <c r="E52" s="928">
        <v>1117</v>
      </c>
      <c r="F52" s="295">
        <v>88.02</v>
      </c>
      <c r="G52" s="937">
        <v>637</v>
      </c>
      <c r="H52" s="292">
        <v>57.03</v>
      </c>
      <c r="I52" s="293">
        <v>143</v>
      </c>
      <c r="J52" s="292">
        <v>12.8</v>
      </c>
      <c r="K52" s="293">
        <v>220</v>
      </c>
      <c r="L52" s="292">
        <v>19.7</v>
      </c>
      <c r="M52" s="293">
        <v>113</v>
      </c>
      <c r="N52" s="292">
        <v>10.119999999999999</v>
      </c>
      <c r="O52" s="293">
        <v>4</v>
      </c>
      <c r="P52" s="292">
        <v>0.36</v>
      </c>
    </row>
    <row r="53" spans="1:16">
      <c r="A53" s="932" t="s">
        <v>756</v>
      </c>
      <c r="B53" s="928">
        <v>462</v>
      </c>
      <c r="C53" s="295">
        <v>8.26</v>
      </c>
      <c r="D53" s="453"/>
      <c r="E53" s="928">
        <v>307</v>
      </c>
      <c r="F53" s="295">
        <v>66.45</v>
      </c>
      <c r="G53" s="937">
        <v>217</v>
      </c>
      <c r="H53" s="292">
        <v>70.680000000000007</v>
      </c>
      <c r="I53" s="293">
        <v>21</v>
      </c>
      <c r="J53" s="292">
        <v>6.84</v>
      </c>
      <c r="K53" s="293">
        <v>51</v>
      </c>
      <c r="L53" s="292">
        <v>16.61</v>
      </c>
      <c r="M53" s="293">
        <v>18</v>
      </c>
      <c r="N53" s="292">
        <v>5.86</v>
      </c>
      <c r="O53" s="293">
        <v>0</v>
      </c>
      <c r="P53" s="292">
        <v>0</v>
      </c>
    </row>
    <row r="54" spans="1:16">
      <c r="A54" s="932" t="s">
        <v>755</v>
      </c>
      <c r="B54" s="928">
        <v>543</v>
      </c>
      <c r="C54" s="295">
        <v>9.7100000000000009</v>
      </c>
      <c r="D54" s="453"/>
      <c r="E54" s="928">
        <v>440</v>
      </c>
      <c r="F54" s="295">
        <v>81.03</v>
      </c>
      <c r="G54" s="937">
        <v>217</v>
      </c>
      <c r="H54" s="292">
        <v>49.32</v>
      </c>
      <c r="I54" s="293">
        <v>78</v>
      </c>
      <c r="J54" s="292">
        <v>17.73</v>
      </c>
      <c r="K54" s="293">
        <v>80</v>
      </c>
      <c r="L54" s="292">
        <v>18.18</v>
      </c>
      <c r="M54" s="293">
        <v>57</v>
      </c>
      <c r="N54" s="292">
        <v>12.95</v>
      </c>
      <c r="O54" s="293">
        <v>8</v>
      </c>
      <c r="P54" s="292">
        <v>1.82</v>
      </c>
    </row>
    <row r="55" spans="1:16">
      <c r="A55" s="932" t="s">
        <v>758</v>
      </c>
      <c r="B55" s="928">
        <v>957</v>
      </c>
      <c r="C55" s="295">
        <v>17.12</v>
      </c>
      <c r="D55" s="453"/>
      <c r="E55" s="928">
        <v>777</v>
      </c>
      <c r="F55" s="295">
        <v>81.19</v>
      </c>
      <c r="G55" s="937">
        <v>608</v>
      </c>
      <c r="H55" s="292">
        <v>78.25</v>
      </c>
      <c r="I55" s="293">
        <v>66</v>
      </c>
      <c r="J55" s="292">
        <v>8.49</v>
      </c>
      <c r="K55" s="293">
        <v>87</v>
      </c>
      <c r="L55" s="292">
        <v>11.2</v>
      </c>
      <c r="M55" s="293">
        <v>16</v>
      </c>
      <c r="N55" s="292">
        <v>2.06</v>
      </c>
      <c r="O55" s="293">
        <v>0</v>
      </c>
      <c r="P55" s="292">
        <v>0</v>
      </c>
    </row>
    <row r="56" spans="1:16">
      <c r="A56" s="932" t="s">
        <v>759</v>
      </c>
      <c r="B56" s="928">
        <v>567</v>
      </c>
      <c r="C56" s="295">
        <v>10.14</v>
      </c>
      <c r="D56" s="453"/>
      <c r="E56" s="928">
        <v>394</v>
      </c>
      <c r="F56" s="295">
        <v>69.489999999999995</v>
      </c>
      <c r="G56" s="937">
        <v>296</v>
      </c>
      <c r="H56" s="292">
        <v>75.13</v>
      </c>
      <c r="I56" s="293">
        <v>26</v>
      </c>
      <c r="J56" s="292">
        <v>6.6</v>
      </c>
      <c r="K56" s="293">
        <v>37</v>
      </c>
      <c r="L56" s="292">
        <v>9.39</v>
      </c>
      <c r="M56" s="293">
        <v>18</v>
      </c>
      <c r="N56" s="292">
        <v>4.57</v>
      </c>
      <c r="O56" s="293">
        <v>17</v>
      </c>
      <c r="P56" s="292">
        <v>4.3099999999999996</v>
      </c>
    </row>
    <row r="57" spans="1:16">
      <c r="A57" s="932" t="s">
        <v>764</v>
      </c>
      <c r="B57" s="928">
        <v>410</v>
      </c>
      <c r="C57" s="295">
        <v>7.33</v>
      </c>
      <c r="D57" s="453"/>
      <c r="E57" s="928">
        <v>360</v>
      </c>
      <c r="F57" s="295">
        <v>87.8</v>
      </c>
      <c r="G57" s="937">
        <v>121</v>
      </c>
      <c r="H57" s="292">
        <v>33.61</v>
      </c>
      <c r="I57" s="293">
        <v>139</v>
      </c>
      <c r="J57" s="292">
        <v>38.61</v>
      </c>
      <c r="K57" s="293">
        <v>70</v>
      </c>
      <c r="L57" s="292">
        <v>19.440000000000001</v>
      </c>
      <c r="M57" s="293">
        <v>16</v>
      </c>
      <c r="N57" s="292">
        <v>4.4400000000000004</v>
      </c>
      <c r="O57" s="293">
        <v>14</v>
      </c>
      <c r="P57" s="292">
        <v>3.89</v>
      </c>
    </row>
    <row r="58" spans="1:16">
      <c r="A58" s="932" t="s">
        <v>765</v>
      </c>
      <c r="B58" s="928">
        <v>108</v>
      </c>
      <c r="C58" s="295">
        <v>1.93</v>
      </c>
      <c r="D58" s="453"/>
      <c r="E58" s="928">
        <v>95</v>
      </c>
      <c r="F58" s="295">
        <v>87.96</v>
      </c>
      <c r="G58" s="937">
        <v>21</v>
      </c>
      <c r="H58" s="292">
        <v>22.11</v>
      </c>
      <c r="I58" s="293">
        <v>55</v>
      </c>
      <c r="J58" s="292">
        <v>57.89</v>
      </c>
      <c r="K58" s="293">
        <v>15</v>
      </c>
      <c r="L58" s="292">
        <v>15.79</v>
      </c>
      <c r="M58" s="293">
        <v>1</v>
      </c>
      <c r="N58" s="292">
        <v>1.05</v>
      </c>
      <c r="O58" s="293">
        <v>3</v>
      </c>
      <c r="P58" s="292">
        <v>3.16</v>
      </c>
    </row>
    <row r="59" spans="1:16">
      <c r="A59" s="932" t="s">
        <v>760</v>
      </c>
      <c r="B59" s="928">
        <v>34</v>
      </c>
      <c r="C59" s="295">
        <v>0.61</v>
      </c>
      <c r="D59" s="453"/>
      <c r="E59" s="928">
        <v>32</v>
      </c>
      <c r="F59" s="295">
        <v>94.12</v>
      </c>
      <c r="G59" s="937">
        <v>5</v>
      </c>
      <c r="H59" s="292">
        <v>15.63</v>
      </c>
      <c r="I59" s="293">
        <v>8</v>
      </c>
      <c r="J59" s="292">
        <v>25</v>
      </c>
      <c r="K59" s="293">
        <v>8</v>
      </c>
      <c r="L59" s="292">
        <v>25</v>
      </c>
      <c r="M59" s="293">
        <v>8</v>
      </c>
      <c r="N59" s="292">
        <v>25</v>
      </c>
      <c r="O59" s="293">
        <v>3</v>
      </c>
      <c r="P59" s="292">
        <v>9.3800000000000008</v>
      </c>
    </row>
    <row r="60" spans="1:16">
      <c r="A60" s="932" t="s">
        <v>804</v>
      </c>
      <c r="B60" s="928">
        <v>1</v>
      </c>
      <c r="C60" s="295">
        <v>0.02</v>
      </c>
      <c r="D60" s="453"/>
      <c r="E60" s="928">
        <v>1</v>
      </c>
      <c r="F60" s="295">
        <v>100</v>
      </c>
      <c r="G60" s="937">
        <v>0</v>
      </c>
      <c r="H60" s="292">
        <v>0</v>
      </c>
      <c r="I60" s="293">
        <v>0</v>
      </c>
      <c r="J60" s="292">
        <v>0</v>
      </c>
      <c r="K60" s="293">
        <v>0</v>
      </c>
      <c r="L60" s="292">
        <v>0</v>
      </c>
      <c r="M60" s="293">
        <v>1</v>
      </c>
      <c r="N60" s="292">
        <v>100</v>
      </c>
      <c r="O60" s="293">
        <v>0</v>
      </c>
      <c r="P60" s="292">
        <v>0</v>
      </c>
    </row>
    <row r="61" spans="1:16">
      <c r="A61" s="932" t="s">
        <v>2743</v>
      </c>
      <c r="B61" s="928">
        <v>133</v>
      </c>
      <c r="C61" s="295">
        <v>2.38</v>
      </c>
      <c r="D61" s="453"/>
      <c r="E61" s="928">
        <v>112</v>
      </c>
      <c r="F61" s="295">
        <v>84.21</v>
      </c>
      <c r="G61" s="937">
        <v>42</v>
      </c>
      <c r="H61" s="292">
        <v>37.5</v>
      </c>
      <c r="I61" s="293">
        <v>23</v>
      </c>
      <c r="J61" s="292">
        <v>20.54</v>
      </c>
      <c r="K61" s="293">
        <v>30</v>
      </c>
      <c r="L61" s="292">
        <v>26.79</v>
      </c>
      <c r="M61" s="293">
        <v>8</v>
      </c>
      <c r="N61" s="292">
        <v>7.14</v>
      </c>
      <c r="O61" s="293">
        <v>9</v>
      </c>
      <c r="P61" s="292">
        <v>8.0399999999999991</v>
      </c>
    </row>
    <row r="62" spans="1:16">
      <c r="A62" s="932" t="s">
        <v>761</v>
      </c>
      <c r="B62" s="928">
        <v>115</v>
      </c>
      <c r="C62" s="295">
        <v>2.06</v>
      </c>
      <c r="D62" s="453"/>
      <c r="E62" s="928">
        <v>91</v>
      </c>
      <c r="F62" s="295">
        <v>79.13</v>
      </c>
      <c r="G62" s="937">
        <v>6</v>
      </c>
      <c r="H62" s="292">
        <v>6.59</v>
      </c>
      <c r="I62" s="293">
        <v>29</v>
      </c>
      <c r="J62" s="292">
        <v>31.87</v>
      </c>
      <c r="K62" s="293">
        <v>37</v>
      </c>
      <c r="L62" s="292">
        <v>40.659999999999997</v>
      </c>
      <c r="M62" s="293">
        <v>3</v>
      </c>
      <c r="N62" s="292">
        <v>3.3</v>
      </c>
      <c r="O62" s="293">
        <v>16</v>
      </c>
      <c r="P62" s="292">
        <v>17.579999999999998</v>
      </c>
    </row>
    <row r="63" spans="1:16">
      <c r="A63" s="932" t="s">
        <v>762</v>
      </c>
      <c r="B63" s="928">
        <v>342</v>
      </c>
      <c r="C63" s="295">
        <v>6.12</v>
      </c>
      <c r="D63" s="453"/>
      <c r="E63" s="928">
        <v>319</v>
      </c>
      <c r="F63" s="295">
        <v>93.27</v>
      </c>
      <c r="G63" s="937">
        <v>135</v>
      </c>
      <c r="H63" s="292">
        <v>42.32</v>
      </c>
      <c r="I63" s="293">
        <v>84</v>
      </c>
      <c r="J63" s="292">
        <v>26.33</v>
      </c>
      <c r="K63" s="293">
        <v>46</v>
      </c>
      <c r="L63" s="292">
        <v>14.42</v>
      </c>
      <c r="M63" s="293">
        <v>34</v>
      </c>
      <c r="N63" s="292">
        <v>10.66</v>
      </c>
      <c r="O63" s="293">
        <v>20</v>
      </c>
      <c r="P63" s="292">
        <v>6.27</v>
      </c>
    </row>
    <row r="64" spans="1:16">
      <c r="A64" s="932" t="s">
        <v>763</v>
      </c>
      <c r="B64" s="928">
        <v>237</v>
      </c>
      <c r="C64" s="295">
        <v>4.24</v>
      </c>
      <c r="D64" s="453"/>
      <c r="E64" s="928">
        <v>201</v>
      </c>
      <c r="F64" s="295">
        <v>84.81</v>
      </c>
      <c r="G64" s="937">
        <v>73</v>
      </c>
      <c r="H64" s="292">
        <v>36.32</v>
      </c>
      <c r="I64" s="293">
        <v>64</v>
      </c>
      <c r="J64" s="292">
        <v>31.84</v>
      </c>
      <c r="K64" s="293">
        <v>46</v>
      </c>
      <c r="L64" s="292">
        <v>22.89</v>
      </c>
      <c r="M64" s="293">
        <v>16</v>
      </c>
      <c r="N64" s="292">
        <v>7.96</v>
      </c>
      <c r="O64" s="293">
        <v>2</v>
      </c>
      <c r="P64" s="292">
        <v>1</v>
      </c>
    </row>
    <row r="65" spans="1:35">
      <c r="A65" s="932" t="s">
        <v>14</v>
      </c>
      <c r="B65" s="928">
        <v>287</v>
      </c>
      <c r="C65" s="295">
        <v>5.13</v>
      </c>
      <c r="D65" s="453"/>
      <c r="E65" s="928">
        <v>253</v>
      </c>
      <c r="F65" s="295">
        <v>88.15</v>
      </c>
      <c r="G65" s="937">
        <v>1</v>
      </c>
      <c r="H65" s="292">
        <v>0.4</v>
      </c>
      <c r="I65" s="293">
        <v>5</v>
      </c>
      <c r="J65" s="292">
        <v>1.98</v>
      </c>
      <c r="K65" s="293">
        <v>30</v>
      </c>
      <c r="L65" s="292">
        <v>11.86</v>
      </c>
      <c r="M65" s="293">
        <v>10</v>
      </c>
      <c r="N65" s="292">
        <v>3.95</v>
      </c>
      <c r="O65" s="293">
        <v>207</v>
      </c>
      <c r="P65" s="292">
        <v>81.819999999999993</v>
      </c>
    </row>
    <row r="66" spans="1:35">
      <c r="A66" s="932" t="s">
        <v>17</v>
      </c>
      <c r="B66" s="928">
        <v>2</v>
      </c>
      <c r="C66" s="295">
        <v>0.04</v>
      </c>
      <c r="D66" s="453"/>
      <c r="E66" s="928">
        <v>1</v>
      </c>
      <c r="F66" s="295">
        <v>50</v>
      </c>
      <c r="G66" s="937">
        <v>0</v>
      </c>
      <c r="H66" s="292">
        <v>0</v>
      </c>
      <c r="I66" s="293">
        <v>0</v>
      </c>
      <c r="J66" s="292">
        <v>0</v>
      </c>
      <c r="K66" s="293">
        <v>0</v>
      </c>
      <c r="L66" s="292">
        <v>0</v>
      </c>
      <c r="M66" s="293">
        <v>0</v>
      </c>
      <c r="N66" s="292">
        <v>0</v>
      </c>
      <c r="O66" s="293">
        <v>1</v>
      </c>
      <c r="P66" s="292">
        <v>100</v>
      </c>
    </row>
    <row r="67" spans="1:35" s="217" customFormat="1">
      <c r="A67" s="910" t="s">
        <v>1</v>
      </c>
      <c r="B67" s="914">
        <v>5591</v>
      </c>
      <c r="C67" s="557">
        <v>34.119999999999997</v>
      </c>
      <c r="D67" s="781"/>
      <c r="E67" s="914">
        <v>4615</v>
      </c>
      <c r="F67" s="557">
        <v>82.54</v>
      </c>
      <c r="G67" s="914">
        <v>2399</v>
      </c>
      <c r="H67" s="557">
        <v>51.98</v>
      </c>
      <c r="I67" s="556">
        <v>783</v>
      </c>
      <c r="J67" s="557">
        <v>16.97</v>
      </c>
      <c r="K67" s="556">
        <v>786</v>
      </c>
      <c r="L67" s="557">
        <v>17.03</v>
      </c>
      <c r="M67" s="556">
        <v>323</v>
      </c>
      <c r="N67" s="557">
        <v>7</v>
      </c>
      <c r="O67" s="556">
        <v>324</v>
      </c>
      <c r="P67" s="557">
        <v>7.02</v>
      </c>
      <c r="Q67" s="218"/>
      <c r="R67" s="215"/>
      <c r="S67" s="216"/>
      <c r="T67" s="215"/>
      <c r="U67" s="216"/>
      <c r="V67" s="215"/>
      <c r="W67" s="216"/>
      <c r="X67" s="215"/>
      <c r="Y67" s="216"/>
      <c r="Z67" s="215"/>
      <c r="AA67" s="216"/>
      <c r="AB67" s="215"/>
      <c r="AC67" s="216"/>
      <c r="AD67" s="216"/>
      <c r="AE67" s="216"/>
      <c r="AF67" s="216"/>
      <c r="AG67" s="216"/>
      <c r="AI67" s="218"/>
    </row>
    <row r="68" spans="1:35" s="217" customFormat="1" ht="5.0999999999999996" customHeight="1">
      <c r="A68" s="915"/>
      <c r="B68" s="675"/>
      <c r="C68" s="676"/>
      <c r="D68" s="676"/>
      <c r="E68" s="675"/>
      <c r="F68" s="676"/>
      <c r="G68" s="916"/>
      <c r="H68" s="676"/>
      <c r="I68" s="675"/>
      <c r="J68" s="676"/>
      <c r="K68" s="675"/>
      <c r="L68" s="676"/>
      <c r="M68" s="675"/>
      <c r="N68" s="676"/>
      <c r="O68" s="675"/>
      <c r="P68" s="542"/>
      <c r="Q68" s="218"/>
      <c r="R68" s="215"/>
      <c r="S68" s="216"/>
      <c r="T68" s="215"/>
      <c r="U68" s="216"/>
      <c r="V68" s="215"/>
      <c r="W68" s="216"/>
      <c r="X68" s="215"/>
      <c r="Y68" s="216"/>
      <c r="Z68" s="215"/>
      <c r="AA68" s="216"/>
      <c r="AB68" s="215"/>
      <c r="AC68" s="216"/>
      <c r="AD68" s="216"/>
      <c r="AE68" s="216"/>
      <c r="AF68" s="216"/>
      <c r="AG68" s="216"/>
      <c r="AI68" s="218"/>
    </row>
    <row r="69" spans="1:35" s="217" customFormat="1">
      <c r="A69" s="933" t="s">
        <v>184</v>
      </c>
      <c r="B69" s="936">
        <v>16387</v>
      </c>
      <c r="C69" s="687">
        <v>100</v>
      </c>
      <c r="D69" s="453"/>
      <c r="E69" s="936">
        <v>13627</v>
      </c>
      <c r="F69" s="687">
        <v>83.16</v>
      </c>
      <c r="G69" s="936">
        <v>6856</v>
      </c>
      <c r="H69" s="687">
        <v>50.31</v>
      </c>
      <c r="I69" s="936">
        <v>2439</v>
      </c>
      <c r="J69" s="687">
        <v>17.899999999999999</v>
      </c>
      <c r="K69" s="936">
        <v>2471</v>
      </c>
      <c r="L69" s="687">
        <v>18.13</v>
      </c>
      <c r="M69" s="686">
        <v>906</v>
      </c>
      <c r="N69" s="687">
        <v>6.65</v>
      </c>
      <c r="O69" s="686">
        <v>955</v>
      </c>
      <c r="P69" s="687">
        <v>7.01</v>
      </c>
      <c r="Q69" s="218"/>
      <c r="R69" s="215"/>
      <c r="S69" s="216"/>
      <c r="T69" s="215"/>
      <c r="U69" s="216"/>
      <c r="V69" s="215"/>
      <c r="W69" s="216"/>
      <c r="X69" s="215"/>
      <c r="Y69" s="216"/>
      <c r="Z69" s="215"/>
      <c r="AA69" s="216"/>
      <c r="AB69" s="215"/>
      <c r="AC69" s="216"/>
      <c r="AD69" s="216"/>
      <c r="AE69" s="216"/>
      <c r="AF69" s="216"/>
      <c r="AG69" s="216"/>
      <c r="AI69" s="218"/>
    </row>
    <row r="71" spans="1:35" ht="42" customHeight="1">
      <c r="A71" s="1806" t="s">
        <v>1137</v>
      </c>
      <c r="B71" s="1806"/>
      <c r="C71" s="1806"/>
      <c r="D71" s="1806"/>
      <c r="E71" s="1806"/>
      <c r="F71" s="1806"/>
      <c r="G71" s="1806"/>
      <c r="H71" s="1806"/>
      <c r="I71" s="1806"/>
      <c r="J71" s="1806"/>
      <c r="K71" s="1806"/>
      <c r="L71" s="1806"/>
      <c r="M71" s="1806"/>
      <c r="N71" s="1806"/>
      <c r="O71" s="1806"/>
      <c r="P71" s="1806"/>
      <c r="Q71" s="954"/>
      <c r="R71" s="954"/>
      <c r="S71" s="954"/>
    </row>
    <row r="72" spans="1:35" s="552" customFormat="1" ht="5.0999999999999996" customHeight="1">
      <c r="A72" s="454"/>
      <c r="B72" s="215"/>
      <c r="C72" s="216"/>
      <c r="D72" s="215"/>
      <c r="E72" s="216"/>
      <c r="F72" s="215"/>
      <c r="G72" s="216"/>
      <c r="H72" s="215"/>
      <c r="I72" s="216"/>
      <c r="J72" s="215"/>
      <c r="K72" s="216"/>
      <c r="L72" s="215"/>
      <c r="M72" s="216"/>
      <c r="N72" s="216"/>
      <c r="O72" s="216"/>
      <c r="P72" s="217"/>
      <c r="Q72" s="688"/>
      <c r="S72" s="689"/>
      <c r="U72" s="689"/>
      <c r="W72" s="689"/>
      <c r="Y72" s="689"/>
      <c r="AA72" s="689"/>
      <c r="AC72" s="689"/>
      <c r="AD72" s="689"/>
      <c r="AE72" s="689"/>
      <c r="AF72" s="689"/>
      <c r="AG72" s="689"/>
      <c r="AH72" s="690"/>
      <c r="AI72" s="688"/>
    </row>
    <row r="76" spans="1:35" ht="35.25" customHeight="1"/>
    <row r="77" spans="1:35" ht="3" customHeight="1"/>
  </sheetData>
  <mergeCells count="12">
    <mergeCell ref="A71:P71"/>
    <mergeCell ref="A2:AI2"/>
    <mergeCell ref="B4:C4"/>
    <mergeCell ref="A3:A5"/>
    <mergeCell ref="B3:C3"/>
    <mergeCell ref="E3:P3"/>
    <mergeCell ref="E4:F4"/>
    <mergeCell ref="G4:H4"/>
    <mergeCell ref="I4:J4"/>
    <mergeCell ref="K4:L4"/>
    <mergeCell ref="M4:N4"/>
    <mergeCell ref="O4:P4"/>
  </mergeCells>
  <pageMargins left="0.70866141732283472" right="0.70866141732283472" top="0.74803149606299213" bottom="0.74803149606299213" header="0.31496062992125984" footer="0.31496062992125984"/>
  <pageSetup paperSize="9" scale="58" fitToWidth="0"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A1:S72"/>
  <sheetViews>
    <sheetView showGridLines="0" zoomScaleNormal="100" workbookViewId="0">
      <selection activeCell="R89" sqref="R89"/>
    </sheetView>
  </sheetViews>
  <sheetFormatPr defaultColWidth="8.85546875" defaultRowHeight="12.75"/>
  <cols>
    <col min="1" max="1" width="12.5703125" style="455" customWidth="1"/>
    <col min="2" max="3" width="8.85546875" style="455"/>
    <col min="4" max="4" width="1.42578125" style="455" customWidth="1"/>
    <col min="5" max="16384" width="8.85546875" style="455"/>
  </cols>
  <sheetData>
    <row r="1" spans="1:16" ht="18.75">
      <c r="A1" s="1812" t="s">
        <v>1134</v>
      </c>
      <c r="B1" s="1812"/>
      <c r="C1" s="1812"/>
      <c r="D1" s="1813"/>
      <c r="E1" s="1812"/>
      <c r="F1" s="1812"/>
      <c r="G1" s="1812"/>
      <c r="H1" s="1812"/>
      <c r="I1" s="1812"/>
      <c r="J1" s="1812"/>
      <c r="K1" s="1812"/>
      <c r="L1" s="1812"/>
      <c r="M1" s="1812"/>
      <c r="N1" s="1812"/>
      <c r="O1" s="1812"/>
      <c r="P1" s="1812"/>
    </row>
    <row r="2" spans="1:16">
      <c r="A2" s="1814" t="s">
        <v>75</v>
      </c>
      <c r="B2" s="1811"/>
      <c r="C2" s="1811"/>
      <c r="D2" s="938"/>
      <c r="E2" s="1815" t="s">
        <v>621</v>
      </c>
      <c r="F2" s="1816"/>
      <c r="G2" s="1816"/>
      <c r="H2" s="1816"/>
      <c r="I2" s="1816"/>
      <c r="J2" s="1816"/>
      <c r="K2" s="1816"/>
      <c r="L2" s="1816"/>
      <c r="M2" s="1816"/>
      <c r="N2" s="1816"/>
      <c r="O2" s="1816"/>
      <c r="P2" s="1817"/>
    </row>
    <row r="3" spans="1:16">
      <c r="A3" s="1814"/>
      <c r="B3" s="1811" t="s">
        <v>557</v>
      </c>
      <c r="C3" s="1811"/>
      <c r="D3" s="938"/>
      <c r="E3" s="1815" t="s">
        <v>1</v>
      </c>
      <c r="F3" s="1817"/>
      <c r="G3" s="1811" t="s">
        <v>539</v>
      </c>
      <c r="H3" s="1811"/>
      <c r="I3" s="1811" t="s">
        <v>540</v>
      </c>
      <c r="J3" s="1811"/>
      <c r="K3" s="1811" t="s">
        <v>805</v>
      </c>
      <c r="L3" s="1811"/>
      <c r="M3" s="1811" t="s">
        <v>541</v>
      </c>
      <c r="N3" s="1811"/>
      <c r="O3" s="1811" t="s">
        <v>806</v>
      </c>
      <c r="P3" s="1811"/>
    </row>
    <row r="4" spans="1:16">
      <c r="A4" s="1814"/>
      <c r="B4" s="939" t="s">
        <v>2</v>
      </c>
      <c r="C4" s="940" t="s">
        <v>3</v>
      </c>
      <c r="D4" s="941"/>
      <c r="E4" s="939" t="s">
        <v>2</v>
      </c>
      <c r="F4" s="940" t="s">
        <v>3</v>
      </c>
      <c r="G4" s="939" t="s">
        <v>2</v>
      </c>
      <c r="H4" s="940" t="s">
        <v>3</v>
      </c>
      <c r="I4" s="939" t="s">
        <v>2</v>
      </c>
      <c r="J4" s="940" t="s">
        <v>3</v>
      </c>
      <c r="K4" s="939" t="s">
        <v>2</v>
      </c>
      <c r="L4" s="940" t="s">
        <v>3</v>
      </c>
      <c r="M4" s="939" t="s">
        <v>2</v>
      </c>
      <c r="N4" s="940" t="s">
        <v>3</v>
      </c>
      <c r="O4" s="939" t="s">
        <v>2</v>
      </c>
      <c r="P4" s="940" t="s">
        <v>3</v>
      </c>
    </row>
    <row r="5" spans="1:16">
      <c r="A5" s="942">
        <v>2014</v>
      </c>
      <c r="B5" s="695"/>
      <c r="C5" s="696"/>
      <c r="D5" s="698"/>
      <c r="E5" s="696"/>
      <c r="F5" s="696"/>
      <c r="G5" s="696"/>
      <c r="H5" s="696"/>
      <c r="I5" s="696"/>
      <c r="J5" s="696"/>
      <c r="K5" s="696"/>
      <c r="L5" s="696"/>
      <c r="M5" s="696"/>
      <c r="N5" s="696"/>
      <c r="O5" s="696"/>
      <c r="P5" s="697"/>
    </row>
    <row r="6" spans="1:16">
      <c r="A6" s="943" t="s">
        <v>26</v>
      </c>
      <c r="B6" s="947">
        <v>105</v>
      </c>
      <c r="C6" s="456">
        <v>1.98</v>
      </c>
      <c r="D6" s="459"/>
      <c r="E6" s="947">
        <v>104</v>
      </c>
      <c r="F6" s="456">
        <v>99.05</v>
      </c>
      <c r="G6" s="953">
        <v>0</v>
      </c>
      <c r="H6" s="458">
        <v>0</v>
      </c>
      <c r="I6" s="953">
        <v>4</v>
      </c>
      <c r="J6" s="458">
        <v>3.85</v>
      </c>
      <c r="K6" s="457">
        <v>72</v>
      </c>
      <c r="L6" s="458">
        <v>69.23</v>
      </c>
      <c r="M6" s="457">
        <v>28</v>
      </c>
      <c r="N6" s="458">
        <v>26.92</v>
      </c>
      <c r="O6" s="457">
        <v>0</v>
      </c>
      <c r="P6" s="458">
        <v>0</v>
      </c>
    </row>
    <row r="7" spans="1:16">
      <c r="A7" s="943" t="s">
        <v>27</v>
      </c>
      <c r="B7" s="947">
        <v>1</v>
      </c>
      <c r="C7" s="456">
        <v>0.02</v>
      </c>
      <c r="D7" s="459"/>
      <c r="E7" s="947">
        <v>1</v>
      </c>
      <c r="F7" s="456">
        <v>100</v>
      </c>
      <c r="G7" s="953">
        <v>0</v>
      </c>
      <c r="H7" s="458">
        <v>0</v>
      </c>
      <c r="I7" s="953">
        <v>1</v>
      </c>
      <c r="J7" s="458">
        <v>100</v>
      </c>
      <c r="K7" s="457">
        <v>0</v>
      </c>
      <c r="L7" s="458">
        <v>0</v>
      </c>
      <c r="M7" s="457">
        <v>0</v>
      </c>
      <c r="N7" s="458">
        <v>0</v>
      </c>
      <c r="O7" s="457">
        <v>0</v>
      </c>
      <c r="P7" s="458">
        <v>0</v>
      </c>
    </row>
    <row r="8" spans="1:16">
      <c r="A8" s="943" t="s">
        <v>584</v>
      </c>
      <c r="B8" s="947">
        <v>146</v>
      </c>
      <c r="C8" s="456">
        <v>2.75</v>
      </c>
      <c r="D8" s="459"/>
      <c r="E8" s="947">
        <v>136</v>
      </c>
      <c r="F8" s="456">
        <v>93.15</v>
      </c>
      <c r="G8" s="953">
        <v>3</v>
      </c>
      <c r="H8" s="458">
        <v>2.21</v>
      </c>
      <c r="I8" s="953">
        <v>19</v>
      </c>
      <c r="J8" s="458">
        <v>13.97</v>
      </c>
      <c r="K8" s="457">
        <v>98</v>
      </c>
      <c r="L8" s="458">
        <v>72.06</v>
      </c>
      <c r="M8" s="457">
        <v>10</v>
      </c>
      <c r="N8" s="458">
        <v>7.35</v>
      </c>
      <c r="O8" s="457">
        <v>6</v>
      </c>
      <c r="P8" s="458">
        <v>4.41</v>
      </c>
    </row>
    <row r="9" spans="1:16">
      <c r="A9" s="943" t="s">
        <v>37</v>
      </c>
      <c r="B9" s="947">
        <v>80</v>
      </c>
      <c r="C9" s="456">
        <v>1.51</v>
      </c>
      <c r="D9" s="459"/>
      <c r="E9" s="947">
        <v>77</v>
      </c>
      <c r="F9" s="456">
        <v>96.25</v>
      </c>
      <c r="G9" s="953">
        <v>0</v>
      </c>
      <c r="H9" s="458">
        <v>0</v>
      </c>
      <c r="I9" s="953">
        <v>6</v>
      </c>
      <c r="J9" s="458">
        <v>7.79</v>
      </c>
      <c r="K9" s="457">
        <v>59</v>
      </c>
      <c r="L9" s="458">
        <v>76.62</v>
      </c>
      <c r="M9" s="457">
        <v>9</v>
      </c>
      <c r="N9" s="458">
        <v>11.69</v>
      </c>
      <c r="O9" s="457">
        <v>3</v>
      </c>
      <c r="P9" s="458">
        <v>3.9</v>
      </c>
    </row>
    <row r="10" spans="1:16">
      <c r="A10" s="943" t="s">
        <v>38</v>
      </c>
      <c r="B10" s="947">
        <v>1</v>
      </c>
      <c r="C10" s="456">
        <v>0.02</v>
      </c>
      <c r="D10" s="459"/>
      <c r="E10" s="947">
        <v>1</v>
      </c>
      <c r="F10" s="456">
        <v>100</v>
      </c>
      <c r="G10" s="953">
        <v>0</v>
      </c>
      <c r="H10" s="458">
        <v>0</v>
      </c>
      <c r="I10" s="953">
        <v>1</v>
      </c>
      <c r="J10" s="458">
        <v>100</v>
      </c>
      <c r="K10" s="457">
        <v>0</v>
      </c>
      <c r="L10" s="458">
        <v>0</v>
      </c>
      <c r="M10" s="457">
        <v>0</v>
      </c>
      <c r="N10" s="458">
        <v>0</v>
      </c>
      <c r="O10" s="457">
        <v>0</v>
      </c>
      <c r="P10" s="458">
        <v>0</v>
      </c>
    </row>
    <row r="11" spans="1:16">
      <c r="A11" s="943" t="s">
        <v>47</v>
      </c>
      <c r="B11" s="947">
        <v>219</v>
      </c>
      <c r="C11" s="456">
        <v>4.13</v>
      </c>
      <c r="D11" s="459"/>
      <c r="E11" s="947">
        <v>189</v>
      </c>
      <c r="F11" s="456">
        <v>86.3</v>
      </c>
      <c r="G11" s="953">
        <v>0</v>
      </c>
      <c r="H11" s="458">
        <v>0</v>
      </c>
      <c r="I11" s="953">
        <v>4</v>
      </c>
      <c r="J11" s="458">
        <v>2.12</v>
      </c>
      <c r="K11" s="457">
        <v>117</v>
      </c>
      <c r="L11" s="458">
        <v>61.9</v>
      </c>
      <c r="M11" s="457">
        <v>59</v>
      </c>
      <c r="N11" s="458">
        <v>31.22</v>
      </c>
      <c r="O11" s="457">
        <v>9</v>
      </c>
      <c r="P11" s="458">
        <v>4.76</v>
      </c>
    </row>
    <row r="12" spans="1:16">
      <c r="A12" s="943" t="s">
        <v>48</v>
      </c>
      <c r="B12" s="947">
        <v>13</v>
      </c>
      <c r="C12" s="456">
        <v>0.25</v>
      </c>
      <c r="D12" s="459"/>
      <c r="E12" s="947">
        <v>12</v>
      </c>
      <c r="F12" s="456">
        <v>92.31</v>
      </c>
      <c r="G12" s="953">
        <v>0</v>
      </c>
      <c r="H12" s="458">
        <v>0</v>
      </c>
      <c r="I12" s="953">
        <v>1</v>
      </c>
      <c r="J12" s="458">
        <v>8.33</v>
      </c>
      <c r="K12" s="457">
        <v>2</v>
      </c>
      <c r="L12" s="458">
        <v>16.670000000000002</v>
      </c>
      <c r="M12" s="457">
        <v>0</v>
      </c>
      <c r="N12" s="458">
        <v>0</v>
      </c>
      <c r="O12" s="457">
        <v>9</v>
      </c>
      <c r="P12" s="458">
        <v>75</v>
      </c>
    </row>
    <row r="13" spans="1:16">
      <c r="A13" s="943" t="s">
        <v>49</v>
      </c>
      <c r="B13" s="947">
        <v>40</v>
      </c>
      <c r="C13" s="456">
        <v>0.75</v>
      </c>
      <c r="D13" s="459"/>
      <c r="E13" s="947">
        <v>38</v>
      </c>
      <c r="F13" s="456">
        <v>95</v>
      </c>
      <c r="G13" s="953">
        <v>1</v>
      </c>
      <c r="H13" s="458">
        <v>2.63</v>
      </c>
      <c r="I13" s="953">
        <v>0</v>
      </c>
      <c r="J13" s="458">
        <v>0</v>
      </c>
      <c r="K13" s="457">
        <v>29</v>
      </c>
      <c r="L13" s="458">
        <v>76.319999999999993</v>
      </c>
      <c r="M13" s="457">
        <v>8</v>
      </c>
      <c r="N13" s="458">
        <v>21.05</v>
      </c>
      <c r="O13" s="457">
        <v>0</v>
      </c>
      <c r="P13" s="458">
        <v>0</v>
      </c>
    </row>
    <row r="14" spans="1:16">
      <c r="A14" s="943" t="s">
        <v>51</v>
      </c>
      <c r="B14" s="947">
        <v>80</v>
      </c>
      <c r="C14" s="456">
        <v>1.51</v>
      </c>
      <c r="D14" s="459"/>
      <c r="E14" s="947">
        <v>73</v>
      </c>
      <c r="F14" s="456">
        <v>91.25</v>
      </c>
      <c r="G14" s="953">
        <v>0</v>
      </c>
      <c r="H14" s="458">
        <v>0</v>
      </c>
      <c r="I14" s="953">
        <v>0</v>
      </c>
      <c r="J14" s="458">
        <v>0</v>
      </c>
      <c r="K14" s="457">
        <v>36</v>
      </c>
      <c r="L14" s="458">
        <v>49.32</v>
      </c>
      <c r="M14" s="457">
        <v>37</v>
      </c>
      <c r="N14" s="458">
        <v>50.68</v>
      </c>
      <c r="O14" s="457">
        <v>0</v>
      </c>
      <c r="P14" s="458">
        <v>0</v>
      </c>
    </row>
    <row r="15" spans="1:16">
      <c r="A15" s="943" t="s">
        <v>757</v>
      </c>
      <c r="B15" s="947">
        <v>1213</v>
      </c>
      <c r="C15" s="456">
        <v>22.87</v>
      </c>
      <c r="D15" s="459"/>
      <c r="E15" s="947">
        <v>1048</v>
      </c>
      <c r="F15" s="456">
        <v>86.4</v>
      </c>
      <c r="G15" s="953">
        <v>42</v>
      </c>
      <c r="H15" s="458">
        <v>4.01</v>
      </c>
      <c r="I15" s="953">
        <v>272</v>
      </c>
      <c r="J15" s="458">
        <v>25.95</v>
      </c>
      <c r="K15" s="457">
        <v>539</v>
      </c>
      <c r="L15" s="458">
        <v>51.43</v>
      </c>
      <c r="M15" s="457">
        <v>195</v>
      </c>
      <c r="N15" s="458">
        <v>18.61</v>
      </c>
      <c r="O15" s="457">
        <v>0</v>
      </c>
      <c r="P15" s="458">
        <v>0</v>
      </c>
    </row>
    <row r="16" spans="1:16">
      <c r="A16" s="943" t="s">
        <v>756</v>
      </c>
      <c r="B16" s="947">
        <v>433</v>
      </c>
      <c r="C16" s="456">
        <v>8.16</v>
      </c>
      <c r="D16" s="459"/>
      <c r="E16" s="947">
        <v>339</v>
      </c>
      <c r="F16" s="456">
        <v>78.290000000000006</v>
      </c>
      <c r="G16" s="953">
        <v>13</v>
      </c>
      <c r="H16" s="458">
        <v>3.83</v>
      </c>
      <c r="I16" s="953">
        <v>74</v>
      </c>
      <c r="J16" s="458">
        <v>21.83</v>
      </c>
      <c r="K16" s="457">
        <v>208</v>
      </c>
      <c r="L16" s="458">
        <v>61.36</v>
      </c>
      <c r="M16" s="457">
        <v>44</v>
      </c>
      <c r="N16" s="458">
        <v>12.98</v>
      </c>
      <c r="O16" s="457">
        <v>0</v>
      </c>
      <c r="P16" s="458">
        <v>0</v>
      </c>
    </row>
    <row r="17" spans="1:16">
      <c r="A17" s="943" t="s">
        <v>755</v>
      </c>
      <c r="B17" s="947">
        <v>559</v>
      </c>
      <c r="C17" s="456">
        <v>10.54</v>
      </c>
      <c r="D17" s="459"/>
      <c r="E17" s="947">
        <v>506</v>
      </c>
      <c r="F17" s="456">
        <v>90.52</v>
      </c>
      <c r="G17" s="953">
        <v>33</v>
      </c>
      <c r="H17" s="458">
        <v>6.52</v>
      </c>
      <c r="I17" s="953">
        <v>206</v>
      </c>
      <c r="J17" s="458">
        <v>40.71</v>
      </c>
      <c r="K17" s="457">
        <v>202</v>
      </c>
      <c r="L17" s="458">
        <v>39.92</v>
      </c>
      <c r="M17" s="457">
        <v>45</v>
      </c>
      <c r="N17" s="458">
        <v>8.89</v>
      </c>
      <c r="O17" s="457">
        <v>20</v>
      </c>
      <c r="P17" s="458">
        <v>3.95</v>
      </c>
    </row>
    <row r="18" spans="1:16">
      <c r="A18" s="943" t="s">
        <v>758</v>
      </c>
      <c r="B18" s="947">
        <v>844</v>
      </c>
      <c r="C18" s="456">
        <v>15.91</v>
      </c>
      <c r="D18" s="459"/>
      <c r="E18" s="947">
        <v>691</v>
      </c>
      <c r="F18" s="456">
        <v>81.87</v>
      </c>
      <c r="G18" s="953">
        <v>22</v>
      </c>
      <c r="H18" s="458">
        <v>3.18</v>
      </c>
      <c r="I18" s="953">
        <v>238</v>
      </c>
      <c r="J18" s="458">
        <v>34.44</v>
      </c>
      <c r="K18" s="457">
        <v>390</v>
      </c>
      <c r="L18" s="458">
        <v>56.44</v>
      </c>
      <c r="M18" s="457">
        <v>41</v>
      </c>
      <c r="N18" s="458">
        <v>5.93</v>
      </c>
      <c r="O18" s="457">
        <v>0</v>
      </c>
      <c r="P18" s="458">
        <v>0</v>
      </c>
    </row>
    <row r="19" spans="1:16">
      <c r="A19" s="943" t="s">
        <v>759</v>
      </c>
      <c r="B19" s="947">
        <v>585</v>
      </c>
      <c r="C19" s="456">
        <v>11.03</v>
      </c>
      <c r="D19" s="459"/>
      <c r="E19" s="947">
        <v>377</v>
      </c>
      <c r="F19" s="456">
        <v>64.44</v>
      </c>
      <c r="G19" s="953">
        <v>65</v>
      </c>
      <c r="H19" s="458">
        <v>17.239999999999998</v>
      </c>
      <c r="I19" s="953">
        <v>144</v>
      </c>
      <c r="J19" s="458">
        <v>38.200000000000003</v>
      </c>
      <c r="K19" s="457">
        <v>137</v>
      </c>
      <c r="L19" s="458">
        <v>36.340000000000003</v>
      </c>
      <c r="M19" s="457">
        <v>28</v>
      </c>
      <c r="N19" s="458">
        <v>7.43</v>
      </c>
      <c r="O19" s="457">
        <v>3</v>
      </c>
      <c r="P19" s="458">
        <v>0.8</v>
      </c>
    </row>
    <row r="20" spans="1:16">
      <c r="A20" s="943" t="s">
        <v>764</v>
      </c>
      <c r="B20" s="947">
        <v>457</v>
      </c>
      <c r="C20" s="456">
        <v>8.6199999999999992</v>
      </c>
      <c r="D20" s="459"/>
      <c r="E20" s="947">
        <v>416</v>
      </c>
      <c r="F20" s="456">
        <v>91.03</v>
      </c>
      <c r="G20" s="953">
        <v>1</v>
      </c>
      <c r="H20" s="458">
        <v>0.24</v>
      </c>
      <c r="I20" s="953">
        <v>46</v>
      </c>
      <c r="J20" s="458">
        <v>11.06</v>
      </c>
      <c r="K20" s="457">
        <v>281</v>
      </c>
      <c r="L20" s="458">
        <v>67.55</v>
      </c>
      <c r="M20" s="457">
        <v>70</v>
      </c>
      <c r="N20" s="458">
        <v>16.829999999999998</v>
      </c>
      <c r="O20" s="457">
        <v>18</v>
      </c>
      <c r="P20" s="458">
        <v>4.33</v>
      </c>
    </row>
    <row r="21" spans="1:16">
      <c r="A21" s="943" t="s">
        <v>765</v>
      </c>
      <c r="B21" s="947">
        <v>89</v>
      </c>
      <c r="C21" s="456">
        <v>1.68</v>
      </c>
      <c r="D21" s="459"/>
      <c r="E21" s="947">
        <v>77</v>
      </c>
      <c r="F21" s="456">
        <v>86.52</v>
      </c>
      <c r="G21" s="953">
        <v>0</v>
      </c>
      <c r="H21" s="458">
        <v>0</v>
      </c>
      <c r="I21" s="953">
        <v>13</v>
      </c>
      <c r="J21" s="458">
        <v>16.88</v>
      </c>
      <c r="K21" s="457">
        <v>45</v>
      </c>
      <c r="L21" s="458">
        <v>58.44</v>
      </c>
      <c r="M21" s="457">
        <v>8</v>
      </c>
      <c r="N21" s="458">
        <v>10.39</v>
      </c>
      <c r="O21" s="457">
        <v>11</v>
      </c>
      <c r="P21" s="458">
        <v>14.29</v>
      </c>
    </row>
    <row r="22" spans="1:16">
      <c r="A22" s="943" t="s">
        <v>760</v>
      </c>
      <c r="B22" s="947">
        <v>97</v>
      </c>
      <c r="C22" s="456">
        <v>1.83</v>
      </c>
      <c r="D22" s="459"/>
      <c r="E22" s="947">
        <v>82</v>
      </c>
      <c r="F22" s="456">
        <v>84.54</v>
      </c>
      <c r="G22" s="953">
        <v>1</v>
      </c>
      <c r="H22" s="458">
        <v>1.22</v>
      </c>
      <c r="I22" s="953">
        <v>8</v>
      </c>
      <c r="J22" s="458">
        <v>9.76</v>
      </c>
      <c r="K22" s="457">
        <v>44</v>
      </c>
      <c r="L22" s="458">
        <v>53.66</v>
      </c>
      <c r="M22" s="457">
        <v>25</v>
      </c>
      <c r="N22" s="458">
        <v>30.49</v>
      </c>
      <c r="O22" s="457">
        <v>4</v>
      </c>
      <c r="P22" s="458">
        <v>4.88</v>
      </c>
    </row>
    <row r="23" spans="1:16">
      <c r="A23" s="943" t="s">
        <v>761</v>
      </c>
      <c r="B23" s="947">
        <v>14</v>
      </c>
      <c r="C23" s="456">
        <v>0.26</v>
      </c>
      <c r="D23" s="459"/>
      <c r="E23" s="947">
        <v>13</v>
      </c>
      <c r="F23" s="456">
        <v>92.86</v>
      </c>
      <c r="G23" s="953">
        <v>0</v>
      </c>
      <c r="H23" s="458">
        <v>0</v>
      </c>
      <c r="I23" s="953">
        <v>0</v>
      </c>
      <c r="J23" s="458">
        <v>0</v>
      </c>
      <c r="K23" s="457">
        <v>6</v>
      </c>
      <c r="L23" s="458">
        <v>46.15</v>
      </c>
      <c r="M23" s="457">
        <v>5</v>
      </c>
      <c r="N23" s="458">
        <v>38.46</v>
      </c>
      <c r="O23" s="457">
        <v>2</v>
      </c>
      <c r="P23" s="458">
        <v>15.38</v>
      </c>
    </row>
    <row r="24" spans="1:16">
      <c r="A24" s="943" t="s">
        <v>14</v>
      </c>
      <c r="B24" s="947">
        <v>326</v>
      </c>
      <c r="C24" s="456">
        <v>6.15</v>
      </c>
      <c r="D24" s="459"/>
      <c r="E24" s="947">
        <v>306</v>
      </c>
      <c r="F24" s="456">
        <v>93.87</v>
      </c>
      <c r="G24" s="953">
        <v>10</v>
      </c>
      <c r="H24" s="458">
        <v>3.27</v>
      </c>
      <c r="I24" s="953">
        <v>19</v>
      </c>
      <c r="J24" s="458">
        <v>6.21</v>
      </c>
      <c r="K24" s="457">
        <v>70</v>
      </c>
      <c r="L24" s="458">
        <v>22.88</v>
      </c>
      <c r="M24" s="457">
        <v>31</v>
      </c>
      <c r="N24" s="458">
        <v>10.130000000000001</v>
      </c>
      <c r="O24" s="457">
        <v>176</v>
      </c>
      <c r="P24" s="458">
        <v>57.52</v>
      </c>
    </row>
    <row r="25" spans="1:16">
      <c r="A25" s="943" t="s">
        <v>17</v>
      </c>
      <c r="B25" s="947">
        <v>2</v>
      </c>
      <c r="C25" s="456">
        <v>0.04</v>
      </c>
      <c r="D25" s="459"/>
      <c r="E25" s="947">
        <v>2</v>
      </c>
      <c r="F25" s="456">
        <v>100</v>
      </c>
      <c r="G25" s="953">
        <v>0</v>
      </c>
      <c r="H25" s="458">
        <v>0</v>
      </c>
      <c r="I25" s="953">
        <v>0</v>
      </c>
      <c r="J25" s="458">
        <v>0</v>
      </c>
      <c r="K25" s="457">
        <v>0</v>
      </c>
      <c r="L25" s="458">
        <v>0</v>
      </c>
      <c r="M25" s="457">
        <v>0</v>
      </c>
      <c r="N25" s="458">
        <v>0</v>
      </c>
      <c r="O25" s="457">
        <v>2</v>
      </c>
      <c r="P25" s="458">
        <v>100</v>
      </c>
    </row>
    <row r="26" spans="1:16">
      <c r="A26" s="944" t="s">
        <v>1</v>
      </c>
      <c r="B26" s="948">
        <v>5304</v>
      </c>
      <c r="C26" s="780">
        <v>32.369999999999997</v>
      </c>
      <c r="D26" s="782"/>
      <c r="E26" s="948">
        <v>4488</v>
      </c>
      <c r="F26" s="780">
        <v>84.62</v>
      </c>
      <c r="G26" s="948">
        <v>191</v>
      </c>
      <c r="H26" s="780">
        <v>4.26</v>
      </c>
      <c r="I26" s="948">
        <v>1056</v>
      </c>
      <c r="J26" s="780">
        <v>23.53</v>
      </c>
      <c r="K26" s="948">
        <v>2335</v>
      </c>
      <c r="L26" s="780">
        <v>52.03</v>
      </c>
      <c r="M26" s="779">
        <v>643</v>
      </c>
      <c r="N26" s="780">
        <v>14.33</v>
      </c>
      <c r="O26" s="779">
        <v>263</v>
      </c>
      <c r="P26" s="780">
        <v>5.86</v>
      </c>
    </row>
    <row r="27" spans="1:16">
      <c r="A27" s="942">
        <v>2015</v>
      </c>
      <c r="B27" s="949"/>
      <c r="C27" s="696"/>
      <c r="D27" s="698"/>
      <c r="E27" s="952"/>
      <c r="F27" s="696"/>
      <c r="G27" s="952"/>
      <c r="H27" s="696"/>
      <c r="I27" s="952"/>
      <c r="J27" s="696"/>
      <c r="K27" s="696"/>
      <c r="L27" s="696"/>
      <c r="M27" s="696"/>
      <c r="N27" s="696"/>
      <c r="O27" s="696"/>
      <c r="P27" s="697"/>
    </row>
    <row r="28" spans="1:16">
      <c r="A28" s="943" t="s">
        <v>26</v>
      </c>
      <c r="B28" s="947">
        <v>59</v>
      </c>
      <c r="C28" s="456">
        <v>1.07</v>
      </c>
      <c r="D28" s="459"/>
      <c r="E28" s="947">
        <v>58</v>
      </c>
      <c r="F28" s="456">
        <v>98.31</v>
      </c>
      <c r="G28" s="953">
        <v>1</v>
      </c>
      <c r="H28" s="458">
        <v>1.72</v>
      </c>
      <c r="I28" s="953">
        <v>1</v>
      </c>
      <c r="J28" s="458">
        <v>1.72</v>
      </c>
      <c r="K28" s="457">
        <v>41</v>
      </c>
      <c r="L28" s="458">
        <v>70.69</v>
      </c>
      <c r="M28" s="457">
        <v>14</v>
      </c>
      <c r="N28" s="458">
        <v>24.14</v>
      </c>
      <c r="O28" s="457">
        <v>1</v>
      </c>
      <c r="P28" s="458">
        <v>1.72</v>
      </c>
    </row>
    <row r="29" spans="1:16">
      <c r="A29" s="943" t="s">
        <v>584</v>
      </c>
      <c r="B29" s="947">
        <v>101</v>
      </c>
      <c r="C29" s="456">
        <v>1.84</v>
      </c>
      <c r="D29" s="459"/>
      <c r="E29" s="947">
        <v>98</v>
      </c>
      <c r="F29" s="456">
        <v>97.03</v>
      </c>
      <c r="G29" s="953">
        <v>2</v>
      </c>
      <c r="H29" s="458">
        <v>2.04</v>
      </c>
      <c r="I29" s="953">
        <v>7</v>
      </c>
      <c r="J29" s="458">
        <v>7.14</v>
      </c>
      <c r="K29" s="457">
        <v>65</v>
      </c>
      <c r="L29" s="458">
        <v>66.33</v>
      </c>
      <c r="M29" s="457">
        <v>19</v>
      </c>
      <c r="N29" s="458">
        <v>19.39</v>
      </c>
      <c r="O29" s="457">
        <v>5</v>
      </c>
      <c r="P29" s="458">
        <v>5.0999999999999996</v>
      </c>
    </row>
    <row r="30" spans="1:16">
      <c r="A30" s="943" t="s">
        <v>37</v>
      </c>
      <c r="B30" s="947">
        <v>94</v>
      </c>
      <c r="C30" s="456">
        <v>1.71</v>
      </c>
      <c r="D30" s="459"/>
      <c r="E30" s="947">
        <v>85</v>
      </c>
      <c r="F30" s="456">
        <v>90.43</v>
      </c>
      <c r="G30" s="953">
        <v>1</v>
      </c>
      <c r="H30" s="458">
        <v>1.18</v>
      </c>
      <c r="I30" s="953">
        <v>6</v>
      </c>
      <c r="J30" s="458">
        <v>7.06</v>
      </c>
      <c r="K30" s="457">
        <v>61</v>
      </c>
      <c r="L30" s="458">
        <v>71.760000000000005</v>
      </c>
      <c r="M30" s="457">
        <v>12</v>
      </c>
      <c r="N30" s="458">
        <v>14.12</v>
      </c>
      <c r="O30" s="457">
        <v>5</v>
      </c>
      <c r="P30" s="458">
        <v>5.88</v>
      </c>
    </row>
    <row r="31" spans="1:16">
      <c r="A31" s="943" t="s">
        <v>47</v>
      </c>
      <c r="B31" s="947">
        <v>162</v>
      </c>
      <c r="C31" s="456">
        <v>2.95</v>
      </c>
      <c r="D31" s="459"/>
      <c r="E31" s="947">
        <v>140</v>
      </c>
      <c r="F31" s="456">
        <v>86.42</v>
      </c>
      <c r="G31" s="953">
        <v>2</v>
      </c>
      <c r="H31" s="458">
        <v>1.43</v>
      </c>
      <c r="I31" s="953">
        <v>2</v>
      </c>
      <c r="J31" s="458">
        <v>1.43</v>
      </c>
      <c r="K31" s="457">
        <v>77</v>
      </c>
      <c r="L31" s="458">
        <v>55</v>
      </c>
      <c r="M31" s="457">
        <v>47</v>
      </c>
      <c r="N31" s="458">
        <v>33.57</v>
      </c>
      <c r="O31" s="457">
        <v>12</v>
      </c>
      <c r="P31" s="458">
        <v>8.57</v>
      </c>
    </row>
    <row r="32" spans="1:16">
      <c r="A32" s="943" t="s">
        <v>48</v>
      </c>
      <c r="B32" s="947">
        <v>68</v>
      </c>
      <c r="C32" s="456">
        <v>1.24</v>
      </c>
      <c r="D32" s="459"/>
      <c r="E32" s="947">
        <v>53</v>
      </c>
      <c r="F32" s="456">
        <v>77.94</v>
      </c>
      <c r="G32" s="953">
        <v>1</v>
      </c>
      <c r="H32" s="458">
        <v>1.89</v>
      </c>
      <c r="I32" s="953">
        <v>2</v>
      </c>
      <c r="J32" s="458">
        <v>3.77</v>
      </c>
      <c r="K32" s="457">
        <v>20</v>
      </c>
      <c r="L32" s="458">
        <v>37.74</v>
      </c>
      <c r="M32" s="457">
        <v>18</v>
      </c>
      <c r="N32" s="458">
        <v>33.96</v>
      </c>
      <c r="O32" s="457">
        <v>12</v>
      </c>
      <c r="P32" s="458">
        <v>22.64</v>
      </c>
    </row>
    <row r="33" spans="1:16">
      <c r="A33" s="943" t="s">
        <v>757</v>
      </c>
      <c r="B33" s="947">
        <v>1208</v>
      </c>
      <c r="C33" s="456">
        <v>22</v>
      </c>
      <c r="D33" s="459"/>
      <c r="E33" s="947">
        <v>1043</v>
      </c>
      <c r="F33" s="456">
        <v>86.34</v>
      </c>
      <c r="G33" s="953">
        <v>33</v>
      </c>
      <c r="H33" s="458">
        <v>3.16</v>
      </c>
      <c r="I33" s="953">
        <v>250</v>
      </c>
      <c r="J33" s="458">
        <v>23.97</v>
      </c>
      <c r="K33" s="457">
        <v>580</v>
      </c>
      <c r="L33" s="458">
        <v>55.61</v>
      </c>
      <c r="M33" s="457">
        <v>180</v>
      </c>
      <c r="N33" s="458">
        <v>17.260000000000002</v>
      </c>
      <c r="O33" s="457">
        <v>0</v>
      </c>
      <c r="P33" s="458">
        <v>0</v>
      </c>
    </row>
    <row r="34" spans="1:16">
      <c r="A34" s="943" t="s">
        <v>756</v>
      </c>
      <c r="B34" s="947">
        <v>503</v>
      </c>
      <c r="C34" s="456">
        <v>9.16</v>
      </c>
      <c r="D34" s="459"/>
      <c r="E34" s="947">
        <v>327</v>
      </c>
      <c r="F34" s="456">
        <v>65.010000000000005</v>
      </c>
      <c r="G34" s="953">
        <v>7</v>
      </c>
      <c r="H34" s="458">
        <v>2.14</v>
      </c>
      <c r="I34" s="953">
        <v>78</v>
      </c>
      <c r="J34" s="458">
        <v>23.85</v>
      </c>
      <c r="K34" s="457">
        <v>193</v>
      </c>
      <c r="L34" s="458">
        <v>59.02</v>
      </c>
      <c r="M34" s="457">
        <v>49</v>
      </c>
      <c r="N34" s="458">
        <v>14.98</v>
      </c>
      <c r="O34" s="457">
        <v>0</v>
      </c>
      <c r="P34" s="458">
        <v>0</v>
      </c>
    </row>
    <row r="35" spans="1:16">
      <c r="A35" s="943" t="s">
        <v>755</v>
      </c>
      <c r="B35" s="947">
        <v>486</v>
      </c>
      <c r="C35" s="456">
        <v>8.85</v>
      </c>
      <c r="D35" s="459"/>
      <c r="E35" s="947">
        <v>436</v>
      </c>
      <c r="F35" s="456">
        <v>89.71</v>
      </c>
      <c r="G35" s="953">
        <v>18</v>
      </c>
      <c r="H35" s="458">
        <v>4.13</v>
      </c>
      <c r="I35" s="953">
        <v>152</v>
      </c>
      <c r="J35" s="458">
        <v>34.86</v>
      </c>
      <c r="K35" s="457">
        <v>200</v>
      </c>
      <c r="L35" s="458">
        <v>45.87</v>
      </c>
      <c r="M35" s="457">
        <v>57</v>
      </c>
      <c r="N35" s="458">
        <v>13.07</v>
      </c>
      <c r="O35" s="457">
        <v>9</v>
      </c>
      <c r="P35" s="458">
        <v>2.06</v>
      </c>
    </row>
    <row r="36" spans="1:16">
      <c r="A36" s="943" t="s">
        <v>758</v>
      </c>
      <c r="B36" s="947">
        <v>879</v>
      </c>
      <c r="C36" s="456">
        <v>16.010000000000002</v>
      </c>
      <c r="D36" s="459"/>
      <c r="E36" s="947">
        <v>694</v>
      </c>
      <c r="F36" s="456">
        <v>78.95</v>
      </c>
      <c r="G36" s="953">
        <v>16</v>
      </c>
      <c r="H36" s="458">
        <v>2.31</v>
      </c>
      <c r="I36" s="953">
        <v>239</v>
      </c>
      <c r="J36" s="458">
        <v>34.44</v>
      </c>
      <c r="K36" s="457">
        <v>418</v>
      </c>
      <c r="L36" s="458">
        <v>60.23</v>
      </c>
      <c r="M36" s="457">
        <v>21</v>
      </c>
      <c r="N36" s="458">
        <v>3.03</v>
      </c>
      <c r="O36" s="457">
        <v>0</v>
      </c>
      <c r="P36" s="458">
        <v>0</v>
      </c>
    </row>
    <row r="37" spans="1:16">
      <c r="A37" s="943" t="s">
        <v>759</v>
      </c>
      <c r="B37" s="947">
        <v>560</v>
      </c>
      <c r="C37" s="456">
        <v>10.199999999999999</v>
      </c>
      <c r="D37" s="459"/>
      <c r="E37" s="947">
        <v>358</v>
      </c>
      <c r="F37" s="456">
        <v>63.93</v>
      </c>
      <c r="G37" s="953">
        <v>72</v>
      </c>
      <c r="H37" s="458">
        <v>20.11</v>
      </c>
      <c r="I37" s="953">
        <v>147</v>
      </c>
      <c r="J37" s="458">
        <v>41.06</v>
      </c>
      <c r="K37" s="457">
        <v>113</v>
      </c>
      <c r="L37" s="458">
        <v>31.56</v>
      </c>
      <c r="M37" s="457">
        <v>20</v>
      </c>
      <c r="N37" s="458">
        <v>5.59</v>
      </c>
      <c r="O37" s="457">
        <v>6</v>
      </c>
      <c r="P37" s="458">
        <v>1.68</v>
      </c>
    </row>
    <row r="38" spans="1:16">
      <c r="A38" s="943" t="s">
        <v>764</v>
      </c>
      <c r="B38" s="947">
        <v>472</v>
      </c>
      <c r="C38" s="456">
        <v>8.59</v>
      </c>
      <c r="D38" s="459"/>
      <c r="E38" s="947">
        <v>437</v>
      </c>
      <c r="F38" s="456">
        <v>92.58</v>
      </c>
      <c r="G38" s="953">
        <v>5</v>
      </c>
      <c r="H38" s="458">
        <v>1.1399999999999999</v>
      </c>
      <c r="I38" s="953">
        <v>60</v>
      </c>
      <c r="J38" s="458">
        <v>13.73</v>
      </c>
      <c r="K38" s="457">
        <v>298</v>
      </c>
      <c r="L38" s="458">
        <v>68.19</v>
      </c>
      <c r="M38" s="457">
        <v>64</v>
      </c>
      <c r="N38" s="458">
        <v>14.65</v>
      </c>
      <c r="O38" s="457">
        <v>10</v>
      </c>
      <c r="P38" s="458">
        <v>2.29</v>
      </c>
    </row>
    <row r="39" spans="1:16">
      <c r="A39" s="943" t="s">
        <v>765</v>
      </c>
      <c r="B39" s="947">
        <v>141</v>
      </c>
      <c r="C39" s="456">
        <v>2.57</v>
      </c>
      <c r="D39" s="459"/>
      <c r="E39" s="947">
        <v>128</v>
      </c>
      <c r="F39" s="456">
        <v>90.78</v>
      </c>
      <c r="G39" s="953">
        <v>0</v>
      </c>
      <c r="H39" s="458">
        <v>0</v>
      </c>
      <c r="I39" s="953">
        <v>20</v>
      </c>
      <c r="J39" s="458">
        <v>15.63</v>
      </c>
      <c r="K39" s="457">
        <v>97</v>
      </c>
      <c r="L39" s="458">
        <v>75.78</v>
      </c>
      <c r="M39" s="457">
        <v>6</v>
      </c>
      <c r="N39" s="458">
        <v>4.6900000000000004</v>
      </c>
      <c r="O39" s="457">
        <v>5</v>
      </c>
      <c r="P39" s="458">
        <v>3.91</v>
      </c>
    </row>
    <row r="40" spans="1:16">
      <c r="A40" s="943" t="s">
        <v>760</v>
      </c>
      <c r="B40" s="947">
        <v>150</v>
      </c>
      <c r="C40" s="456">
        <v>2.73</v>
      </c>
      <c r="D40" s="459"/>
      <c r="E40" s="947">
        <v>133</v>
      </c>
      <c r="F40" s="456">
        <v>88.67</v>
      </c>
      <c r="G40" s="953">
        <v>0</v>
      </c>
      <c r="H40" s="458">
        <v>0</v>
      </c>
      <c r="I40" s="953">
        <v>6</v>
      </c>
      <c r="J40" s="458">
        <v>4.51</v>
      </c>
      <c r="K40" s="457">
        <v>61</v>
      </c>
      <c r="L40" s="458">
        <v>45.86</v>
      </c>
      <c r="M40" s="457">
        <v>60</v>
      </c>
      <c r="N40" s="458">
        <v>45.11</v>
      </c>
      <c r="O40" s="457">
        <v>6</v>
      </c>
      <c r="P40" s="458">
        <v>4.51</v>
      </c>
    </row>
    <row r="41" spans="1:16">
      <c r="A41" s="943" t="s">
        <v>761</v>
      </c>
      <c r="B41" s="947">
        <v>95</v>
      </c>
      <c r="C41" s="456">
        <v>1.73</v>
      </c>
      <c r="D41" s="459"/>
      <c r="E41" s="947">
        <v>66</v>
      </c>
      <c r="F41" s="456">
        <v>69.47</v>
      </c>
      <c r="G41" s="953">
        <v>0</v>
      </c>
      <c r="H41" s="458">
        <v>0</v>
      </c>
      <c r="I41" s="953">
        <v>1</v>
      </c>
      <c r="J41" s="458">
        <v>1.52</v>
      </c>
      <c r="K41" s="457">
        <v>31</v>
      </c>
      <c r="L41" s="458">
        <v>46.97</v>
      </c>
      <c r="M41" s="457">
        <v>27</v>
      </c>
      <c r="N41" s="458">
        <v>40.909999999999997</v>
      </c>
      <c r="O41" s="457">
        <v>7</v>
      </c>
      <c r="P41" s="458">
        <v>10.61</v>
      </c>
    </row>
    <row r="42" spans="1:16">
      <c r="A42" s="943" t="s">
        <v>762</v>
      </c>
      <c r="B42" s="947">
        <v>142</v>
      </c>
      <c r="C42" s="456">
        <v>2.59</v>
      </c>
      <c r="D42" s="459"/>
      <c r="E42" s="947">
        <v>134</v>
      </c>
      <c r="F42" s="456">
        <v>94.37</v>
      </c>
      <c r="G42" s="953">
        <v>0</v>
      </c>
      <c r="H42" s="458">
        <v>0</v>
      </c>
      <c r="I42" s="953">
        <v>9</v>
      </c>
      <c r="J42" s="458">
        <v>6.72</v>
      </c>
      <c r="K42" s="457">
        <v>78</v>
      </c>
      <c r="L42" s="458">
        <v>58.21</v>
      </c>
      <c r="M42" s="457">
        <v>46</v>
      </c>
      <c r="N42" s="458">
        <v>34.33</v>
      </c>
      <c r="O42" s="457">
        <v>1</v>
      </c>
      <c r="P42" s="458">
        <v>0.75</v>
      </c>
    </row>
    <row r="43" spans="1:16">
      <c r="A43" s="943" t="s">
        <v>763</v>
      </c>
      <c r="B43" s="947">
        <v>91</v>
      </c>
      <c r="C43" s="456">
        <v>1.66</v>
      </c>
      <c r="D43" s="459"/>
      <c r="E43" s="947">
        <v>88</v>
      </c>
      <c r="F43" s="456">
        <v>96.7</v>
      </c>
      <c r="G43" s="953">
        <v>1</v>
      </c>
      <c r="H43" s="458">
        <v>1.1399999999999999</v>
      </c>
      <c r="I43" s="953">
        <v>11</v>
      </c>
      <c r="J43" s="458">
        <v>12.5</v>
      </c>
      <c r="K43" s="457">
        <v>49</v>
      </c>
      <c r="L43" s="458">
        <v>55.68</v>
      </c>
      <c r="M43" s="457">
        <v>19</v>
      </c>
      <c r="N43" s="458">
        <v>21.59</v>
      </c>
      <c r="O43" s="457">
        <v>8</v>
      </c>
      <c r="P43" s="458">
        <v>9.09</v>
      </c>
    </row>
    <row r="44" spans="1:16">
      <c r="A44" s="943" t="s">
        <v>14</v>
      </c>
      <c r="B44" s="947">
        <v>276</v>
      </c>
      <c r="C44" s="456">
        <v>5.03</v>
      </c>
      <c r="D44" s="459"/>
      <c r="E44" s="947">
        <v>243</v>
      </c>
      <c r="F44" s="456">
        <v>88.04</v>
      </c>
      <c r="G44" s="953">
        <v>5</v>
      </c>
      <c r="H44" s="458">
        <v>2.06</v>
      </c>
      <c r="I44" s="953">
        <v>2</v>
      </c>
      <c r="J44" s="458">
        <v>0.82</v>
      </c>
      <c r="K44" s="457">
        <v>8</v>
      </c>
      <c r="L44" s="458">
        <v>3.29</v>
      </c>
      <c r="M44" s="457">
        <v>7</v>
      </c>
      <c r="N44" s="458">
        <v>2.88</v>
      </c>
      <c r="O44" s="457">
        <v>221</v>
      </c>
      <c r="P44" s="458">
        <v>90.95</v>
      </c>
    </row>
    <row r="45" spans="1:16">
      <c r="A45" s="943" t="s">
        <v>17</v>
      </c>
      <c r="B45" s="947">
        <v>5</v>
      </c>
      <c r="C45" s="456">
        <v>0.09</v>
      </c>
      <c r="D45" s="459"/>
      <c r="E45" s="947">
        <v>3</v>
      </c>
      <c r="F45" s="456">
        <v>60</v>
      </c>
      <c r="G45" s="953">
        <v>0</v>
      </c>
      <c r="H45" s="458">
        <v>0</v>
      </c>
      <c r="I45" s="953">
        <v>0</v>
      </c>
      <c r="J45" s="458">
        <v>0</v>
      </c>
      <c r="K45" s="457">
        <v>0</v>
      </c>
      <c r="L45" s="458">
        <v>0</v>
      </c>
      <c r="M45" s="457">
        <v>0</v>
      </c>
      <c r="N45" s="458">
        <v>0</v>
      </c>
      <c r="O45" s="457">
        <v>3</v>
      </c>
      <c r="P45" s="458">
        <v>100</v>
      </c>
    </row>
    <row r="46" spans="1:16">
      <c r="A46" s="944" t="s">
        <v>1</v>
      </c>
      <c r="B46" s="948">
        <v>5492</v>
      </c>
      <c r="C46" s="780">
        <v>33.51</v>
      </c>
      <c r="D46" s="782"/>
      <c r="E46" s="948">
        <v>4524</v>
      </c>
      <c r="F46" s="780">
        <v>82.37</v>
      </c>
      <c r="G46" s="948">
        <v>164</v>
      </c>
      <c r="H46" s="780">
        <v>3.63</v>
      </c>
      <c r="I46" s="948">
        <v>993</v>
      </c>
      <c r="J46" s="780">
        <v>21.95</v>
      </c>
      <c r="K46" s="948">
        <v>2390</v>
      </c>
      <c r="L46" s="780">
        <v>52.83</v>
      </c>
      <c r="M46" s="779">
        <v>666</v>
      </c>
      <c r="N46" s="780">
        <v>14.72</v>
      </c>
      <c r="O46" s="779">
        <v>311</v>
      </c>
      <c r="P46" s="780">
        <v>6.87</v>
      </c>
    </row>
    <row r="47" spans="1:16">
      <c r="A47" s="942">
        <v>2016</v>
      </c>
      <c r="B47" s="949"/>
      <c r="C47" s="696"/>
      <c r="D47" s="698"/>
      <c r="E47" s="952"/>
      <c r="F47" s="696"/>
      <c r="G47" s="952"/>
      <c r="H47" s="696"/>
      <c r="I47" s="952"/>
      <c r="J47" s="696"/>
      <c r="K47" s="696"/>
      <c r="L47" s="696"/>
      <c r="M47" s="696"/>
      <c r="N47" s="696"/>
      <c r="O47" s="696"/>
      <c r="P47" s="697"/>
    </row>
    <row r="48" spans="1:16">
      <c r="A48" s="943" t="s">
        <v>37</v>
      </c>
      <c r="B48" s="947">
        <v>104</v>
      </c>
      <c r="C48" s="456">
        <v>1.86</v>
      </c>
      <c r="D48" s="459"/>
      <c r="E48" s="947">
        <v>97</v>
      </c>
      <c r="F48" s="456">
        <v>93.27</v>
      </c>
      <c r="G48" s="953">
        <v>0</v>
      </c>
      <c r="H48" s="458">
        <v>0</v>
      </c>
      <c r="I48" s="953">
        <v>12</v>
      </c>
      <c r="J48" s="458">
        <v>12.37</v>
      </c>
      <c r="K48" s="457">
        <v>61</v>
      </c>
      <c r="L48" s="458">
        <v>62.89</v>
      </c>
      <c r="M48" s="457">
        <v>9</v>
      </c>
      <c r="N48" s="458">
        <v>9.2799999999999994</v>
      </c>
      <c r="O48" s="457">
        <v>15</v>
      </c>
      <c r="P48" s="458">
        <v>15.46</v>
      </c>
    </row>
    <row r="49" spans="1:16">
      <c r="A49" s="943" t="s">
        <v>42</v>
      </c>
      <c r="B49" s="947">
        <v>1</v>
      </c>
      <c r="C49" s="456">
        <v>0.02</v>
      </c>
      <c r="D49" s="459"/>
      <c r="E49" s="947">
        <v>1</v>
      </c>
      <c r="F49" s="456">
        <v>100</v>
      </c>
      <c r="G49" s="953">
        <v>0</v>
      </c>
      <c r="H49" s="458">
        <v>0</v>
      </c>
      <c r="I49" s="953">
        <v>0</v>
      </c>
      <c r="J49" s="458">
        <v>0</v>
      </c>
      <c r="K49" s="457">
        <v>0</v>
      </c>
      <c r="L49" s="458">
        <v>0</v>
      </c>
      <c r="M49" s="457">
        <v>0</v>
      </c>
      <c r="N49" s="458">
        <v>0</v>
      </c>
      <c r="O49" s="457">
        <v>1</v>
      </c>
      <c r="P49" s="458">
        <v>100</v>
      </c>
    </row>
    <row r="50" spans="1:16">
      <c r="A50" s="943" t="s">
        <v>48</v>
      </c>
      <c r="B50" s="947">
        <v>18</v>
      </c>
      <c r="C50" s="456">
        <v>0.32</v>
      </c>
      <c r="D50" s="459"/>
      <c r="E50" s="947">
        <v>17</v>
      </c>
      <c r="F50" s="456">
        <v>94.44</v>
      </c>
      <c r="G50" s="953">
        <v>1</v>
      </c>
      <c r="H50" s="458">
        <v>5.88</v>
      </c>
      <c r="I50" s="953">
        <v>1</v>
      </c>
      <c r="J50" s="458">
        <v>5.88</v>
      </c>
      <c r="K50" s="457">
        <v>5</v>
      </c>
      <c r="L50" s="458">
        <v>29.41</v>
      </c>
      <c r="M50" s="457">
        <v>6</v>
      </c>
      <c r="N50" s="458">
        <v>35.29</v>
      </c>
      <c r="O50" s="457">
        <v>4</v>
      </c>
      <c r="P50" s="458">
        <v>23.53</v>
      </c>
    </row>
    <row r="51" spans="1:16">
      <c r="A51" s="943" t="s">
        <v>757</v>
      </c>
      <c r="B51" s="947">
        <v>1269</v>
      </c>
      <c r="C51" s="456">
        <v>22.7</v>
      </c>
      <c r="D51" s="459"/>
      <c r="E51" s="947">
        <v>1117</v>
      </c>
      <c r="F51" s="456">
        <v>88.02</v>
      </c>
      <c r="G51" s="953">
        <v>41</v>
      </c>
      <c r="H51" s="458">
        <v>3.67</v>
      </c>
      <c r="I51" s="953">
        <v>284</v>
      </c>
      <c r="J51" s="458">
        <v>25.43</v>
      </c>
      <c r="K51" s="457">
        <v>572</v>
      </c>
      <c r="L51" s="458">
        <v>51.21</v>
      </c>
      <c r="M51" s="457">
        <v>219</v>
      </c>
      <c r="N51" s="458">
        <v>19.61</v>
      </c>
      <c r="O51" s="457">
        <v>1</v>
      </c>
      <c r="P51" s="458">
        <v>0.09</v>
      </c>
    </row>
    <row r="52" spans="1:16">
      <c r="A52" s="943" t="s">
        <v>756</v>
      </c>
      <c r="B52" s="947">
        <v>462</v>
      </c>
      <c r="C52" s="456">
        <v>8.26</v>
      </c>
      <c r="D52" s="459"/>
      <c r="E52" s="947">
        <v>307</v>
      </c>
      <c r="F52" s="456">
        <v>66.45</v>
      </c>
      <c r="G52" s="953">
        <v>12</v>
      </c>
      <c r="H52" s="458">
        <v>3.91</v>
      </c>
      <c r="I52" s="953">
        <v>80</v>
      </c>
      <c r="J52" s="458">
        <v>26.06</v>
      </c>
      <c r="K52" s="457">
        <v>185</v>
      </c>
      <c r="L52" s="458">
        <v>60.26</v>
      </c>
      <c r="M52" s="457">
        <v>30</v>
      </c>
      <c r="N52" s="458">
        <v>9.77</v>
      </c>
      <c r="O52" s="457">
        <v>0</v>
      </c>
      <c r="P52" s="458">
        <v>0</v>
      </c>
    </row>
    <row r="53" spans="1:16">
      <c r="A53" s="943" t="s">
        <v>755</v>
      </c>
      <c r="B53" s="947">
        <v>543</v>
      </c>
      <c r="C53" s="456">
        <v>9.7100000000000009</v>
      </c>
      <c r="D53" s="459"/>
      <c r="E53" s="947">
        <v>440</v>
      </c>
      <c r="F53" s="456">
        <v>81.03</v>
      </c>
      <c r="G53" s="953">
        <v>10</v>
      </c>
      <c r="H53" s="458">
        <v>2.27</v>
      </c>
      <c r="I53" s="953">
        <v>116</v>
      </c>
      <c r="J53" s="458">
        <v>26.36</v>
      </c>
      <c r="K53" s="457">
        <v>223</v>
      </c>
      <c r="L53" s="458">
        <v>50.68</v>
      </c>
      <c r="M53" s="457">
        <v>87</v>
      </c>
      <c r="N53" s="458">
        <v>19.77</v>
      </c>
      <c r="O53" s="457">
        <v>4</v>
      </c>
      <c r="P53" s="458">
        <v>0.91</v>
      </c>
    </row>
    <row r="54" spans="1:16">
      <c r="A54" s="943" t="s">
        <v>758</v>
      </c>
      <c r="B54" s="947">
        <v>957</v>
      </c>
      <c r="C54" s="456">
        <v>17.12</v>
      </c>
      <c r="D54" s="459"/>
      <c r="E54" s="947">
        <v>777</v>
      </c>
      <c r="F54" s="456">
        <v>81.19</v>
      </c>
      <c r="G54" s="953">
        <v>9</v>
      </c>
      <c r="H54" s="458">
        <v>1.1599999999999999</v>
      </c>
      <c r="I54" s="953">
        <v>239</v>
      </c>
      <c r="J54" s="458">
        <v>30.76</v>
      </c>
      <c r="K54" s="457">
        <v>483</v>
      </c>
      <c r="L54" s="458">
        <v>62.16</v>
      </c>
      <c r="M54" s="457">
        <v>46</v>
      </c>
      <c r="N54" s="458">
        <v>5.92</v>
      </c>
      <c r="O54" s="457">
        <v>0</v>
      </c>
      <c r="P54" s="458">
        <v>0</v>
      </c>
    </row>
    <row r="55" spans="1:16">
      <c r="A55" s="943" t="s">
        <v>759</v>
      </c>
      <c r="B55" s="947">
        <v>567</v>
      </c>
      <c r="C55" s="456">
        <v>10.14</v>
      </c>
      <c r="D55" s="459"/>
      <c r="E55" s="947">
        <v>394</v>
      </c>
      <c r="F55" s="456">
        <v>69.489999999999995</v>
      </c>
      <c r="G55" s="953">
        <v>59</v>
      </c>
      <c r="H55" s="458">
        <v>14.97</v>
      </c>
      <c r="I55" s="953">
        <v>167</v>
      </c>
      <c r="J55" s="458">
        <v>42.39</v>
      </c>
      <c r="K55" s="457">
        <v>136</v>
      </c>
      <c r="L55" s="458">
        <v>34.520000000000003</v>
      </c>
      <c r="M55" s="457">
        <v>27</v>
      </c>
      <c r="N55" s="458">
        <v>6.85</v>
      </c>
      <c r="O55" s="457">
        <v>5</v>
      </c>
      <c r="P55" s="458">
        <v>1.27</v>
      </c>
    </row>
    <row r="56" spans="1:16">
      <c r="A56" s="943" t="s">
        <v>764</v>
      </c>
      <c r="B56" s="947">
        <v>410</v>
      </c>
      <c r="C56" s="456">
        <v>7.33</v>
      </c>
      <c r="D56" s="459"/>
      <c r="E56" s="947">
        <v>360</v>
      </c>
      <c r="F56" s="456">
        <v>87.8</v>
      </c>
      <c r="G56" s="953">
        <v>4</v>
      </c>
      <c r="H56" s="458">
        <v>1.1100000000000001</v>
      </c>
      <c r="I56" s="953">
        <v>49</v>
      </c>
      <c r="J56" s="458">
        <v>13.61</v>
      </c>
      <c r="K56" s="457">
        <v>253</v>
      </c>
      <c r="L56" s="458">
        <v>70.28</v>
      </c>
      <c r="M56" s="457">
        <v>42</v>
      </c>
      <c r="N56" s="458">
        <v>11.67</v>
      </c>
      <c r="O56" s="457">
        <v>12</v>
      </c>
      <c r="P56" s="458">
        <v>3.33</v>
      </c>
    </row>
    <row r="57" spans="1:16">
      <c r="A57" s="943" t="s">
        <v>765</v>
      </c>
      <c r="B57" s="947">
        <v>108</v>
      </c>
      <c r="C57" s="456">
        <v>1.93</v>
      </c>
      <c r="D57" s="459"/>
      <c r="E57" s="947">
        <v>95</v>
      </c>
      <c r="F57" s="456">
        <v>87.96</v>
      </c>
      <c r="G57" s="953">
        <v>1</v>
      </c>
      <c r="H57" s="458">
        <v>1.05</v>
      </c>
      <c r="I57" s="953">
        <v>21</v>
      </c>
      <c r="J57" s="458">
        <v>22.11</v>
      </c>
      <c r="K57" s="457">
        <v>66</v>
      </c>
      <c r="L57" s="458">
        <v>69.47</v>
      </c>
      <c r="M57" s="457">
        <v>4</v>
      </c>
      <c r="N57" s="458">
        <v>4.21</v>
      </c>
      <c r="O57" s="457">
        <v>3</v>
      </c>
      <c r="P57" s="458">
        <v>3.16</v>
      </c>
    </row>
    <row r="58" spans="1:16">
      <c r="A58" s="943" t="s">
        <v>760</v>
      </c>
      <c r="B58" s="947">
        <v>34</v>
      </c>
      <c r="C58" s="456">
        <v>0.61</v>
      </c>
      <c r="D58" s="459"/>
      <c r="E58" s="947">
        <v>32</v>
      </c>
      <c r="F58" s="456">
        <v>94.12</v>
      </c>
      <c r="G58" s="953">
        <v>2</v>
      </c>
      <c r="H58" s="458">
        <v>6.25</v>
      </c>
      <c r="I58" s="953">
        <v>0</v>
      </c>
      <c r="J58" s="458">
        <v>0</v>
      </c>
      <c r="K58" s="457">
        <v>13</v>
      </c>
      <c r="L58" s="458">
        <v>40.630000000000003</v>
      </c>
      <c r="M58" s="457">
        <v>14</v>
      </c>
      <c r="N58" s="458">
        <v>43.75</v>
      </c>
      <c r="O58" s="457">
        <v>3</v>
      </c>
      <c r="P58" s="458">
        <v>9.3800000000000008</v>
      </c>
    </row>
    <row r="59" spans="1:16">
      <c r="A59" s="943" t="s">
        <v>804</v>
      </c>
      <c r="B59" s="947">
        <v>1</v>
      </c>
      <c r="C59" s="456">
        <v>0.02</v>
      </c>
      <c r="D59" s="459"/>
      <c r="E59" s="947">
        <v>1</v>
      </c>
      <c r="F59" s="456">
        <v>100</v>
      </c>
      <c r="G59" s="953">
        <v>0</v>
      </c>
      <c r="H59" s="458">
        <v>0</v>
      </c>
      <c r="I59" s="953">
        <v>0</v>
      </c>
      <c r="J59" s="458">
        <v>0</v>
      </c>
      <c r="K59" s="457">
        <v>0</v>
      </c>
      <c r="L59" s="458">
        <v>0</v>
      </c>
      <c r="M59" s="457">
        <v>1</v>
      </c>
      <c r="N59" s="458">
        <v>100</v>
      </c>
      <c r="O59" s="457">
        <v>0</v>
      </c>
      <c r="P59" s="458">
        <v>0</v>
      </c>
    </row>
    <row r="60" spans="1:16">
      <c r="A60" s="943" t="s">
        <v>2743</v>
      </c>
      <c r="B60" s="947">
        <v>133</v>
      </c>
      <c r="C60" s="456">
        <v>2.38</v>
      </c>
      <c r="D60" s="459"/>
      <c r="E60" s="947">
        <v>112</v>
      </c>
      <c r="F60" s="456">
        <v>84.21</v>
      </c>
      <c r="G60" s="953">
        <v>4</v>
      </c>
      <c r="H60" s="458">
        <v>3.57</v>
      </c>
      <c r="I60" s="953">
        <v>16</v>
      </c>
      <c r="J60" s="458">
        <v>14.29</v>
      </c>
      <c r="K60" s="457">
        <v>65</v>
      </c>
      <c r="L60" s="458">
        <v>58.04</v>
      </c>
      <c r="M60" s="457">
        <v>25</v>
      </c>
      <c r="N60" s="458">
        <v>22.32</v>
      </c>
      <c r="O60" s="457">
        <v>2</v>
      </c>
      <c r="P60" s="458">
        <v>1.79</v>
      </c>
    </row>
    <row r="61" spans="1:16">
      <c r="A61" s="943" t="s">
        <v>761</v>
      </c>
      <c r="B61" s="947">
        <v>115</v>
      </c>
      <c r="C61" s="456">
        <v>2.06</v>
      </c>
      <c r="D61" s="459"/>
      <c r="E61" s="947">
        <v>91</v>
      </c>
      <c r="F61" s="456">
        <v>79.13</v>
      </c>
      <c r="G61" s="953">
        <v>0</v>
      </c>
      <c r="H61" s="458">
        <v>0</v>
      </c>
      <c r="I61" s="953">
        <v>5</v>
      </c>
      <c r="J61" s="458">
        <v>5.49</v>
      </c>
      <c r="K61" s="457">
        <v>36</v>
      </c>
      <c r="L61" s="458">
        <v>39.56</v>
      </c>
      <c r="M61" s="457">
        <v>34</v>
      </c>
      <c r="N61" s="458">
        <v>37.36</v>
      </c>
      <c r="O61" s="457">
        <v>16</v>
      </c>
      <c r="P61" s="458">
        <v>17.579999999999998</v>
      </c>
    </row>
    <row r="62" spans="1:16">
      <c r="A62" s="943" t="s">
        <v>762</v>
      </c>
      <c r="B62" s="947">
        <v>342</v>
      </c>
      <c r="C62" s="456">
        <v>6.12</v>
      </c>
      <c r="D62" s="459"/>
      <c r="E62" s="947">
        <v>319</v>
      </c>
      <c r="F62" s="456">
        <v>93.27</v>
      </c>
      <c r="G62" s="953">
        <v>4</v>
      </c>
      <c r="H62" s="458">
        <v>1.25</v>
      </c>
      <c r="I62" s="953">
        <v>15</v>
      </c>
      <c r="J62" s="458">
        <v>4.7</v>
      </c>
      <c r="K62" s="457">
        <v>202</v>
      </c>
      <c r="L62" s="458">
        <v>63.32</v>
      </c>
      <c r="M62" s="457">
        <v>92</v>
      </c>
      <c r="N62" s="458">
        <v>28.84</v>
      </c>
      <c r="O62" s="457">
        <v>6</v>
      </c>
      <c r="P62" s="458">
        <v>1.88</v>
      </c>
    </row>
    <row r="63" spans="1:16">
      <c r="A63" s="943" t="s">
        <v>763</v>
      </c>
      <c r="B63" s="947">
        <v>237</v>
      </c>
      <c r="C63" s="456">
        <v>4.24</v>
      </c>
      <c r="D63" s="459"/>
      <c r="E63" s="947">
        <v>201</v>
      </c>
      <c r="F63" s="456">
        <v>84.81</v>
      </c>
      <c r="G63" s="953">
        <v>4</v>
      </c>
      <c r="H63" s="458">
        <v>1.99</v>
      </c>
      <c r="I63" s="953">
        <v>36</v>
      </c>
      <c r="J63" s="458">
        <v>17.91</v>
      </c>
      <c r="K63" s="457">
        <v>135</v>
      </c>
      <c r="L63" s="458">
        <v>67.16</v>
      </c>
      <c r="M63" s="457">
        <v>24</v>
      </c>
      <c r="N63" s="458">
        <v>11.94</v>
      </c>
      <c r="O63" s="457">
        <v>2</v>
      </c>
      <c r="P63" s="458">
        <v>1</v>
      </c>
    </row>
    <row r="64" spans="1:16">
      <c r="A64" s="943" t="s">
        <v>14</v>
      </c>
      <c r="B64" s="947">
        <v>287</v>
      </c>
      <c r="C64" s="456">
        <v>5.13</v>
      </c>
      <c r="D64" s="459"/>
      <c r="E64" s="947">
        <v>253</v>
      </c>
      <c r="F64" s="456">
        <v>88.15</v>
      </c>
      <c r="G64" s="953">
        <v>0</v>
      </c>
      <c r="H64" s="458">
        <v>0</v>
      </c>
      <c r="I64" s="953">
        <v>1</v>
      </c>
      <c r="J64" s="458">
        <v>0.4</v>
      </c>
      <c r="K64" s="457">
        <v>24</v>
      </c>
      <c r="L64" s="458">
        <v>9.49</v>
      </c>
      <c r="M64" s="457">
        <v>23</v>
      </c>
      <c r="N64" s="458">
        <v>9.09</v>
      </c>
      <c r="O64" s="457">
        <v>205</v>
      </c>
      <c r="P64" s="458">
        <v>81.03</v>
      </c>
    </row>
    <row r="65" spans="1:19">
      <c r="A65" s="943" t="s">
        <v>17</v>
      </c>
      <c r="B65" s="947">
        <v>2</v>
      </c>
      <c r="C65" s="456">
        <v>0.04</v>
      </c>
      <c r="D65" s="459"/>
      <c r="E65" s="947">
        <v>1</v>
      </c>
      <c r="F65" s="456">
        <v>50</v>
      </c>
      <c r="G65" s="953">
        <v>0</v>
      </c>
      <c r="H65" s="458">
        <v>0</v>
      </c>
      <c r="I65" s="953">
        <v>0</v>
      </c>
      <c r="J65" s="458">
        <v>0</v>
      </c>
      <c r="K65" s="457">
        <v>0</v>
      </c>
      <c r="L65" s="458">
        <v>0</v>
      </c>
      <c r="M65" s="457">
        <v>0</v>
      </c>
      <c r="N65" s="458">
        <v>0</v>
      </c>
      <c r="O65" s="457">
        <v>1</v>
      </c>
      <c r="P65" s="458">
        <v>100</v>
      </c>
    </row>
    <row r="66" spans="1:19">
      <c r="A66" s="944" t="s">
        <v>1</v>
      </c>
      <c r="B66" s="948">
        <v>5591</v>
      </c>
      <c r="C66" s="780">
        <v>34.119999999999997</v>
      </c>
      <c r="D66" s="782"/>
      <c r="E66" s="948">
        <v>4615</v>
      </c>
      <c r="F66" s="780">
        <v>82.54</v>
      </c>
      <c r="G66" s="948">
        <v>151</v>
      </c>
      <c r="H66" s="780">
        <v>3.27</v>
      </c>
      <c r="I66" s="948">
        <v>1042</v>
      </c>
      <c r="J66" s="780">
        <v>22.58</v>
      </c>
      <c r="K66" s="948">
        <v>2459</v>
      </c>
      <c r="L66" s="780">
        <v>53.28</v>
      </c>
      <c r="M66" s="779">
        <v>683</v>
      </c>
      <c r="N66" s="780">
        <v>14.8</v>
      </c>
      <c r="O66" s="779">
        <v>280</v>
      </c>
      <c r="P66" s="780">
        <v>6.07</v>
      </c>
    </row>
    <row r="67" spans="1:19" s="700" customFormat="1" ht="5.0999999999999996" customHeight="1">
      <c r="A67" s="945"/>
      <c r="B67" s="950"/>
      <c r="C67" s="703"/>
      <c r="D67" s="703"/>
      <c r="E67" s="950"/>
      <c r="F67" s="703"/>
      <c r="G67" s="950"/>
      <c r="H67" s="703"/>
      <c r="I67" s="950"/>
      <c r="J67" s="703"/>
      <c r="K67" s="704"/>
      <c r="L67" s="703"/>
      <c r="M67" s="704"/>
      <c r="N67" s="703"/>
      <c r="O67" s="704"/>
      <c r="P67" s="699"/>
    </row>
    <row r="68" spans="1:19">
      <c r="A68" s="946" t="s">
        <v>184</v>
      </c>
      <c r="B68" s="951">
        <v>16387</v>
      </c>
      <c r="C68" s="702">
        <v>100</v>
      </c>
      <c r="D68" s="459"/>
      <c r="E68" s="951">
        <v>13627</v>
      </c>
      <c r="F68" s="702">
        <v>83.16</v>
      </c>
      <c r="G68" s="951">
        <v>506</v>
      </c>
      <c r="H68" s="702">
        <v>3.71</v>
      </c>
      <c r="I68" s="951">
        <v>3091</v>
      </c>
      <c r="J68" s="702">
        <v>22.68</v>
      </c>
      <c r="K68" s="951">
        <v>7184</v>
      </c>
      <c r="L68" s="702">
        <v>52.72</v>
      </c>
      <c r="M68" s="951">
        <v>1992</v>
      </c>
      <c r="N68" s="702">
        <v>14.62</v>
      </c>
      <c r="O68" s="701">
        <v>854</v>
      </c>
      <c r="P68" s="702">
        <v>6.27</v>
      </c>
      <c r="S68" s="491"/>
    </row>
    <row r="71" spans="1:19" ht="35.25" customHeight="1">
      <c r="A71" s="1806" t="s">
        <v>1135</v>
      </c>
      <c r="B71" s="1806"/>
      <c r="C71" s="1806"/>
      <c r="D71" s="1806"/>
      <c r="E71" s="1806"/>
      <c r="F71" s="1806"/>
      <c r="G71" s="1806"/>
      <c r="H71" s="1806"/>
      <c r="I71" s="1806"/>
      <c r="J71" s="1806"/>
      <c r="K71" s="1806"/>
      <c r="L71" s="1806"/>
      <c r="M71" s="1806"/>
      <c r="N71" s="1806"/>
      <c r="O71" s="1806"/>
      <c r="P71" s="1806"/>
    </row>
    <row r="72" spans="1:19" ht="3" customHeight="1"/>
  </sheetData>
  <mergeCells count="12">
    <mergeCell ref="A71:P71"/>
    <mergeCell ref="O3:P3"/>
    <mergeCell ref="A1:P1"/>
    <mergeCell ref="A2:A4"/>
    <mergeCell ref="B2:C2"/>
    <mergeCell ref="E2:P2"/>
    <mergeCell ref="B3:C3"/>
    <mergeCell ref="E3:F3"/>
    <mergeCell ref="G3:H3"/>
    <mergeCell ref="I3:J3"/>
    <mergeCell ref="K3:L3"/>
    <mergeCell ref="M3:N3"/>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Q73"/>
  <sheetViews>
    <sheetView showGridLines="0" zoomScaleNormal="100" workbookViewId="0">
      <selection activeCell="P94" sqref="P94"/>
    </sheetView>
  </sheetViews>
  <sheetFormatPr defaultColWidth="8.85546875" defaultRowHeight="12.75"/>
  <cols>
    <col min="1" max="1" width="12" style="455" customWidth="1"/>
    <col min="2" max="3" width="8.85546875" style="455"/>
    <col min="4" max="4" width="1.42578125" style="455" customWidth="1"/>
    <col min="5" max="16384" width="8.85546875" style="455"/>
  </cols>
  <sheetData>
    <row r="1" spans="1:17" s="480" customFormat="1" ht="22.5" customHeight="1">
      <c r="A1" s="1818" t="s">
        <v>1133</v>
      </c>
      <c r="B1" s="1818"/>
      <c r="C1" s="1818"/>
      <c r="D1" s="1818"/>
      <c r="E1" s="1818"/>
      <c r="F1" s="1818"/>
      <c r="G1" s="1818"/>
      <c r="H1" s="1818"/>
      <c r="I1" s="1818"/>
      <c r="J1" s="1818"/>
      <c r="K1" s="1818"/>
      <c r="L1" s="1818"/>
      <c r="M1" s="1818"/>
      <c r="N1" s="1818"/>
      <c r="O1" s="1818"/>
      <c r="P1" s="1818"/>
      <c r="Q1" s="1818"/>
    </row>
    <row r="2" spans="1:17" s="480" customFormat="1" ht="3" customHeight="1">
      <c r="A2" s="614"/>
      <c r="B2" s="614"/>
      <c r="C2" s="614"/>
      <c r="D2" s="614"/>
      <c r="E2" s="614"/>
      <c r="F2" s="614"/>
      <c r="G2" s="614"/>
      <c r="H2" s="614"/>
      <c r="I2" s="614"/>
      <c r="J2" s="614"/>
      <c r="K2" s="614"/>
      <c r="L2" s="614"/>
      <c r="M2" s="614"/>
      <c r="N2" s="614"/>
      <c r="O2" s="614"/>
      <c r="P2" s="614"/>
      <c r="Q2" s="614"/>
    </row>
    <row r="3" spans="1:17">
      <c r="A3" s="1814" t="s">
        <v>75</v>
      </c>
      <c r="B3" s="1811"/>
      <c r="C3" s="1811"/>
      <c r="D3" s="938"/>
      <c r="E3" s="1815" t="s">
        <v>621</v>
      </c>
      <c r="F3" s="1816"/>
      <c r="G3" s="1816"/>
      <c r="H3" s="1816"/>
      <c r="I3" s="1816"/>
      <c r="J3" s="1816"/>
      <c r="K3" s="1816"/>
      <c r="L3" s="1816"/>
      <c r="M3" s="1816"/>
      <c r="N3" s="1816"/>
      <c r="O3" s="1816"/>
      <c r="P3" s="1817"/>
    </row>
    <row r="4" spans="1:17">
      <c r="A4" s="1814"/>
      <c r="B4" s="1811" t="s">
        <v>557</v>
      </c>
      <c r="C4" s="1811"/>
      <c r="D4" s="938"/>
      <c r="E4" s="1815" t="s">
        <v>1</v>
      </c>
      <c r="F4" s="1817"/>
      <c r="G4" s="1811" t="s">
        <v>539</v>
      </c>
      <c r="H4" s="1811"/>
      <c r="I4" s="1811" t="s">
        <v>540</v>
      </c>
      <c r="J4" s="1811"/>
      <c r="K4" s="1811" t="s">
        <v>805</v>
      </c>
      <c r="L4" s="1811"/>
      <c r="M4" s="1811" t="s">
        <v>541</v>
      </c>
      <c r="N4" s="1811"/>
      <c r="O4" s="1811" t="s">
        <v>806</v>
      </c>
      <c r="P4" s="1811"/>
    </row>
    <row r="5" spans="1:17">
      <c r="A5" s="1814"/>
      <c r="B5" s="939" t="s">
        <v>2</v>
      </c>
      <c r="C5" s="940" t="s">
        <v>3</v>
      </c>
      <c r="D5" s="941"/>
      <c r="E5" s="939" t="s">
        <v>2</v>
      </c>
      <c r="F5" s="940" t="s">
        <v>3</v>
      </c>
      <c r="G5" s="939" t="s">
        <v>2</v>
      </c>
      <c r="H5" s="940" t="s">
        <v>3</v>
      </c>
      <c r="I5" s="939" t="s">
        <v>2</v>
      </c>
      <c r="J5" s="940" t="s">
        <v>3</v>
      </c>
      <c r="K5" s="939" t="s">
        <v>2</v>
      </c>
      <c r="L5" s="940" t="s">
        <v>3</v>
      </c>
      <c r="M5" s="939" t="s">
        <v>2</v>
      </c>
      <c r="N5" s="940" t="s">
        <v>3</v>
      </c>
      <c r="O5" s="939" t="s">
        <v>2</v>
      </c>
      <c r="P5" s="940" t="s">
        <v>3</v>
      </c>
    </row>
    <row r="6" spans="1:17">
      <c r="A6" s="942">
        <v>2014</v>
      </c>
      <c r="B6" s="695"/>
      <c r="C6" s="696"/>
      <c r="D6" s="698"/>
      <c r="E6" s="696"/>
      <c r="F6" s="696"/>
      <c r="G6" s="696"/>
      <c r="H6" s="696"/>
      <c r="I6" s="696"/>
      <c r="J6" s="696"/>
      <c r="K6" s="696"/>
      <c r="L6" s="696"/>
      <c r="M6" s="696"/>
      <c r="N6" s="696"/>
      <c r="O6" s="696"/>
      <c r="P6" s="697"/>
    </row>
    <row r="7" spans="1:17">
      <c r="A7" s="943" t="s">
        <v>26</v>
      </c>
      <c r="B7" s="947">
        <v>105</v>
      </c>
      <c r="C7" s="456">
        <v>1.98</v>
      </c>
      <c r="D7" s="459"/>
      <c r="E7" s="947">
        <v>104</v>
      </c>
      <c r="F7" s="456">
        <v>99.05</v>
      </c>
      <c r="G7" s="953">
        <v>39</v>
      </c>
      <c r="H7" s="458">
        <v>37.5</v>
      </c>
      <c r="I7" s="953">
        <v>44</v>
      </c>
      <c r="J7" s="458">
        <v>42.31</v>
      </c>
      <c r="K7" s="953">
        <v>21</v>
      </c>
      <c r="L7" s="458">
        <v>20.190000000000001</v>
      </c>
      <c r="M7" s="953">
        <v>0</v>
      </c>
      <c r="N7" s="458">
        <v>0</v>
      </c>
      <c r="O7" s="457">
        <v>0</v>
      </c>
      <c r="P7" s="458">
        <v>0</v>
      </c>
    </row>
    <row r="8" spans="1:17">
      <c r="A8" s="943" t="s">
        <v>27</v>
      </c>
      <c r="B8" s="947">
        <v>1</v>
      </c>
      <c r="C8" s="456">
        <v>0.02</v>
      </c>
      <c r="D8" s="459"/>
      <c r="E8" s="947">
        <v>1</v>
      </c>
      <c r="F8" s="456">
        <v>100</v>
      </c>
      <c r="G8" s="953">
        <v>0</v>
      </c>
      <c r="H8" s="458">
        <v>0</v>
      </c>
      <c r="I8" s="953">
        <v>0</v>
      </c>
      <c r="J8" s="458">
        <v>0</v>
      </c>
      <c r="K8" s="953">
        <v>0</v>
      </c>
      <c r="L8" s="458">
        <v>0</v>
      </c>
      <c r="M8" s="953">
        <v>1</v>
      </c>
      <c r="N8" s="458">
        <v>100</v>
      </c>
      <c r="O8" s="457">
        <v>0</v>
      </c>
      <c r="P8" s="458">
        <v>0</v>
      </c>
    </row>
    <row r="9" spans="1:17">
      <c r="A9" s="943" t="s">
        <v>584</v>
      </c>
      <c r="B9" s="947">
        <v>146</v>
      </c>
      <c r="C9" s="456">
        <v>2.75</v>
      </c>
      <c r="D9" s="459"/>
      <c r="E9" s="947">
        <v>136</v>
      </c>
      <c r="F9" s="456">
        <v>93.15</v>
      </c>
      <c r="G9" s="953">
        <v>59</v>
      </c>
      <c r="H9" s="458">
        <v>43.38</v>
      </c>
      <c r="I9" s="953">
        <v>56</v>
      </c>
      <c r="J9" s="458">
        <v>41.18</v>
      </c>
      <c r="K9" s="953">
        <v>19</v>
      </c>
      <c r="L9" s="458">
        <v>13.97</v>
      </c>
      <c r="M9" s="953">
        <v>2</v>
      </c>
      <c r="N9" s="458">
        <v>1.47</v>
      </c>
      <c r="O9" s="457">
        <v>0</v>
      </c>
      <c r="P9" s="458">
        <v>0</v>
      </c>
    </row>
    <row r="10" spans="1:17">
      <c r="A10" s="943" t="s">
        <v>37</v>
      </c>
      <c r="B10" s="947">
        <v>80</v>
      </c>
      <c r="C10" s="456">
        <v>1.51</v>
      </c>
      <c r="D10" s="459"/>
      <c r="E10" s="947">
        <v>77</v>
      </c>
      <c r="F10" s="456">
        <v>96.25</v>
      </c>
      <c r="G10" s="953">
        <v>23</v>
      </c>
      <c r="H10" s="458">
        <v>29.87</v>
      </c>
      <c r="I10" s="953">
        <v>27</v>
      </c>
      <c r="J10" s="458">
        <v>35.06</v>
      </c>
      <c r="K10" s="953">
        <v>24</v>
      </c>
      <c r="L10" s="458">
        <v>31.17</v>
      </c>
      <c r="M10" s="953">
        <v>2</v>
      </c>
      <c r="N10" s="458">
        <v>2.6</v>
      </c>
      <c r="O10" s="457">
        <v>1</v>
      </c>
      <c r="P10" s="458">
        <v>1.3</v>
      </c>
    </row>
    <row r="11" spans="1:17">
      <c r="A11" s="943" t="s">
        <v>38</v>
      </c>
      <c r="B11" s="947">
        <v>1</v>
      </c>
      <c r="C11" s="456">
        <v>0.02</v>
      </c>
      <c r="D11" s="459"/>
      <c r="E11" s="947">
        <v>1</v>
      </c>
      <c r="F11" s="456">
        <v>100</v>
      </c>
      <c r="G11" s="953">
        <v>0</v>
      </c>
      <c r="H11" s="458">
        <v>0</v>
      </c>
      <c r="I11" s="953">
        <v>1</v>
      </c>
      <c r="J11" s="458">
        <v>100</v>
      </c>
      <c r="K11" s="953">
        <v>0</v>
      </c>
      <c r="L11" s="458">
        <v>0</v>
      </c>
      <c r="M11" s="953">
        <v>0</v>
      </c>
      <c r="N11" s="458">
        <v>0</v>
      </c>
      <c r="O11" s="457">
        <v>0</v>
      </c>
      <c r="P11" s="458">
        <v>0</v>
      </c>
    </row>
    <row r="12" spans="1:17">
      <c r="A12" s="943" t="s">
        <v>47</v>
      </c>
      <c r="B12" s="947">
        <v>219</v>
      </c>
      <c r="C12" s="456">
        <v>4.13</v>
      </c>
      <c r="D12" s="459"/>
      <c r="E12" s="947">
        <v>189</v>
      </c>
      <c r="F12" s="456">
        <v>86.3</v>
      </c>
      <c r="G12" s="953">
        <v>9</v>
      </c>
      <c r="H12" s="458">
        <v>4.76</v>
      </c>
      <c r="I12" s="953">
        <v>60</v>
      </c>
      <c r="J12" s="458">
        <v>31.75</v>
      </c>
      <c r="K12" s="953">
        <v>109</v>
      </c>
      <c r="L12" s="458">
        <v>57.67</v>
      </c>
      <c r="M12" s="953">
        <v>10</v>
      </c>
      <c r="N12" s="458">
        <v>5.29</v>
      </c>
      <c r="O12" s="457">
        <v>1</v>
      </c>
      <c r="P12" s="458">
        <v>0.53</v>
      </c>
    </row>
    <row r="13" spans="1:17">
      <c r="A13" s="943" t="s">
        <v>48</v>
      </c>
      <c r="B13" s="947">
        <v>13</v>
      </c>
      <c r="C13" s="456">
        <v>0.25</v>
      </c>
      <c r="D13" s="459"/>
      <c r="E13" s="947">
        <v>12</v>
      </c>
      <c r="F13" s="456">
        <v>92.31</v>
      </c>
      <c r="G13" s="953">
        <v>9</v>
      </c>
      <c r="H13" s="458">
        <v>75</v>
      </c>
      <c r="I13" s="953">
        <v>1</v>
      </c>
      <c r="J13" s="458">
        <v>8.33</v>
      </c>
      <c r="K13" s="953">
        <v>0</v>
      </c>
      <c r="L13" s="458">
        <v>0</v>
      </c>
      <c r="M13" s="953">
        <v>0</v>
      </c>
      <c r="N13" s="458">
        <v>0</v>
      </c>
      <c r="O13" s="457">
        <v>2</v>
      </c>
      <c r="P13" s="458">
        <v>16.670000000000002</v>
      </c>
    </row>
    <row r="14" spans="1:17">
      <c r="A14" s="943" t="s">
        <v>49</v>
      </c>
      <c r="B14" s="947">
        <v>40</v>
      </c>
      <c r="C14" s="456">
        <v>0.75</v>
      </c>
      <c r="D14" s="459"/>
      <c r="E14" s="947">
        <v>38</v>
      </c>
      <c r="F14" s="456">
        <v>95</v>
      </c>
      <c r="G14" s="953">
        <v>7</v>
      </c>
      <c r="H14" s="458">
        <v>18.420000000000002</v>
      </c>
      <c r="I14" s="953">
        <v>11</v>
      </c>
      <c r="J14" s="458">
        <v>28.95</v>
      </c>
      <c r="K14" s="953">
        <v>18</v>
      </c>
      <c r="L14" s="458">
        <v>47.37</v>
      </c>
      <c r="M14" s="953">
        <v>2</v>
      </c>
      <c r="N14" s="458">
        <v>5.26</v>
      </c>
      <c r="O14" s="457">
        <v>0</v>
      </c>
      <c r="P14" s="458">
        <v>0</v>
      </c>
    </row>
    <row r="15" spans="1:17">
      <c r="A15" s="943" t="s">
        <v>51</v>
      </c>
      <c r="B15" s="947">
        <v>80</v>
      </c>
      <c r="C15" s="456">
        <v>1.51</v>
      </c>
      <c r="D15" s="459"/>
      <c r="E15" s="947">
        <v>73</v>
      </c>
      <c r="F15" s="456">
        <v>91.25</v>
      </c>
      <c r="G15" s="953">
        <v>10</v>
      </c>
      <c r="H15" s="458">
        <v>13.7</v>
      </c>
      <c r="I15" s="953">
        <v>29</v>
      </c>
      <c r="J15" s="458">
        <v>39.729999999999997</v>
      </c>
      <c r="K15" s="953">
        <v>27</v>
      </c>
      <c r="L15" s="458">
        <v>36.99</v>
      </c>
      <c r="M15" s="953">
        <v>6</v>
      </c>
      <c r="N15" s="458">
        <v>8.2200000000000006</v>
      </c>
      <c r="O15" s="457">
        <v>1</v>
      </c>
      <c r="P15" s="458">
        <v>1.37</v>
      </c>
    </row>
    <row r="16" spans="1:17">
      <c r="A16" s="943" t="s">
        <v>757</v>
      </c>
      <c r="B16" s="947">
        <v>1213</v>
      </c>
      <c r="C16" s="456">
        <v>22.87</v>
      </c>
      <c r="D16" s="459"/>
      <c r="E16" s="947">
        <v>1048</v>
      </c>
      <c r="F16" s="456">
        <v>86.4</v>
      </c>
      <c r="G16" s="953">
        <v>259</v>
      </c>
      <c r="H16" s="458">
        <v>24.71</v>
      </c>
      <c r="I16" s="953">
        <v>480</v>
      </c>
      <c r="J16" s="458">
        <v>45.8</v>
      </c>
      <c r="K16" s="953">
        <v>304</v>
      </c>
      <c r="L16" s="458">
        <v>29.01</v>
      </c>
      <c r="M16" s="953">
        <v>5</v>
      </c>
      <c r="N16" s="458">
        <v>0.48</v>
      </c>
      <c r="O16" s="457">
        <v>0</v>
      </c>
      <c r="P16" s="458">
        <v>0</v>
      </c>
    </row>
    <row r="17" spans="1:16">
      <c r="A17" s="943" t="s">
        <v>756</v>
      </c>
      <c r="B17" s="947">
        <v>433</v>
      </c>
      <c r="C17" s="456">
        <v>8.16</v>
      </c>
      <c r="D17" s="459"/>
      <c r="E17" s="947">
        <v>339</v>
      </c>
      <c r="F17" s="456">
        <v>78.290000000000006</v>
      </c>
      <c r="G17" s="953">
        <v>15</v>
      </c>
      <c r="H17" s="458">
        <v>4.42</v>
      </c>
      <c r="I17" s="953">
        <v>160</v>
      </c>
      <c r="J17" s="458">
        <v>47.2</v>
      </c>
      <c r="K17" s="953">
        <v>160</v>
      </c>
      <c r="L17" s="458">
        <v>47.2</v>
      </c>
      <c r="M17" s="953">
        <v>4</v>
      </c>
      <c r="N17" s="458">
        <v>1.18</v>
      </c>
      <c r="O17" s="457">
        <v>0</v>
      </c>
      <c r="P17" s="458">
        <v>0</v>
      </c>
    </row>
    <row r="18" spans="1:16">
      <c r="A18" s="943" t="s">
        <v>755</v>
      </c>
      <c r="B18" s="947">
        <v>559</v>
      </c>
      <c r="C18" s="456">
        <v>10.54</v>
      </c>
      <c r="D18" s="459"/>
      <c r="E18" s="947">
        <v>506</v>
      </c>
      <c r="F18" s="456">
        <v>90.52</v>
      </c>
      <c r="G18" s="953">
        <v>136</v>
      </c>
      <c r="H18" s="458">
        <v>26.88</v>
      </c>
      <c r="I18" s="953">
        <v>233</v>
      </c>
      <c r="J18" s="458">
        <v>46.05</v>
      </c>
      <c r="K18" s="953">
        <v>121</v>
      </c>
      <c r="L18" s="458">
        <v>23.91</v>
      </c>
      <c r="M18" s="953">
        <v>10</v>
      </c>
      <c r="N18" s="458">
        <v>1.98</v>
      </c>
      <c r="O18" s="457">
        <v>6</v>
      </c>
      <c r="P18" s="458">
        <v>1.19</v>
      </c>
    </row>
    <row r="19" spans="1:16">
      <c r="A19" s="943" t="s">
        <v>758</v>
      </c>
      <c r="B19" s="947">
        <v>844</v>
      </c>
      <c r="C19" s="456">
        <v>15.91</v>
      </c>
      <c r="D19" s="459"/>
      <c r="E19" s="947">
        <v>691</v>
      </c>
      <c r="F19" s="456">
        <v>81.87</v>
      </c>
      <c r="G19" s="953">
        <v>126</v>
      </c>
      <c r="H19" s="458">
        <v>18.23</v>
      </c>
      <c r="I19" s="953">
        <v>287</v>
      </c>
      <c r="J19" s="458">
        <v>41.53</v>
      </c>
      <c r="K19" s="953">
        <v>277</v>
      </c>
      <c r="L19" s="458">
        <v>40.090000000000003</v>
      </c>
      <c r="M19" s="953">
        <v>1</v>
      </c>
      <c r="N19" s="458">
        <v>0.14000000000000001</v>
      </c>
      <c r="O19" s="457">
        <v>0</v>
      </c>
      <c r="P19" s="458">
        <v>0</v>
      </c>
    </row>
    <row r="20" spans="1:16">
      <c r="A20" s="943" t="s">
        <v>759</v>
      </c>
      <c r="B20" s="947">
        <v>585</v>
      </c>
      <c r="C20" s="456">
        <v>11.03</v>
      </c>
      <c r="D20" s="459"/>
      <c r="E20" s="947">
        <v>377</v>
      </c>
      <c r="F20" s="456">
        <v>64.44</v>
      </c>
      <c r="G20" s="953">
        <v>102</v>
      </c>
      <c r="H20" s="458">
        <v>27.06</v>
      </c>
      <c r="I20" s="953">
        <v>145</v>
      </c>
      <c r="J20" s="458">
        <v>38.46</v>
      </c>
      <c r="K20" s="953">
        <v>126</v>
      </c>
      <c r="L20" s="458">
        <v>33.42</v>
      </c>
      <c r="M20" s="953">
        <v>2</v>
      </c>
      <c r="N20" s="458">
        <v>0.53</v>
      </c>
      <c r="O20" s="457">
        <v>2</v>
      </c>
      <c r="P20" s="458">
        <v>0.53</v>
      </c>
    </row>
    <row r="21" spans="1:16">
      <c r="A21" s="943" t="s">
        <v>764</v>
      </c>
      <c r="B21" s="947">
        <v>457</v>
      </c>
      <c r="C21" s="456">
        <v>8.6199999999999992</v>
      </c>
      <c r="D21" s="459"/>
      <c r="E21" s="947">
        <v>416</v>
      </c>
      <c r="F21" s="456">
        <v>91.03</v>
      </c>
      <c r="G21" s="953">
        <v>44</v>
      </c>
      <c r="H21" s="458">
        <v>10.58</v>
      </c>
      <c r="I21" s="953">
        <v>219</v>
      </c>
      <c r="J21" s="458">
        <v>52.64</v>
      </c>
      <c r="K21" s="953">
        <v>143</v>
      </c>
      <c r="L21" s="458">
        <v>34.380000000000003</v>
      </c>
      <c r="M21" s="953">
        <v>1</v>
      </c>
      <c r="N21" s="458">
        <v>0.24</v>
      </c>
      <c r="O21" s="457">
        <v>9</v>
      </c>
      <c r="P21" s="458">
        <v>2.16</v>
      </c>
    </row>
    <row r="22" spans="1:16">
      <c r="A22" s="943" t="s">
        <v>765</v>
      </c>
      <c r="B22" s="947">
        <v>89</v>
      </c>
      <c r="C22" s="456">
        <v>1.68</v>
      </c>
      <c r="D22" s="459"/>
      <c r="E22" s="947">
        <v>77</v>
      </c>
      <c r="F22" s="456">
        <v>86.52</v>
      </c>
      <c r="G22" s="953">
        <v>36</v>
      </c>
      <c r="H22" s="458">
        <v>46.75</v>
      </c>
      <c r="I22" s="953">
        <v>19</v>
      </c>
      <c r="J22" s="458">
        <v>24.68</v>
      </c>
      <c r="K22" s="953">
        <v>22</v>
      </c>
      <c r="L22" s="458">
        <v>28.57</v>
      </c>
      <c r="M22" s="953">
        <v>0</v>
      </c>
      <c r="N22" s="458">
        <v>0</v>
      </c>
      <c r="O22" s="457">
        <v>0</v>
      </c>
      <c r="P22" s="458">
        <v>0</v>
      </c>
    </row>
    <row r="23" spans="1:16">
      <c r="A23" s="943" t="s">
        <v>760</v>
      </c>
      <c r="B23" s="947">
        <v>97</v>
      </c>
      <c r="C23" s="456">
        <v>1.83</v>
      </c>
      <c r="D23" s="459"/>
      <c r="E23" s="947">
        <v>82</v>
      </c>
      <c r="F23" s="456">
        <v>84.54</v>
      </c>
      <c r="G23" s="953">
        <v>10</v>
      </c>
      <c r="H23" s="458">
        <v>12.2</v>
      </c>
      <c r="I23" s="953">
        <v>37</v>
      </c>
      <c r="J23" s="458">
        <v>45.12</v>
      </c>
      <c r="K23" s="953">
        <v>32</v>
      </c>
      <c r="L23" s="458">
        <v>39.020000000000003</v>
      </c>
      <c r="M23" s="953">
        <v>3</v>
      </c>
      <c r="N23" s="458">
        <v>3.66</v>
      </c>
      <c r="O23" s="457">
        <v>0</v>
      </c>
      <c r="P23" s="458">
        <v>0</v>
      </c>
    </row>
    <row r="24" spans="1:16">
      <c r="A24" s="943" t="s">
        <v>761</v>
      </c>
      <c r="B24" s="947">
        <v>14</v>
      </c>
      <c r="C24" s="456">
        <v>0.26</v>
      </c>
      <c r="D24" s="459"/>
      <c r="E24" s="947">
        <v>13</v>
      </c>
      <c r="F24" s="456">
        <v>92.86</v>
      </c>
      <c r="G24" s="953">
        <v>4</v>
      </c>
      <c r="H24" s="458">
        <v>30.77</v>
      </c>
      <c r="I24" s="953">
        <v>3</v>
      </c>
      <c r="J24" s="458">
        <v>23.08</v>
      </c>
      <c r="K24" s="953">
        <v>6</v>
      </c>
      <c r="L24" s="458">
        <v>46.15</v>
      </c>
      <c r="M24" s="953">
        <v>0</v>
      </c>
      <c r="N24" s="458">
        <v>0</v>
      </c>
      <c r="O24" s="457">
        <v>0</v>
      </c>
      <c r="P24" s="458">
        <v>0</v>
      </c>
    </row>
    <row r="25" spans="1:16">
      <c r="A25" s="943" t="s">
        <v>14</v>
      </c>
      <c r="B25" s="947">
        <v>326</v>
      </c>
      <c r="C25" s="456">
        <v>6.15</v>
      </c>
      <c r="D25" s="459"/>
      <c r="E25" s="947">
        <v>306</v>
      </c>
      <c r="F25" s="456">
        <v>93.87</v>
      </c>
      <c r="G25" s="953">
        <v>35</v>
      </c>
      <c r="H25" s="458">
        <v>11.44</v>
      </c>
      <c r="I25" s="953">
        <v>54</v>
      </c>
      <c r="J25" s="458">
        <v>17.649999999999999</v>
      </c>
      <c r="K25" s="953">
        <v>65</v>
      </c>
      <c r="L25" s="458">
        <v>21.24</v>
      </c>
      <c r="M25" s="953">
        <v>10</v>
      </c>
      <c r="N25" s="458">
        <v>3.27</v>
      </c>
      <c r="O25" s="457">
        <v>142</v>
      </c>
      <c r="P25" s="458">
        <v>46.41</v>
      </c>
    </row>
    <row r="26" spans="1:16">
      <c r="A26" s="943" t="s">
        <v>17</v>
      </c>
      <c r="B26" s="947">
        <v>2</v>
      </c>
      <c r="C26" s="456">
        <v>0.04</v>
      </c>
      <c r="D26" s="459"/>
      <c r="E26" s="947">
        <v>2</v>
      </c>
      <c r="F26" s="456">
        <v>100</v>
      </c>
      <c r="G26" s="953">
        <v>0</v>
      </c>
      <c r="H26" s="458">
        <v>0</v>
      </c>
      <c r="I26" s="953">
        <v>0</v>
      </c>
      <c r="J26" s="458">
        <v>0</v>
      </c>
      <c r="K26" s="953">
        <v>0</v>
      </c>
      <c r="L26" s="458">
        <v>0</v>
      </c>
      <c r="M26" s="953">
        <v>1</v>
      </c>
      <c r="N26" s="458">
        <v>50</v>
      </c>
      <c r="O26" s="457">
        <v>1</v>
      </c>
      <c r="P26" s="458">
        <v>50</v>
      </c>
    </row>
    <row r="27" spans="1:16">
      <c r="A27" s="944" t="s">
        <v>1</v>
      </c>
      <c r="B27" s="948">
        <v>5304</v>
      </c>
      <c r="C27" s="780">
        <v>32.369999999999997</v>
      </c>
      <c r="D27" s="782"/>
      <c r="E27" s="948">
        <v>4488</v>
      </c>
      <c r="F27" s="780">
        <v>84.62</v>
      </c>
      <c r="G27" s="948">
        <v>923</v>
      </c>
      <c r="H27" s="780">
        <v>20.57</v>
      </c>
      <c r="I27" s="948">
        <v>1866</v>
      </c>
      <c r="J27" s="780">
        <v>41.58</v>
      </c>
      <c r="K27" s="948">
        <v>1474</v>
      </c>
      <c r="L27" s="780">
        <v>32.840000000000003</v>
      </c>
      <c r="M27" s="948">
        <v>60</v>
      </c>
      <c r="N27" s="780">
        <v>1.34</v>
      </c>
      <c r="O27" s="779">
        <v>165</v>
      </c>
      <c r="P27" s="780">
        <v>3.68</v>
      </c>
    </row>
    <row r="28" spans="1:16">
      <c r="A28" s="942">
        <v>2015</v>
      </c>
      <c r="B28" s="949"/>
      <c r="C28" s="696"/>
      <c r="D28" s="698"/>
      <c r="E28" s="952"/>
      <c r="F28" s="696"/>
      <c r="G28" s="952"/>
      <c r="H28" s="696"/>
      <c r="I28" s="952"/>
      <c r="J28" s="696"/>
      <c r="K28" s="952"/>
      <c r="L28" s="696"/>
      <c r="M28" s="952"/>
      <c r="N28" s="696"/>
      <c r="O28" s="696"/>
      <c r="P28" s="697"/>
    </row>
    <row r="29" spans="1:16">
      <c r="A29" s="943" t="s">
        <v>26</v>
      </c>
      <c r="B29" s="947">
        <v>59</v>
      </c>
      <c r="C29" s="456">
        <v>1.07</v>
      </c>
      <c r="D29" s="460"/>
      <c r="E29" s="947">
        <v>58</v>
      </c>
      <c r="F29" s="456">
        <v>98.31</v>
      </c>
      <c r="G29" s="953">
        <v>16</v>
      </c>
      <c r="H29" s="458">
        <v>27.59</v>
      </c>
      <c r="I29" s="953">
        <v>33</v>
      </c>
      <c r="J29" s="458">
        <v>56.9</v>
      </c>
      <c r="K29" s="953">
        <v>7</v>
      </c>
      <c r="L29" s="458">
        <v>12.07</v>
      </c>
      <c r="M29" s="953">
        <v>1</v>
      </c>
      <c r="N29" s="458">
        <v>1.72</v>
      </c>
      <c r="O29" s="457">
        <v>1</v>
      </c>
      <c r="P29" s="458">
        <v>1.72</v>
      </c>
    </row>
    <row r="30" spans="1:16">
      <c r="A30" s="943" t="s">
        <v>584</v>
      </c>
      <c r="B30" s="947">
        <v>101</v>
      </c>
      <c r="C30" s="456">
        <v>1.84</v>
      </c>
      <c r="D30" s="460"/>
      <c r="E30" s="947">
        <v>98</v>
      </c>
      <c r="F30" s="456">
        <v>97.03</v>
      </c>
      <c r="G30" s="953">
        <v>44</v>
      </c>
      <c r="H30" s="458">
        <v>44.9</v>
      </c>
      <c r="I30" s="953">
        <v>34</v>
      </c>
      <c r="J30" s="458">
        <v>34.69</v>
      </c>
      <c r="K30" s="953">
        <v>19</v>
      </c>
      <c r="L30" s="458">
        <v>19.39</v>
      </c>
      <c r="M30" s="953">
        <v>1</v>
      </c>
      <c r="N30" s="458">
        <v>1.02</v>
      </c>
      <c r="O30" s="457">
        <v>0</v>
      </c>
      <c r="P30" s="458">
        <v>0</v>
      </c>
    </row>
    <row r="31" spans="1:16">
      <c r="A31" s="943" t="s">
        <v>37</v>
      </c>
      <c r="B31" s="947">
        <v>94</v>
      </c>
      <c r="C31" s="456">
        <v>1.71</v>
      </c>
      <c r="D31" s="460"/>
      <c r="E31" s="947">
        <v>85</v>
      </c>
      <c r="F31" s="456">
        <v>90.43</v>
      </c>
      <c r="G31" s="953">
        <v>18</v>
      </c>
      <c r="H31" s="458">
        <v>21.18</v>
      </c>
      <c r="I31" s="953">
        <v>34</v>
      </c>
      <c r="J31" s="458">
        <v>40</v>
      </c>
      <c r="K31" s="953">
        <v>17</v>
      </c>
      <c r="L31" s="458">
        <v>20</v>
      </c>
      <c r="M31" s="953">
        <v>0</v>
      </c>
      <c r="N31" s="458">
        <v>0</v>
      </c>
      <c r="O31" s="457">
        <v>16</v>
      </c>
      <c r="P31" s="458">
        <v>18.82</v>
      </c>
    </row>
    <row r="32" spans="1:16">
      <c r="A32" s="943" t="s">
        <v>47</v>
      </c>
      <c r="B32" s="947">
        <v>162</v>
      </c>
      <c r="C32" s="456">
        <v>2.95</v>
      </c>
      <c r="D32" s="460"/>
      <c r="E32" s="947">
        <v>140</v>
      </c>
      <c r="F32" s="456">
        <v>86.42</v>
      </c>
      <c r="G32" s="953">
        <v>9</v>
      </c>
      <c r="H32" s="458">
        <v>6.43</v>
      </c>
      <c r="I32" s="953">
        <v>31</v>
      </c>
      <c r="J32" s="458">
        <v>22.14</v>
      </c>
      <c r="K32" s="953">
        <v>77</v>
      </c>
      <c r="L32" s="458">
        <v>55</v>
      </c>
      <c r="M32" s="953">
        <v>14</v>
      </c>
      <c r="N32" s="458">
        <v>10</v>
      </c>
      <c r="O32" s="457">
        <v>9</v>
      </c>
      <c r="P32" s="458">
        <v>6.43</v>
      </c>
    </row>
    <row r="33" spans="1:16">
      <c r="A33" s="943" t="s">
        <v>48</v>
      </c>
      <c r="B33" s="947">
        <v>68</v>
      </c>
      <c r="C33" s="456">
        <v>1.24</v>
      </c>
      <c r="D33" s="460"/>
      <c r="E33" s="947">
        <v>53</v>
      </c>
      <c r="F33" s="456">
        <v>77.94</v>
      </c>
      <c r="G33" s="953">
        <v>3</v>
      </c>
      <c r="H33" s="458">
        <v>5.66</v>
      </c>
      <c r="I33" s="953">
        <v>6</v>
      </c>
      <c r="J33" s="458">
        <v>11.32</v>
      </c>
      <c r="K33" s="953">
        <v>8</v>
      </c>
      <c r="L33" s="458">
        <v>15.09</v>
      </c>
      <c r="M33" s="953">
        <v>0</v>
      </c>
      <c r="N33" s="458">
        <v>0</v>
      </c>
      <c r="O33" s="457">
        <v>36</v>
      </c>
      <c r="P33" s="458">
        <v>67.92</v>
      </c>
    </row>
    <row r="34" spans="1:16">
      <c r="A34" s="943" t="s">
        <v>757</v>
      </c>
      <c r="B34" s="947">
        <v>1208</v>
      </c>
      <c r="C34" s="456">
        <v>22</v>
      </c>
      <c r="D34" s="460"/>
      <c r="E34" s="947">
        <v>1043</v>
      </c>
      <c r="F34" s="456">
        <v>86.34</v>
      </c>
      <c r="G34" s="953">
        <v>205</v>
      </c>
      <c r="H34" s="458">
        <v>19.649999999999999</v>
      </c>
      <c r="I34" s="953">
        <v>453</v>
      </c>
      <c r="J34" s="458">
        <v>43.43</v>
      </c>
      <c r="K34" s="953">
        <v>382</v>
      </c>
      <c r="L34" s="458">
        <v>36.630000000000003</v>
      </c>
      <c r="M34" s="953">
        <v>3</v>
      </c>
      <c r="N34" s="458">
        <v>0.28999999999999998</v>
      </c>
      <c r="O34" s="457">
        <v>0</v>
      </c>
      <c r="P34" s="458">
        <v>0</v>
      </c>
    </row>
    <row r="35" spans="1:16">
      <c r="A35" s="943" t="s">
        <v>756</v>
      </c>
      <c r="B35" s="947">
        <v>503</v>
      </c>
      <c r="C35" s="456">
        <v>9.16</v>
      </c>
      <c r="D35" s="460"/>
      <c r="E35" s="947">
        <v>327</v>
      </c>
      <c r="F35" s="456">
        <v>65.010000000000005</v>
      </c>
      <c r="G35" s="953">
        <v>15</v>
      </c>
      <c r="H35" s="458">
        <v>4.59</v>
      </c>
      <c r="I35" s="953">
        <v>146</v>
      </c>
      <c r="J35" s="458">
        <v>44.65</v>
      </c>
      <c r="K35" s="953">
        <v>162</v>
      </c>
      <c r="L35" s="458">
        <v>49.54</v>
      </c>
      <c r="M35" s="953">
        <v>4</v>
      </c>
      <c r="N35" s="458">
        <v>1.22</v>
      </c>
      <c r="O35" s="457">
        <v>0</v>
      </c>
      <c r="P35" s="458">
        <v>0</v>
      </c>
    </row>
    <row r="36" spans="1:16">
      <c r="A36" s="943" t="s">
        <v>755</v>
      </c>
      <c r="B36" s="947">
        <v>486</v>
      </c>
      <c r="C36" s="456">
        <v>8.85</v>
      </c>
      <c r="D36" s="460"/>
      <c r="E36" s="947">
        <v>436</v>
      </c>
      <c r="F36" s="456">
        <v>89.71</v>
      </c>
      <c r="G36" s="953">
        <v>120</v>
      </c>
      <c r="H36" s="458">
        <v>27.52</v>
      </c>
      <c r="I36" s="953">
        <v>211</v>
      </c>
      <c r="J36" s="458">
        <v>48.39</v>
      </c>
      <c r="K36" s="953">
        <v>94</v>
      </c>
      <c r="L36" s="458">
        <v>21.56</v>
      </c>
      <c r="M36" s="953">
        <v>6</v>
      </c>
      <c r="N36" s="458">
        <v>1.38</v>
      </c>
      <c r="O36" s="457">
        <v>5</v>
      </c>
      <c r="P36" s="458">
        <v>1.1499999999999999</v>
      </c>
    </row>
    <row r="37" spans="1:16">
      <c r="A37" s="943" t="s">
        <v>758</v>
      </c>
      <c r="B37" s="947">
        <v>879</v>
      </c>
      <c r="C37" s="456">
        <v>16.010000000000002</v>
      </c>
      <c r="D37" s="460"/>
      <c r="E37" s="947">
        <v>694</v>
      </c>
      <c r="F37" s="456">
        <v>78.95</v>
      </c>
      <c r="G37" s="953">
        <v>125</v>
      </c>
      <c r="H37" s="458">
        <v>18.010000000000002</v>
      </c>
      <c r="I37" s="953">
        <v>296</v>
      </c>
      <c r="J37" s="458">
        <v>42.65</v>
      </c>
      <c r="K37" s="953">
        <v>269</v>
      </c>
      <c r="L37" s="458">
        <v>38.76</v>
      </c>
      <c r="M37" s="953">
        <v>4</v>
      </c>
      <c r="N37" s="458">
        <v>0.57999999999999996</v>
      </c>
      <c r="O37" s="457">
        <v>0</v>
      </c>
      <c r="P37" s="458">
        <v>0</v>
      </c>
    </row>
    <row r="38" spans="1:16">
      <c r="A38" s="943" t="s">
        <v>759</v>
      </c>
      <c r="B38" s="947">
        <v>560</v>
      </c>
      <c r="C38" s="456">
        <v>10.199999999999999</v>
      </c>
      <c r="D38" s="460"/>
      <c r="E38" s="947">
        <v>358</v>
      </c>
      <c r="F38" s="456">
        <v>63.93</v>
      </c>
      <c r="G38" s="953">
        <v>75</v>
      </c>
      <c r="H38" s="458">
        <v>20.95</v>
      </c>
      <c r="I38" s="953">
        <v>138</v>
      </c>
      <c r="J38" s="458">
        <v>38.549999999999997</v>
      </c>
      <c r="K38" s="953">
        <v>136</v>
      </c>
      <c r="L38" s="458">
        <v>37.99</v>
      </c>
      <c r="M38" s="953">
        <v>5</v>
      </c>
      <c r="N38" s="458">
        <v>1.4</v>
      </c>
      <c r="O38" s="457">
        <v>4</v>
      </c>
      <c r="P38" s="458">
        <v>1.1200000000000001</v>
      </c>
    </row>
    <row r="39" spans="1:16">
      <c r="A39" s="943" t="s">
        <v>764</v>
      </c>
      <c r="B39" s="947">
        <v>472</v>
      </c>
      <c r="C39" s="456">
        <v>8.59</v>
      </c>
      <c r="D39" s="460"/>
      <c r="E39" s="947">
        <v>437</v>
      </c>
      <c r="F39" s="456">
        <v>92.58</v>
      </c>
      <c r="G39" s="953">
        <v>66</v>
      </c>
      <c r="H39" s="458">
        <v>15.1</v>
      </c>
      <c r="I39" s="953">
        <v>215</v>
      </c>
      <c r="J39" s="458">
        <v>49.2</v>
      </c>
      <c r="K39" s="953">
        <v>153</v>
      </c>
      <c r="L39" s="458">
        <v>35.01</v>
      </c>
      <c r="M39" s="953">
        <v>0</v>
      </c>
      <c r="N39" s="458">
        <v>0</v>
      </c>
      <c r="O39" s="457">
        <v>3</v>
      </c>
      <c r="P39" s="458">
        <v>0.69</v>
      </c>
    </row>
    <row r="40" spans="1:16">
      <c r="A40" s="943" t="s">
        <v>765</v>
      </c>
      <c r="B40" s="947">
        <v>141</v>
      </c>
      <c r="C40" s="456">
        <v>2.57</v>
      </c>
      <c r="D40" s="460"/>
      <c r="E40" s="947">
        <v>128</v>
      </c>
      <c r="F40" s="456">
        <v>90.78</v>
      </c>
      <c r="G40" s="953">
        <v>43</v>
      </c>
      <c r="H40" s="458">
        <v>33.590000000000003</v>
      </c>
      <c r="I40" s="953">
        <v>29</v>
      </c>
      <c r="J40" s="458">
        <v>22.66</v>
      </c>
      <c r="K40" s="953">
        <v>56</v>
      </c>
      <c r="L40" s="458">
        <v>43.75</v>
      </c>
      <c r="M40" s="953">
        <v>0</v>
      </c>
      <c r="N40" s="458">
        <v>0</v>
      </c>
      <c r="O40" s="457">
        <v>0</v>
      </c>
      <c r="P40" s="458">
        <v>0</v>
      </c>
    </row>
    <row r="41" spans="1:16">
      <c r="A41" s="943" t="s">
        <v>760</v>
      </c>
      <c r="B41" s="947">
        <v>150</v>
      </c>
      <c r="C41" s="456">
        <v>2.73</v>
      </c>
      <c r="D41" s="460"/>
      <c r="E41" s="947">
        <v>133</v>
      </c>
      <c r="F41" s="456">
        <v>88.67</v>
      </c>
      <c r="G41" s="953">
        <v>13</v>
      </c>
      <c r="H41" s="458">
        <v>9.77</v>
      </c>
      <c r="I41" s="953">
        <v>49</v>
      </c>
      <c r="J41" s="458">
        <v>36.840000000000003</v>
      </c>
      <c r="K41" s="953">
        <v>58</v>
      </c>
      <c r="L41" s="458">
        <v>43.61</v>
      </c>
      <c r="M41" s="953">
        <v>11</v>
      </c>
      <c r="N41" s="458">
        <v>8.27</v>
      </c>
      <c r="O41" s="457">
        <v>2</v>
      </c>
      <c r="P41" s="458">
        <v>1.5</v>
      </c>
    </row>
    <row r="42" spans="1:16">
      <c r="A42" s="943" t="s">
        <v>761</v>
      </c>
      <c r="B42" s="947">
        <v>95</v>
      </c>
      <c r="C42" s="456">
        <v>1.73</v>
      </c>
      <c r="D42" s="460"/>
      <c r="E42" s="947">
        <v>66</v>
      </c>
      <c r="F42" s="456">
        <v>69.47</v>
      </c>
      <c r="G42" s="953">
        <v>11</v>
      </c>
      <c r="H42" s="458">
        <v>16.670000000000002</v>
      </c>
      <c r="I42" s="953">
        <v>8</v>
      </c>
      <c r="J42" s="458">
        <v>12.12</v>
      </c>
      <c r="K42" s="953">
        <v>43</v>
      </c>
      <c r="L42" s="458">
        <v>65.150000000000006</v>
      </c>
      <c r="M42" s="953">
        <v>4</v>
      </c>
      <c r="N42" s="458">
        <v>6.06</v>
      </c>
      <c r="O42" s="457">
        <v>0</v>
      </c>
      <c r="P42" s="458">
        <v>0</v>
      </c>
    </row>
    <row r="43" spans="1:16">
      <c r="A43" s="943" t="s">
        <v>762</v>
      </c>
      <c r="B43" s="947">
        <v>142</v>
      </c>
      <c r="C43" s="456">
        <v>2.59</v>
      </c>
      <c r="D43" s="460"/>
      <c r="E43" s="947">
        <v>134</v>
      </c>
      <c r="F43" s="456">
        <v>94.37</v>
      </c>
      <c r="G43" s="953">
        <v>8</v>
      </c>
      <c r="H43" s="458">
        <v>5.97</v>
      </c>
      <c r="I43" s="953">
        <v>49</v>
      </c>
      <c r="J43" s="458">
        <v>36.57</v>
      </c>
      <c r="K43" s="953">
        <v>67</v>
      </c>
      <c r="L43" s="458">
        <v>50</v>
      </c>
      <c r="M43" s="953">
        <v>10</v>
      </c>
      <c r="N43" s="458">
        <v>7.46</v>
      </c>
      <c r="O43" s="457">
        <v>0</v>
      </c>
      <c r="P43" s="458">
        <v>0</v>
      </c>
    </row>
    <row r="44" spans="1:16">
      <c r="A44" s="943" t="s">
        <v>763</v>
      </c>
      <c r="B44" s="947">
        <v>91</v>
      </c>
      <c r="C44" s="456">
        <v>1.66</v>
      </c>
      <c r="D44" s="460"/>
      <c r="E44" s="947">
        <v>88</v>
      </c>
      <c r="F44" s="456">
        <v>96.7</v>
      </c>
      <c r="G44" s="953">
        <v>29</v>
      </c>
      <c r="H44" s="458">
        <v>32.950000000000003</v>
      </c>
      <c r="I44" s="953">
        <v>34</v>
      </c>
      <c r="J44" s="458">
        <v>38.64</v>
      </c>
      <c r="K44" s="953">
        <v>24</v>
      </c>
      <c r="L44" s="458">
        <v>27.27</v>
      </c>
      <c r="M44" s="953">
        <v>1</v>
      </c>
      <c r="N44" s="458">
        <v>1.1399999999999999</v>
      </c>
      <c r="O44" s="457">
        <v>0</v>
      </c>
      <c r="P44" s="458">
        <v>0</v>
      </c>
    </row>
    <row r="45" spans="1:16">
      <c r="A45" s="943" t="s">
        <v>14</v>
      </c>
      <c r="B45" s="947">
        <v>276</v>
      </c>
      <c r="C45" s="456">
        <v>5.03</v>
      </c>
      <c r="D45" s="460"/>
      <c r="E45" s="947">
        <v>243</v>
      </c>
      <c r="F45" s="456">
        <v>88.04</v>
      </c>
      <c r="G45" s="953">
        <v>3</v>
      </c>
      <c r="H45" s="458">
        <v>1.23</v>
      </c>
      <c r="I45" s="953">
        <v>13</v>
      </c>
      <c r="J45" s="458">
        <v>5.35</v>
      </c>
      <c r="K45" s="953">
        <v>14</v>
      </c>
      <c r="L45" s="458">
        <v>5.76</v>
      </c>
      <c r="M45" s="953">
        <v>11</v>
      </c>
      <c r="N45" s="458">
        <v>4.53</v>
      </c>
      <c r="O45" s="457">
        <v>202</v>
      </c>
      <c r="P45" s="458">
        <v>83.13</v>
      </c>
    </row>
    <row r="46" spans="1:16">
      <c r="A46" s="943" t="s">
        <v>17</v>
      </c>
      <c r="B46" s="947">
        <v>5</v>
      </c>
      <c r="C46" s="456">
        <v>0.09</v>
      </c>
      <c r="D46" s="460"/>
      <c r="E46" s="947">
        <v>3</v>
      </c>
      <c r="F46" s="456">
        <v>60</v>
      </c>
      <c r="G46" s="953">
        <v>0</v>
      </c>
      <c r="H46" s="458">
        <v>0</v>
      </c>
      <c r="I46" s="953">
        <v>0</v>
      </c>
      <c r="J46" s="458">
        <v>0</v>
      </c>
      <c r="K46" s="953">
        <v>0</v>
      </c>
      <c r="L46" s="458">
        <v>0</v>
      </c>
      <c r="M46" s="953">
        <v>0</v>
      </c>
      <c r="N46" s="458">
        <v>0</v>
      </c>
      <c r="O46" s="457">
        <v>3</v>
      </c>
      <c r="P46" s="458">
        <v>100</v>
      </c>
    </row>
    <row r="47" spans="1:16">
      <c r="A47" s="944" t="s">
        <v>1</v>
      </c>
      <c r="B47" s="948">
        <v>5492</v>
      </c>
      <c r="C47" s="780">
        <v>33.51</v>
      </c>
      <c r="D47" s="783"/>
      <c r="E47" s="948">
        <v>4524</v>
      </c>
      <c r="F47" s="780">
        <v>82.37</v>
      </c>
      <c r="G47" s="948">
        <v>803</v>
      </c>
      <c r="H47" s="780">
        <v>17.75</v>
      </c>
      <c r="I47" s="948">
        <v>1779</v>
      </c>
      <c r="J47" s="780">
        <v>39.32</v>
      </c>
      <c r="K47" s="948">
        <v>1586</v>
      </c>
      <c r="L47" s="780">
        <v>35.06</v>
      </c>
      <c r="M47" s="948">
        <v>75</v>
      </c>
      <c r="N47" s="780">
        <v>1.66</v>
      </c>
      <c r="O47" s="779">
        <v>281</v>
      </c>
      <c r="P47" s="780">
        <v>6.21</v>
      </c>
    </row>
    <row r="48" spans="1:16">
      <c r="A48" s="942">
        <v>2016</v>
      </c>
      <c r="B48" s="949"/>
      <c r="C48" s="696"/>
      <c r="D48" s="698"/>
      <c r="E48" s="952"/>
      <c r="F48" s="696"/>
      <c r="G48" s="952"/>
      <c r="H48" s="696"/>
      <c r="I48" s="952"/>
      <c r="J48" s="696"/>
      <c r="K48" s="952"/>
      <c r="L48" s="696"/>
      <c r="M48" s="952"/>
      <c r="N48" s="696"/>
      <c r="O48" s="696"/>
      <c r="P48" s="697"/>
    </row>
    <row r="49" spans="1:16">
      <c r="A49" s="943" t="s">
        <v>37</v>
      </c>
      <c r="B49" s="947">
        <v>104</v>
      </c>
      <c r="C49" s="456">
        <v>1.86</v>
      </c>
      <c r="D49" s="459"/>
      <c r="E49" s="947">
        <v>97</v>
      </c>
      <c r="F49" s="456">
        <v>93.27</v>
      </c>
      <c r="G49" s="953">
        <v>36</v>
      </c>
      <c r="H49" s="458">
        <v>37.11</v>
      </c>
      <c r="I49" s="953">
        <v>29</v>
      </c>
      <c r="J49" s="458">
        <v>29.9</v>
      </c>
      <c r="K49" s="953">
        <v>29</v>
      </c>
      <c r="L49" s="458">
        <v>29.9</v>
      </c>
      <c r="M49" s="953">
        <v>0</v>
      </c>
      <c r="N49" s="458">
        <v>0</v>
      </c>
      <c r="O49" s="457">
        <v>3</v>
      </c>
      <c r="P49" s="458">
        <v>3.09</v>
      </c>
    </row>
    <row r="50" spans="1:16">
      <c r="A50" s="943" t="s">
        <v>42</v>
      </c>
      <c r="B50" s="947">
        <v>1</v>
      </c>
      <c r="C50" s="456">
        <v>0.02</v>
      </c>
      <c r="D50" s="459"/>
      <c r="E50" s="947">
        <v>1</v>
      </c>
      <c r="F50" s="456">
        <v>100</v>
      </c>
      <c r="G50" s="953">
        <v>0</v>
      </c>
      <c r="H50" s="458">
        <v>0</v>
      </c>
      <c r="I50" s="953">
        <v>0</v>
      </c>
      <c r="J50" s="458">
        <v>0</v>
      </c>
      <c r="K50" s="953">
        <v>0</v>
      </c>
      <c r="L50" s="458">
        <v>0</v>
      </c>
      <c r="M50" s="953">
        <v>0</v>
      </c>
      <c r="N50" s="458">
        <v>0</v>
      </c>
      <c r="O50" s="457">
        <v>1</v>
      </c>
      <c r="P50" s="458">
        <v>100</v>
      </c>
    </row>
    <row r="51" spans="1:16">
      <c r="A51" s="943" t="s">
        <v>48</v>
      </c>
      <c r="B51" s="947">
        <v>18</v>
      </c>
      <c r="C51" s="456">
        <v>0.32</v>
      </c>
      <c r="D51" s="459"/>
      <c r="E51" s="947">
        <v>17</v>
      </c>
      <c r="F51" s="456">
        <v>94.44</v>
      </c>
      <c r="G51" s="953">
        <v>2</v>
      </c>
      <c r="H51" s="458">
        <v>11.76</v>
      </c>
      <c r="I51" s="953">
        <v>0</v>
      </c>
      <c r="J51" s="458">
        <v>0</v>
      </c>
      <c r="K51" s="953">
        <v>0</v>
      </c>
      <c r="L51" s="458">
        <v>0</v>
      </c>
      <c r="M51" s="953">
        <v>0</v>
      </c>
      <c r="N51" s="458">
        <v>0</v>
      </c>
      <c r="O51" s="457">
        <v>15</v>
      </c>
      <c r="P51" s="458">
        <v>88.24</v>
      </c>
    </row>
    <row r="52" spans="1:16">
      <c r="A52" s="943" t="s">
        <v>757</v>
      </c>
      <c r="B52" s="947">
        <v>1269</v>
      </c>
      <c r="C52" s="456">
        <v>22.7</v>
      </c>
      <c r="D52" s="459"/>
      <c r="E52" s="947">
        <v>1117</v>
      </c>
      <c r="F52" s="456">
        <v>88.02</v>
      </c>
      <c r="G52" s="953">
        <v>243</v>
      </c>
      <c r="H52" s="458">
        <v>21.75</v>
      </c>
      <c r="I52" s="953">
        <v>514</v>
      </c>
      <c r="J52" s="458">
        <v>46.02</v>
      </c>
      <c r="K52" s="953">
        <v>357</v>
      </c>
      <c r="L52" s="458">
        <v>31.96</v>
      </c>
      <c r="M52" s="953">
        <v>2</v>
      </c>
      <c r="N52" s="458">
        <v>0.18</v>
      </c>
      <c r="O52" s="457">
        <v>1</v>
      </c>
      <c r="P52" s="458">
        <v>0.09</v>
      </c>
    </row>
    <row r="53" spans="1:16">
      <c r="A53" s="943" t="s">
        <v>756</v>
      </c>
      <c r="B53" s="947">
        <v>462</v>
      </c>
      <c r="C53" s="456">
        <v>8.26</v>
      </c>
      <c r="D53" s="459"/>
      <c r="E53" s="947">
        <v>307</v>
      </c>
      <c r="F53" s="456">
        <v>66.45</v>
      </c>
      <c r="G53" s="953">
        <v>14</v>
      </c>
      <c r="H53" s="458">
        <v>4.5599999999999996</v>
      </c>
      <c r="I53" s="953">
        <v>140</v>
      </c>
      <c r="J53" s="458">
        <v>45.6</v>
      </c>
      <c r="K53" s="953">
        <v>150</v>
      </c>
      <c r="L53" s="458">
        <v>48.86</v>
      </c>
      <c r="M53" s="953">
        <v>3</v>
      </c>
      <c r="N53" s="458">
        <v>0.98</v>
      </c>
      <c r="O53" s="457">
        <v>0</v>
      </c>
      <c r="P53" s="458">
        <v>0</v>
      </c>
    </row>
    <row r="54" spans="1:16">
      <c r="A54" s="943" t="s">
        <v>755</v>
      </c>
      <c r="B54" s="947">
        <v>543</v>
      </c>
      <c r="C54" s="456">
        <v>9.7100000000000009</v>
      </c>
      <c r="D54" s="459"/>
      <c r="E54" s="947">
        <v>440</v>
      </c>
      <c r="F54" s="456">
        <v>81.03</v>
      </c>
      <c r="G54" s="953">
        <v>107</v>
      </c>
      <c r="H54" s="458">
        <v>24.32</v>
      </c>
      <c r="I54" s="953">
        <v>224</v>
      </c>
      <c r="J54" s="458">
        <v>50.91</v>
      </c>
      <c r="K54" s="953">
        <v>99</v>
      </c>
      <c r="L54" s="458">
        <v>22.5</v>
      </c>
      <c r="M54" s="953">
        <v>4</v>
      </c>
      <c r="N54" s="458">
        <v>0.91</v>
      </c>
      <c r="O54" s="457">
        <v>6</v>
      </c>
      <c r="P54" s="458">
        <v>1.36</v>
      </c>
    </row>
    <row r="55" spans="1:16">
      <c r="A55" s="943" t="s">
        <v>758</v>
      </c>
      <c r="B55" s="947">
        <v>957</v>
      </c>
      <c r="C55" s="456">
        <v>17.12</v>
      </c>
      <c r="D55" s="459"/>
      <c r="E55" s="947">
        <v>777</v>
      </c>
      <c r="F55" s="456">
        <v>81.19</v>
      </c>
      <c r="G55" s="953">
        <v>130</v>
      </c>
      <c r="H55" s="458">
        <v>16.73</v>
      </c>
      <c r="I55" s="953">
        <v>362</v>
      </c>
      <c r="J55" s="458">
        <v>46.59</v>
      </c>
      <c r="K55" s="953">
        <v>284</v>
      </c>
      <c r="L55" s="458">
        <v>36.549999999999997</v>
      </c>
      <c r="M55" s="953">
        <v>1</v>
      </c>
      <c r="N55" s="458">
        <v>0.13</v>
      </c>
      <c r="O55" s="457">
        <v>0</v>
      </c>
      <c r="P55" s="458">
        <v>0</v>
      </c>
    </row>
    <row r="56" spans="1:16">
      <c r="A56" s="943" t="s">
        <v>759</v>
      </c>
      <c r="B56" s="947">
        <v>567</v>
      </c>
      <c r="C56" s="456">
        <v>10.14</v>
      </c>
      <c r="D56" s="459"/>
      <c r="E56" s="947">
        <v>394</v>
      </c>
      <c r="F56" s="456">
        <v>69.489999999999995</v>
      </c>
      <c r="G56" s="953">
        <v>106</v>
      </c>
      <c r="H56" s="458">
        <v>26.9</v>
      </c>
      <c r="I56" s="953">
        <v>157</v>
      </c>
      <c r="J56" s="458">
        <v>39.85</v>
      </c>
      <c r="K56" s="953">
        <v>129</v>
      </c>
      <c r="L56" s="458">
        <v>32.74</v>
      </c>
      <c r="M56" s="953">
        <v>1</v>
      </c>
      <c r="N56" s="458">
        <v>0.25</v>
      </c>
      <c r="O56" s="457">
        <v>1</v>
      </c>
      <c r="P56" s="458">
        <v>0.25</v>
      </c>
    </row>
    <row r="57" spans="1:16">
      <c r="A57" s="943" t="s">
        <v>764</v>
      </c>
      <c r="B57" s="947">
        <v>410</v>
      </c>
      <c r="C57" s="456">
        <v>7.33</v>
      </c>
      <c r="D57" s="459"/>
      <c r="E57" s="947">
        <v>360</v>
      </c>
      <c r="F57" s="456">
        <v>87.8</v>
      </c>
      <c r="G57" s="953">
        <v>46</v>
      </c>
      <c r="H57" s="458">
        <v>12.78</v>
      </c>
      <c r="I57" s="953">
        <v>192</v>
      </c>
      <c r="J57" s="458">
        <v>53.33</v>
      </c>
      <c r="K57" s="953">
        <v>118</v>
      </c>
      <c r="L57" s="458">
        <v>32.78</v>
      </c>
      <c r="M57" s="953">
        <v>1</v>
      </c>
      <c r="N57" s="458">
        <v>0.28000000000000003</v>
      </c>
      <c r="O57" s="457">
        <v>3</v>
      </c>
      <c r="P57" s="458">
        <v>0.83</v>
      </c>
    </row>
    <row r="58" spans="1:16">
      <c r="A58" s="943" t="s">
        <v>765</v>
      </c>
      <c r="B58" s="947">
        <v>108</v>
      </c>
      <c r="C58" s="456">
        <v>1.93</v>
      </c>
      <c r="D58" s="459"/>
      <c r="E58" s="947">
        <v>95</v>
      </c>
      <c r="F58" s="456">
        <v>87.96</v>
      </c>
      <c r="G58" s="953">
        <v>40</v>
      </c>
      <c r="H58" s="458">
        <v>42.11</v>
      </c>
      <c r="I58" s="953">
        <v>33</v>
      </c>
      <c r="J58" s="458">
        <v>34.74</v>
      </c>
      <c r="K58" s="953">
        <v>22</v>
      </c>
      <c r="L58" s="458">
        <v>23.16</v>
      </c>
      <c r="M58" s="953">
        <v>0</v>
      </c>
      <c r="N58" s="458">
        <v>0</v>
      </c>
      <c r="O58" s="457">
        <v>0</v>
      </c>
      <c r="P58" s="458">
        <v>0</v>
      </c>
    </row>
    <row r="59" spans="1:16">
      <c r="A59" s="943" t="s">
        <v>760</v>
      </c>
      <c r="B59" s="947">
        <v>34</v>
      </c>
      <c r="C59" s="456">
        <v>0.61</v>
      </c>
      <c r="D59" s="459"/>
      <c r="E59" s="947">
        <v>32</v>
      </c>
      <c r="F59" s="456">
        <v>94.12</v>
      </c>
      <c r="G59" s="953">
        <v>4</v>
      </c>
      <c r="H59" s="458">
        <v>12.5</v>
      </c>
      <c r="I59" s="953">
        <v>7</v>
      </c>
      <c r="J59" s="458">
        <v>21.88</v>
      </c>
      <c r="K59" s="953">
        <v>18</v>
      </c>
      <c r="L59" s="458">
        <v>56.25</v>
      </c>
      <c r="M59" s="953">
        <v>3</v>
      </c>
      <c r="N59" s="458">
        <v>9.3800000000000008</v>
      </c>
      <c r="O59" s="457">
        <v>0</v>
      </c>
      <c r="P59" s="458">
        <v>0</v>
      </c>
    </row>
    <row r="60" spans="1:16">
      <c r="A60" s="943" t="s">
        <v>804</v>
      </c>
      <c r="B60" s="947">
        <v>1</v>
      </c>
      <c r="C60" s="456">
        <v>0.02</v>
      </c>
      <c r="D60" s="459"/>
      <c r="E60" s="947">
        <v>1</v>
      </c>
      <c r="F60" s="456">
        <v>100</v>
      </c>
      <c r="G60" s="953">
        <v>0</v>
      </c>
      <c r="H60" s="458">
        <v>0</v>
      </c>
      <c r="I60" s="953">
        <v>0</v>
      </c>
      <c r="J60" s="458">
        <v>0</v>
      </c>
      <c r="K60" s="953">
        <v>1</v>
      </c>
      <c r="L60" s="458">
        <v>100</v>
      </c>
      <c r="M60" s="953">
        <v>0</v>
      </c>
      <c r="N60" s="458">
        <v>0</v>
      </c>
      <c r="O60" s="457">
        <v>0</v>
      </c>
      <c r="P60" s="458">
        <v>0</v>
      </c>
    </row>
    <row r="61" spans="1:16">
      <c r="A61" s="943" t="s">
        <v>2743</v>
      </c>
      <c r="B61" s="947">
        <v>133</v>
      </c>
      <c r="C61" s="456">
        <v>2.38</v>
      </c>
      <c r="D61" s="459"/>
      <c r="E61" s="947">
        <v>112</v>
      </c>
      <c r="F61" s="456">
        <v>84.21</v>
      </c>
      <c r="G61" s="953">
        <v>17</v>
      </c>
      <c r="H61" s="458">
        <v>15.18</v>
      </c>
      <c r="I61" s="953">
        <v>43</v>
      </c>
      <c r="J61" s="458">
        <v>38.39</v>
      </c>
      <c r="K61" s="953">
        <v>46</v>
      </c>
      <c r="L61" s="458">
        <v>41.07</v>
      </c>
      <c r="M61" s="953">
        <v>3</v>
      </c>
      <c r="N61" s="458">
        <v>2.68</v>
      </c>
      <c r="O61" s="457">
        <v>3</v>
      </c>
      <c r="P61" s="458">
        <v>2.68</v>
      </c>
    </row>
    <row r="62" spans="1:16">
      <c r="A62" s="943" t="s">
        <v>761</v>
      </c>
      <c r="B62" s="947">
        <v>115</v>
      </c>
      <c r="C62" s="456">
        <v>2.06</v>
      </c>
      <c r="D62" s="459"/>
      <c r="E62" s="947">
        <v>91</v>
      </c>
      <c r="F62" s="456">
        <v>79.13</v>
      </c>
      <c r="G62" s="953">
        <v>31</v>
      </c>
      <c r="H62" s="458">
        <v>34.07</v>
      </c>
      <c r="I62" s="953">
        <v>11</v>
      </c>
      <c r="J62" s="458">
        <v>12.09</v>
      </c>
      <c r="K62" s="953">
        <v>45</v>
      </c>
      <c r="L62" s="458">
        <v>49.45</v>
      </c>
      <c r="M62" s="953">
        <v>4</v>
      </c>
      <c r="N62" s="458">
        <v>4.4000000000000004</v>
      </c>
      <c r="O62" s="457">
        <v>0</v>
      </c>
      <c r="P62" s="458">
        <v>0</v>
      </c>
    </row>
    <row r="63" spans="1:16">
      <c r="A63" s="943" t="s">
        <v>762</v>
      </c>
      <c r="B63" s="947">
        <v>342</v>
      </c>
      <c r="C63" s="456">
        <v>6.12</v>
      </c>
      <c r="D63" s="459"/>
      <c r="E63" s="947">
        <v>319</v>
      </c>
      <c r="F63" s="456">
        <v>93.27</v>
      </c>
      <c r="G63" s="953">
        <v>25</v>
      </c>
      <c r="H63" s="458">
        <v>7.84</v>
      </c>
      <c r="I63" s="953">
        <v>113</v>
      </c>
      <c r="J63" s="458">
        <v>35.42</v>
      </c>
      <c r="K63" s="953">
        <v>154</v>
      </c>
      <c r="L63" s="458">
        <v>48.28</v>
      </c>
      <c r="M63" s="953">
        <v>26</v>
      </c>
      <c r="N63" s="458">
        <v>8.15</v>
      </c>
      <c r="O63" s="457">
        <v>1</v>
      </c>
      <c r="P63" s="458">
        <v>0.31</v>
      </c>
    </row>
    <row r="64" spans="1:16">
      <c r="A64" s="943" t="s">
        <v>763</v>
      </c>
      <c r="B64" s="947">
        <v>237</v>
      </c>
      <c r="C64" s="456">
        <v>4.24</v>
      </c>
      <c r="D64" s="459"/>
      <c r="E64" s="947">
        <v>201</v>
      </c>
      <c r="F64" s="456">
        <v>84.81</v>
      </c>
      <c r="G64" s="953">
        <v>74</v>
      </c>
      <c r="H64" s="458">
        <v>36.82</v>
      </c>
      <c r="I64" s="953">
        <v>89</v>
      </c>
      <c r="J64" s="458">
        <v>44.28</v>
      </c>
      <c r="K64" s="953">
        <v>35</v>
      </c>
      <c r="L64" s="458">
        <v>17.41</v>
      </c>
      <c r="M64" s="953">
        <v>3</v>
      </c>
      <c r="N64" s="458">
        <v>1.49</v>
      </c>
      <c r="O64" s="457">
        <v>0</v>
      </c>
      <c r="P64" s="458">
        <v>0</v>
      </c>
    </row>
    <row r="65" spans="1:16">
      <c r="A65" s="943" t="s">
        <v>14</v>
      </c>
      <c r="B65" s="947">
        <v>287</v>
      </c>
      <c r="C65" s="456">
        <v>5.13</v>
      </c>
      <c r="D65" s="459"/>
      <c r="E65" s="947">
        <v>253</v>
      </c>
      <c r="F65" s="456">
        <v>88.15</v>
      </c>
      <c r="G65" s="953">
        <v>8</v>
      </c>
      <c r="H65" s="458">
        <v>3.16</v>
      </c>
      <c r="I65" s="953">
        <v>23</v>
      </c>
      <c r="J65" s="458">
        <v>9.09</v>
      </c>
      <c r="K65" s="953">
        <v>34</v>
      </c>
      <c r="L65" s="458">
        <v>13.44</v>
      </c>
      <c r="M65" s="953">
        <v>4</v>
      </c>
      <c r="N65" s="458">
        <v>1.58</v>
      </c>
      <c r="O65" s="457">
        <v>184</v>
      </c>
      <c r="P65" s="458">
        <v>72.73</v>
      </c>
    </row>
    <row r="66" spans="1:16">
      <c r="A66" s="943" t="s">
        <v>17</v>
      </c>
      <c r="B66" s="947">
        <v>2</v>
      </c>
      <c r="C66" s="456">
        <v>0.04</v>
      </c>
      <c r="D66" s="459"/>
      <c r="E66" s="947">
        <v>1</v>
      </c>
      <c r="F66" s="456">
        <v>50</v>
      </c>
      <c r="G66" s="953">
        <v>0</v>
      </c>
      <c r="H66" s="458">
        <v>0</v>
      </c>
      <c r="I66" s="953">
        <v>0</v>
      </c>
      <c r="J66" s="458">
        <v>0</v>
      </c>
      <c r="K66" s="953">
        <v>0</v>
      </c>
      <c r="L66" s="458">
        <v>0</v>
      </c>
      <c r="M66" s="953">
        <v>0</v>
      </c>
      <c r="N66" s="458">
        <v>0</v>
      </c>
      <c r="O66" s="457">
        <v>1</v>
      </c>
      <c r="P66" s="458">
        <v>100</v>
      </c>
    </row>
    <row r="67" spans="1:16">
      <c r="A67" s="944" t="s">
        <v>1</v>
      </c>
      <c r="B67" s="948">
        <v>5591</v>
      </c>
      <c r="C67" s="780">
        <v>34.119999999999997</v>
      </c>
      <c r="D67" s="782"/>
      <c r="E67" s="948">
        <v>4615</v>
      </c>
      <c r="F67" s="780">
        <v>82.54</v>
      </c>
      <c r="G67" s="948">
        <v>883</v>
      </c>
      <c r="H67" s="780">
        <v>19.13</v>
      </c>
      <c r="I67" s="948">
        <v>1937</v>
      </c>
      <c r="J67" s="780">
        <v>41.97</v>
      </c>
      <c r="K67" s="948">
        <v>1521</v>
      </c>
      <c r="L67" s="780">
        <v>32.96</v>
      </c>
      <c r="M67" s="948">
        <v>55</v>
      </c>
      <c r="N67" s="780">
        <v>1.19</v>
      </c>
      <c r="O67" s="779">
        <v>219</v>
      </c>
      <c r="P67" s="780">
        <v>4.75</v>
      </c>
    </row>
    <row r="68" spans="1:16" ht="5.0999999999999996" customHeight="1">
      <c r="A68" s="955"/>
      <c r="B68" s="952"/>
      <c r="C68" s="696"/>
      <c r="D68" s="698"/>
      <c r="E68" s="952"/>
      <c r="F68" s="696"/>
      <c r="G68" s="952"/>
      <c r="H68" s="696"/>
      <c r="I68" s="952"/>
      <c r="J68" s="696"/>
      <c r="K68" s="952"/>
      <c r="L68" s="696"/>
      <c r="M68" s="952"/>
      <c r="N68" s="696"/>
      <c r="O68" s="696"/>
      <c r="P68" s="697"/>
    </row>
    <row r="69" spans="1:16">
      <c r="A69" s="946" t="s">
        <v>184</v>
      </c>
      <c r="B69" s="951">
        <v>16387</v>
      </c>
      <c r="C69" s="702">
        <v>100</v>
      </c>
      <c r="D69" s="459"/>
      <c r="E69" s="951">
        <v>13627</v>
      </c>
      <c r="F69" s="702">
        <v>83.16</v>
      </c>
      <c r="G69" s="951">
        <v>2609</v>
      </c>
      <c r="H69" s="702">
        <v>19.149999999999999</v>
      </c>
      <c r="I69" s="951">
        <v>5582</v>
      </c>
      <c r="J69" s="702">
        <v>40.96</v>
      </c>
      <c r="K69" s="951">
        <v>4581</v>
      </c>
      <c r="L69" s="702">
        <v>33.619999999999997</v>
      </c>
      <c r="M69" s="951">
        <v>190</v>
      </c>
      <c r="N69" s="702">
        <v>1.39</v>
      </c>
      <c r="O69" s="701">
        <v>665</v>
      </c>
      <c r="P69" s="702">
        <v>4.88</v>
      </c>
    </row>
    <row r="72" spans="1:16" ht="37.5" customHeight="1">
      <c r="A72" s="1806" t="s">
        <v>2745</v>
      </c>
      <c r="B72" s="1806"/>
      <c r="C72" s="1806"/>
      <c r="D72" s="1806"/>
      <c r="E72" s="1806"/>
      <c r="F72" s="1806"/>
      <c r="G72" s="1806"/>
      <c r="H72" s="1806"/>
      <c r="I72" s="1806"/>
      <c r="J72" s="1806"/>
      <c r="K72" s="1806"/>
      <c r="L72" s="1806"/>
      <c r="M72" s="1806"/>
      <c r="N72" s="1806"/>
      <c r="O72" s="1806"/>
      <c r="P72" s="1806"/>
    </row>
    <row r="73" spans="1:16" ht="3" customHeight="1"/>
  </sheetData>
  <mergeCells count="12">
    <mergeCell ref="A72:P72"/>
    <mergeCell ref="O4:P4"/>
    <mergeCell ref="A1:Q1"/>
    <mergeCell ref="A3:A5"/>
    <mergeCell ref="B3:C3"/>
    <mergeCell ref="E3:P3"/>
    <mergeCell ref="B4:C4"/>
    <mergeCell ref="E4:F4"/>
    <mergeCell ref="G4:H4"/>
    <mergeCell ref="I4:J4"/>
    <mergeCell ref="K4:L4"/>
    <mergeCell ref="M4:N4"/>
  </mergeCells>
  <pageMargins left="0.70866141732283472" right="0.70866141732283472" top="0.74803149606299213" bottom="0.74803149606299213" header="0.31496062992125984" footer="0.31496062992125984"/>
  <pageSetup paperSize="9" scale="61"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AC70"/>
  <sheetViews>
    <sheetView showGridLines="0" zoomScaleNormal="100" workbookViewId="0">
      <selection activeCell="E1" sqref="E1:E1048576"/>
    </sheetView>
  </sheetViews>
  <sheetFormatPr defaultColWidth="8.85546875" defaultRowHeight="12.75"/>
  <cols>
    <col min="1" max="1" width="12.28515625" style="455" customWidth="1"/>
    <col min="2" max="2" width="8.28515625" style="470" customWidth="1"/>
    <col min="3" max="3" width="8.28515625" style="491" customWidth="1"/>
    <col min="4" max="4" width="1.42578125" style="471" customWidth="1"/>
    <col min="5" max="5" width="8.28515625" style="470" customWidth="1"/>
    <col min="6" max="6" width="8.28515625" style="491" customWidth="1"/>
    <col min="7" max="7" width="8.28515625" style="470" customWidth="1"/>
    <col min="8" max="8" width="8.28515625" style="491" customWidth="1"/>
    <col min="9" max="9" width="8.28515625" style="470" customWidth="1"/>
    <col min="10" max="10" width="8.28515625" style="491" customWidth="1"/>
    <col min="11" max="11" width="8.28515625" style="470" customWidth="1"/>
    <col min="12" max="12" width="8.28515625" style="491" customWidth="1"/>
    <col min="13" max="13" width="8.28515625" style="470" customWidth="1"/>
    <col min="14" max="14" width="8.28515625" style="491" customWidth="1"/>
    <col min="15" max="15" width="8.28515625" style="470" customWidth="1"/>
    <col min="16" max="16" width="8.28515625" style="491" customWidth="1"/>
    <col min="17" max="17" width="1.42578125" style="491" customWidth="1"/>
    <col min="18" max="18" width="8.28515625" style="470" customWidth="1"/>
    <col min="19" max="19" width="8.28515625" style="491" customWidth="1"/>
    <col min="20" max="20" width="8.28515625" style="470" customWidth="1"/>
    <col min="21" max="21" width="8.28515625" style="491" customWidth="1"/>
    <col min="22" max="22" width="8.28515625" style="470" customWidth="1"/>
    <col min="23" max="23" width="8.28515625" style="491" customWidth="1"/>
    <col min="24" max="24" width="8.28515625" style="470" customWidth="1"/>
    <col min="25" max="25" width="8.28515625" style="491" customWidth="1"/>
    <col min="26" max="26" width="8.28515625" style="470" customWidth="1"/>
    <col min="27" max="27" width="8.28515625" style="491" customWidth="1"/>
    <col min="28" max="16384" width="8.85546875" style="455"/>
  </cols>
  <sheetData>
    <row r="1" spans="1:29" ht="17.25" customHeight="1">
      <c r="A1" s="773" t="s">
        <v>1132</v>
      </c>
      <c r="B1" s="462"/>
      <c r="C1" s="490"/>
      <c r="D1" s="463"/>
      <c r="E1" s="462"/>
      <c r="F1" s="490"/>
      <c r="G1" s="462"/>
      <c r="H1" s="490"/>
      <c r="I1" s="462"/>
      <c r="J1" s="490"/>
      <c r="K1" s="462"/>
      <c r="L1" s="490"/>
      <c r="M1" s="462"/>
      <c r="N1" s="490"/>
      <c r="O1" s="462"/>
      <c r="P1" s="490"/>
      <c r="Q1" s="490"/>
      <c r="R1" s="462"/>
      <c r="S1" s="490"/>
      <c r="T1" s="462"/>
      <c r="U1" s="490"/>
      <c r="V1" s="462"/>
      <c r="W1" s="490"/>
      <c r="X1" s="462"/>
      <c r="Y1" s="490"/>
      <c r="Z1" s="462"/>
      <c r="AA1" s="490"/>
    </row>
    <row r="2" spans="1:29" ht="3" customHeight="1">
      <c r="A2" s="461"/>
      <c r="B2" s="462"/>
      <c r="C2" s="490"/>
      <c r="D2" s="463"/>
      <c r="E2" s="462"/>
      <c r="F2" s="490"/>
      <c r="G2" s="462"/>
      <c r="H2" s="490"/>
      <c r="I2" s="462"/>
      <c r="J2" s="490"/>
      <c r="K2" s="462"/>
      <c r="L2" s="490"/>
      <c r="M2" s="462"/>
      <c r="N2" s="490"/>
      <c r="O2" s="462"/>
      <c r="P2" s="490"/>
      <c r="Q2" s="490"/>
      <c r="R2" s="462"/>
      <c r="S2" s="490"/>
      <c r="T2" s="462"/>
      <c r="U2" s="490"/>
      <c r="V2" s="462"/>
      <c r="W2" s="490"/>
      <c r="X2" s="462"/>
      <c r="Y2" s="490"/>
      <c r="Z2" s="462"/>
      <c r="AA2" s="490"/>
    </row>
    <row r="3" spans="1:29">
      <c r="A3" s="1814" t="s">
        <v>75</v>
      </c>
      <c r="B3" s="956" t="s">
        <v>557</v>
      </c>
      <c r="C3" s="957"/>
      <c r="D3" s="958"/>
      <c r="E3" s="1811" t="s">
        <v>807</v>
      </c>
      <c r="F3" s="1811"/>
      <c r="G3" s="1811"/>
      <c r="H3" s="1811"/>
      <c r="I3" s="1811"/>
      <c r="J3" s="1811"/>
      <c r="K3" s="1811"/>
      <c r="L3" s="1811"/>
      <c r="M3" s="1811"/>
      <c r="N3" s="1811"/>
      <c r="O3" s="1811"/>
      <c r="P3" s="1811"/>
      <c r="Q3" s="1811"/>
      <c r="R3" s="1811"/>
      <c r="S3" s="1811"/>
      <c r="T3" s="1811"/>
      <c r="U3" s="1811"/>
      <c r="V3" s="1811"/>
      <c r="W3" s="1811"/>
      <c r="X3" s="1811"/>
      <c r="Y3" s="1811"/>
      <c r="Z3" s="1811"/>
      <c r="AA3" s="1811"/>
    </row>
    <row r="4" spans="1:29">
      <c r="A4" s="1814"/>
      <c r="B4" s="959"/>
      <c r="C4" s="957"/>
      <c r="D4" s="958"/>
      <c r="E4" s="959"/>
      <c r="F4" s="960"/>
      <c r="G4" s="1811" t="s">
        <v>542</v>
      </c>
      <c r="H4" s="1811"/>
      <c r="I4" s="1811"/>
      <c r="J4" s="1811"/>
      <c r="K4" s="1811"/>
      <c r="L4" s="1811"/>
      <c r="M4" s="1811"/>
      <c r="N4" s="1811"/>
      <c r="O4" s="1811"/>
      <c r="P4" s="1811"/>
      <c r="Q4" s="1822"/>
      <c r="R4" s="1825" t="s">
        <v>543</v>
      </c>
      <c r="S4" s="1825"/>
      <c r="T4" s="1825"/>
      <c r="U4" s="1825"/>
      <c r="V4" s="1825"/>
      <c r="W4" s="1825"/>
      <c r="X4" s="1825"/>
      <c r="Y4" s="1825"/>
      <c r="Z4" s="1825"/>
      <c r="AA4" s="1825"/>
    </row>
    <row r="5" spans="1:29" ht="22.5" customHeight="1">
      <c r="A5" s="1814"/>
      <c r="B5" s="1826" t="s">
        <v>808</v>
      </c>
      <c r="C5" s="1826"/>
      <c r="D5" s="961"/>
      <c r="E5" s="1826" t="s">
        <v>809</v>
      </c>
      <c r="F5" s="1826"/>
      <c r="G5" s="1814" t="s">
        <v>544</v>
      </c>
      <c r="H5" s="1814"/>
      <c r="I5" s="1814" t="s">
        <v>810</v>
      </c>
      <c r="J5" s="1814"/>
      <c r="K5" s="1814" t="s">
        <v>811</v>
      </c>
      <c r="L5" s="1814"/>
      <c r="M5" s="1814" t="s">
        <v>812</v>
      </c>
      <c r="N5" s="1814"/>
      <c r="O5" s="1814" t="s">
        <v>120</v>
      </c>
      <c r="P5" s="1814"/>
      <c r="Q5" s="1823"/>
      <c r="R5" s="1814" t="s">
        <v>544</v>
      </c>
      <c r="S5" s="1814"/>
      <c r="T5" s="1814" t="s">
        <v>810</v>
      </c>
      <c r="U5" s="1814"/>
      <c r="V5" s="1814" t="s">
        <v>811</v>
      </c>
      <c r="W5" s="1814"/>
      <c r="X5" s="1814" t="s">
        <v>812</v>
      </c>
      <c r="Y5" s="1814"/>
      <c r="Z5" s="1814" t="s">
        <v>120</v>
      </c>
      <c r="AA5" s="1814"/>
    </row>
    <row r="6" spans="1:29">
      <c r="A6" s="1814"/>
      <c r="B6" s="962" t="s">
        <v>2</v>
      </c>
      <c r="C6" s="940" t="s">
        <v>3</v>
      </c>
      <c r="D6" s="963"/>
      <c r="E6" s="962" t="s">
        <v>2</v>
      </c>
      <c r="F6" s="940" t="s">
        <v>3</v>
      </c>
      <c r="G6" s="962" t="s">
        <v>2</v>
      </c>
      <c r="H6" s="940" t="s">
        <v>3</v>
      </c>
      <c r="I6" s="962" t="s">
        <v>2</v>
      </c>
      <c r="J6" s="940" t="s">
        <v>3</v>
      </c>
      <c r="K6" s="962" t="s">
        <v>2</v>
      </c>
      <c r="L6" s="940" t="s">
        <v>3</v>
      </c>
      <c r="M6" s="962" t="s">
        <v>2</v>
      </c>
      <c r="N6" s="940" t="s">
        <v>3</v>
      </c>
      <c r="O6" s="962" t="s">
        <v>2</v>
      </c>
      <c r="P6" s="940" t="s">
        <v>3</v>
      </c>
      <c r="Q6" s="1824"/>
      <c r="R6" s="962" t="s">
        <v>2</v>
      </c>
      <c r="S6" s="940" t="s">
        <v>3</v>
      </c>
      <c r="T6" s="962" t="s">
        <v>2</v>
      </c>
      <c r="U6" s="940" t="s">
        <v>3</v>
      </c>
      <c r="V6" s="962" t="s">
        <v>2</v>
      </c>
      <c r="W6" s="940" t="s">
        <v>3</v>
      </c>
      <c r="X6" s="962" t="s">
        <v>2</v>
      </c>
      <c r="Y6" s="940" t="s">
        <v>3</v>
      </c>
      <c r="Z6" s="962" t="s">
        <v>2</v>
      </c>
      <c r="AA6" s="940" t="s">
        <v>3</v>
      </c>
    </row>
    <row r="7" spans="1:29">
      <c r="A7" s="942">
        <v>2014</v>
      </c>
      <c r="B7" s="695"/>
      <c r="C7" s="696"/>
      <c r="D7" s="698"/>
      <c r="E7" s="696"/>
      <c r="F7" s="696"/>
      <c r="G7" s="952"/>
      <c r="H7" s="696"/>
      <c r="I7" s="696"/>
      <c r="J7" s="696"/>
      <c r="K7" s="696"/>
      <c r="L7" s="696"/>
      <c r="M7" s="696"/>
      <c r="N7" s="696"/>
      <c r="O7" s="696"/>
      <c r="P7" s="696"/>
      <c r="Q7" s="787"/>
      <c r="R7" s="696"/>
      <c r="S7" s="696"/>
      <c r="T7" s="696"/>
      <c r="U7" s="696"/>
      <c r="V7" s="696"/>
      <c r="W7" s="696"/>
      <c r="X7" s="696"/>
      <c r="Y7" s="696"/>
      <c r="Z7" s="696"/>
      <c r="AA7" s="697"/>
      <c r="AC7" s="464"/>
    </row>
    <row r="8" spans="1:29">
      <c r="A8" s="943" t="s">
        <v>26</v>
      </c>
      <c r="B8" s="947">
        <v>105</v>
      </c>
      <c r="C8" s="456">
        <v>1.9796380090497736</v>
      </c>
      <c r="D8" s="468"/>
      <c r="E8" s="947">
        <v>104</v>
      </c>
      <c r="F8" s="456">
        <v>99.05</v>
      </c>
      <c r="G8" s="953">
        <v>98</v>
      </c>
      <c r="H8" s="458">
        <v>94.23</v>
      </c>
      <c r="I8" s="953">
        <v>3</v>
      </c>
      <c r="J8" s="458">
        <v>2.88</v>
      </c>
      <c r="K8" s="467">
        <v>7</v>
      </c>
      <c r="L8" s="458">
        <v>6.73</v>
      </c>
      <c r="M8" s="467">
        <v>0</v>
      </c>
      <c r="N8" s="458">
        <v>0</v>
      </c>
      <c r="O8" s="467">
        <v>0</v>
      </c>
      <c r="P8" s="458">
        <v>0</v>
      </c>
      <c r="Q8" s="1820"/>
      <c r="R8" s="467">
        <v>3</v>
      </c>
      <c r="S8" s="458">
        <v>2.88</v>
      </c>
      <c r="T8" s="467">
        <v>0</v>
      </c>
      <c r="U8" s="458">
        <v>0</v>
      </c>
      <c r="V8" s="467">
        <v>6</v>
      </c>
      <c r="W8" s="458">
        <v>5.77</v>
      </c>
      <c r="X8" s="467">
        <v>0</v>
      </c>
      <c r="Y8" s="458">
        <v>0</v>
      </c>
      <c r="Z8" s="467">
        <v>0</v>
      </c>
      <c r="AA8" s="458">
        <v>0</v>
      </c>
    </row>
    <row r="9" spans="1:29">
      <c r="A9" s="943" t="s">
        <v>27</v>
      </c>
      <c r="B9" s="947">
        <v>1</v>
      </c>
      <c r="C9" s="456">
        <v>1.8853695324283562E-2</v>
      </c>
      <c r="D9" s="468"/>
      <c r="E9" s="947">
        <v>1</v>
      </c>
      <c r="F9" s="456">
        <v>100</v>
      </c>
      <c r="G9" s="953">
        <v>1</v>
      </c>
      <c r="H9" s="458">
        <v>100</v>
      </c>
      <c r="I9" s="953">
        <v>0</v>
      </c>
      <c r="J9" s="458">
        <v>0</v>
      </c>
      <c r="K9" s="467">
        <v>0</v>
      </c>
      <c r="L9" s="458">
        <v>0</v>
      </c>
      <c r="M9" s="467">
        <v>0</v>
      </c>
      <c r="N9" s="458">
        <v>0</v>
      </c>
      <c r="O9" s="467">
        <v>0</v>
      </c>
      <c r="P9" s="458">
        <v>0</v>
      </c>
      <c r="Q9" s="1820"/>
      <c r="R9" s="467">
        <v>0</v>
      </c>
      <c r="S9" s="458">
        <v>0</v>
      </c>
      <c r="T9" s="467">
        <v>0</v>
      </c>
      <c r="U9" s="458">
        <v>0</v>
      </c>
      <c r="V9" s="467">
        <v>0</v>
      </c>
      <c r="W9" s="458">
        <v>0</v>
      </c>
      <c r="X9" s="467">
        <v>0</v>
      </c>
      <c r="Y9" s="458">
        <v>0</v>
      </c>
      <c r="Z9" s="467">
        <v>0</v>
      </c>
      <c r="AA9" s="458">
        <v>0</v>
      </c>
    </row>
    <row r="10" spans="1:29">
      <c r="A10" s="943" t="s">
        <v>584</v>
      </c>
      <c r="B10" s="947">
        <v>146</v>
      </c>
      <c r="C10" s="456">
        <v>2.7526395173453997</v>
      </c>
      <c r="D10" s="468"/>
      <c r="E10" s="947">
        <v>136</v>
      </c>
      <c r="F10" s="456">
        <v>93.15</v>
      </c>
      <c r="G10" s="953">
        <v>94</v>
      </c>
      <c r="H10" s="458">
        <v>69.12</v>
      </c>
      <c r="I10" s="953">
        <v>7</v>
      </c>
      <c r="J10" s="458">
        <v>5.15</v>
      </c>
      <c r="K10" s="467">
        <v>10</v>
      </c>
      <c r="L10" s="458">
        <v>7.35</v>
      </c>
      <c r="M10" s="467">
        <v>3</v>
      </c>
      <c r="N10" s="458">
        <v>2.21</v>
      </c>
      <c r="O10" s="467">
        <v>0</v>
      </c>
      <c r="P10" s="458">
        <v>0</v>
      </c>
      <c r="Q10" s="1820"/>
      <c r="R10" s="467">
        <v>9</v>
      </c>
      <c r="S10" s="458">
        <v>6.62</v>
      </c>
      <c r="T10" s="467">
        <v>3</v>
      </c>
      <c r="U10" s="458">
        <v>2.21</v>
      </c>
      <c r="V10" s="467">
        <v>2</v>
      </c>
      <c r="W10" s="458">
        <v>1.47</v>
      </c>
      <c r="X10" s="467">
        <v>5</v>
      </c>
      <c r="Y10" s="458">
        <v>3.68</v>
      </c>
      <c r="Z10" s="467">
        <v>0</v>
      </c>
      <c r="AA10" s="458">
        <v>0</v>
      </c>
    </row>
    <row r="11" spans="1:29">
      <c r="A11" s="943" t="s">
        <v>37</v>
      </c>
      <c r="B11" s="947">
        <v>80</v>
      </c>
      <c r="C11" s="456">
        <v>1.5082956259426847</v>
      </c>
      <c r="D11" s="468"/>
      <c r="E11" s="947">
        <v>77</v>
      </c>
      <c r="F11" s="456">
        <v>96.25</v>
      </c>
      <c r="G11" s="953">
        <v>65</v>
      </c>
      <c r="H11" s="458">
        <v>84.42</v>
      </c>
      <c r="I11" s="953">
        <v>7</v>
      </c>
      <c r="J11" s="458">
        <v>9.09</v>
      </c>
      <c r="K11" s="467">
        <v>22</v>
      </c>
      <c r="L11" s="458">
        <v>28.57</v>
      </c>
      <c r="M11" s="467">
        <v>3</v>
      </c>
      <c r="N11" s="458">
        <v>3.9</v>
      </c>
      <c r="O11" s="467">
        <v>0</v>
      </c>
      <c r="P11" s="458">
        <v>0</v>
      </c>
      <c r="Q11" s="1820"/>
      <c r="R11" s="467">
        <v>13</v>
      </c>
      <c r="S11" s="458">
        <v>16.88</v>
      </c>
      <c r="T11" s="467">
        <v>3</v>
      </c>
      <c r="U11" s="458">
        <v>3.9</v>
      </c>
      <c r="V11" s="467">
        <v>6</v>
      </c>
      <c r="W11" s="458">
        <v>7.79</v>
      </c>
      <c r="X11" s="467">
        <v>1</v>
      </c>
      <c r="Y11" s="458">
        <v>1.3</v>
      </c>
      <c r="Z11" s="467">
        <v>0</v>
      </c>
      <c r="AA11" s="458">
        <v>0</v>
      </c>
    </row>
    <row r="12" spans="1:29">
      <c r="A12" s="943" t="s">
        <v>38</v>
      </c>
      <c r="B12" s="947">
        <v>1</v>
      </c>
      <c r="C12" s="456">
        <v>1.8853695324283562E-2</v>
      </c>
      <c r="D12" s="468"/>
      <c r="E12" s="947">
        <v>1</v>
      </c>
      <c r="F12" s="456">
        <v>100</v>
      </c>
      <c r="G12" s="953">
        <v>1</v>
      </c>
      <c r="H12" s="458">
        <v>100</v>
      </c>
      <c r="I12" s="953">
        <v>0</v>
      </c>
      <c r="J12" s="458">
        <v>0</v>
      </c>
      <c r="K12" s="467">
        <v>0</v>
      </c>
      <c r="L12" s="458">
        <v>0</v>
      </c>
      <c r="M12" s="467">
        <v>0</v>
      </c>
      <c r="N12" s="458">
        <v>0</v>
      </c>
      <c r="O12" s="467">
        <v>0</v>
      </c>
      <c r="P12" s="458">
        <v>0</v>
      </c>
      <c r="Q12" s="1820"/>
      <c r="R12" s="467">
        <v>0</v>
      </c>
      <c r="S12" s="458">
        <v>0</v>
      </c>
      <c r="T12" s="467">
        <v>0</v>
      </c>
      <c r="U12" s="458">
        <v>0</v>
      </c>
      <c r="V12" s="467">
        <v>0</v>
      </c>
      <c r="W12" s="458">
        <v>0</v>
      </c>
      <c r="X12" s="467">
        <v>0</v>
      </c>
      <c r="Y12" s="458">
        <v>0</v>
      </c>
      <c r="Z12" s="467">
        <v>0</v>
      </c>
      <c r="AA12" s="458">
        <v>0</v>
      </c>
    </row>
    <row r="13" spans="1:29">
      <c r="A13" s="943" t="s">
        <v>47</v>
      </c>
      <c r="B13" s="947">
        <v>219</v>
      </c>
      <c r="C13" s="456">
        <v>4.1289592760180991</v>
      </c>
      <c r="D13" s="468"/>
      <c r="E13" s="947">
        <v>189</v>
      </c>
      <c r="F13" s="456">
        <v>86.3</v>
      </c>
      <c r="G13" s="953">
        <v>140</v>
      </c>
      <c r="H13" s="458">
        <v>74.069999999999993</v>
      </c>
      <c r="I13" s="953">
        <v>69</v>
      </c>
      <c r="J13" s="458">
        <v>36.51</v>
      </c>
      <c r="K13" s="467">
        <v>89</v>
      </c>
      <c r="L13" s="458">
        <v>47.09</v>
      </c>
      <c r="M13" s="467">
        <v>43</v>
      </c>
      <c r="N13" s="458">
        <v>22.75</v>
      </c>
      <c r="O13" s="467">
        <v>0</v>
      </c>
      <c r="P13" s="458">
        <v>0</v>
      </c>
      <c r="Q13" s="1820"/>
      <c r="R13" s="467">
        <v>21</v>
      </c>
      <c r="S13" s="458">
        <v>11.11</v>
      </c>
      <c r="T13" s="467">
        <v>34</v>
      </c>
      <c r="U13" s="458">
        <v>17.989999999999998</v>
      </c>
      <c r="V13" s="467">
        <v>31</v>
      </c>
      <c r="W13" s="458">
        <v>16.399999999999999</v>
      </c>
      <c r="X13" s="467">
        <v>61</v>
      </c>
      <c r="Y13" s="458">
        <v>32.28</v>
      </c>
      <c r="Z13" s="467">
        <v>0</v>
      </c>
      <c r="AA13" s="458">
        <v>0</v>
      </c>
    </row>
    <row r="14" spans="1:29">
      <c r="A14" s="943" t="s">
        <v>48</v>
      </c>
      <c r="B14" s="947">
        <v>13</v>
      </c>
      <c r="C14" s="456">
        <v>0.24509803921568626</v>
      </c>
      <c r="D14" s="468"/>
      <c r="E14" s="947">
        <v>12</v>
      </c>
      <c r="F14" s="456">
        <v>92.31</v>
      </c>
      <c r="G14" s="953">
        <v>7</v>
      </c>
      <c r="H14" s="458">
        <v>58.33</v>
      </c>
      <c r="I14" s="953">
        <v>5</v>
      </c>
      <c r="J14" s="458">
        <v>41.67</v>
      </c>
      <c r="K14" s="467">
        <v>3</v>
      </c>
      <c r="L14" s="458">
        <v>25</v>
      </c>
      <c r="M14" s="467">
        <v>0</v>
      </c>
      <c r="N14" s="458">
        <v>0</v>
      </c>
      <c r="O14" s="467">
        <v>0</v>
      </c>
      <c r="P14" s="458">
        <v>0</v>
      </c>
      <c r="Q14" s="1820"/>
      <c r="R14" s="467">
        <v>0</v>
      </c>
      <c r="S14" s="458">
        <v>0</v>
      </c>
      <c r="T14" s="467">
        <v>2</v>
      </c>
      <c r="U14" s="458">
        <v>16.670000000000002</v>
      </c>
      <c r="V14" s="467">
        <v>1</v>
      </c>
      <c r="W14" s="458">
        <v>8.33</v>
      </c>
      <c r="X14" s="467">
        <v>1</v>
      </c>
      <c r="Y14" s="458">
        <v>8.33</v>
      </c>
      <c r="Z14" s="467">
        <v>1</v>
      </c>
      <c r="AA14" s="458">
        <v>8.33</v>
      </c>
    </row>
    <row r="15" spans="1:29">
      <c r="A15" s="943" t="s">
        <v>49</v>
      </c>
      <c r="B15" s="947">
        <v>40</v>
      </c>
      <c r="C15" s="456">
        <v>0.75414781297134237</v>
      </c>
      <c r="D15" s="468"/>
      <c r="E15" s="947">
        <v>38</v>
      </c>
      <c r="F15" s="456">
        <v>95</v>
      </c>
      <c r="G15" s="953">
        <v>17</v>
      </c>
      <c r="H15" s="458">
        <v>44.74</v>
      </c>
      <c r="I15" s="953">
        <v>6</v>
      </c>
      <c r="J15" s="458">
        <v>15.79</v>
      </c>
      <c r="K15" s="467">
        <v>13</v>
      </c>
      <c r="L15" s="458">
        <v>34.21</v>
      </c>
      <c r="M15" s="467">
        <v>2</v>
      </c>
      <c r="N15" s="458">
        <v>5.26</v>
      </c>
      <c r="O15" s="467">
        <v>0</v>
      </c>
      <c r="P15" s="458">
        <v>0</v>
      </c>
      <c r="Q15" s="1820"/>
      <c r="R15" s="467">
        <v>6</v>
      </c>
      <c r="S15" s="458">
        <v>15.79</v>
      </c>
      <c r="T15" s="467">
        <v>3</v>
      </c>
      <c r="U15" s="458">
        <v>7.89</v>
      </c>
      <c r="V15" s="467">
        <v>2</v>
      </c>
      <c r="W15" s="458">
        <v>5.26</v>
      </c>
      <c r="X15" s="467">
        <v>1</v>
      </c>
      <c r="Y15" s="458">
        <v>2.63</v>
      </c>
      <c r="Z15" s="467">
        <v>0</v>
      </c>
      <c r="AA15" s="458">
        <v>0</v>
      </c>
    </row>
    <row r="16" spans="1:29">
      <c r="A16" s="943" t="s">
        <v>51</v>
      </c>
      <c r="B16" s="947">
        <v>80</v>
      </c>
      <c r="C16" s="456">
        <v>1.5082956259426847</v>
      </c>
      <c r="D16" s="468"/>
      <c r="E16" s="947">
        <v>73</v>
      </c>
      <c r="F16" s="456">
        <v>91.25</v>
      </c>
      <c r="G16" s="953">
        <v>48</v>
      </c>
      <c r="H16" s="458">
        <v>65.75</v>
      </c>
      <c r="I16" s="953">
        <v>6</v>
      </c>
      <c r="J16" s="458">
        <v>8.2200000000000006</v>
      </c>
      <c r="K16" s="467">
        <v>12</v>
      </c>
      <c r="L16" s="458">
        <v>16.440000000000001</v>
      </c>
      <c r="M16" s="467">
        <v>8</v>
      </c>
      <c r="N16" s="458">
        <v>10.96</v>
      </c>
      <c r="O16" s="467">
        <v>0</v>
      </c>
      <c r="P16" s="458">
        <v>0</v>
      </c>
      <c r="Q16" s="1820"/>
      <c r="R16" s="467">
        <v>7</v>
      </c>
      <c r="S16" s="458">
        <v>9.59</v>
      </c>
      <c r="T16" s="467">
        <v>3</v>
      </c>
      <c r="U16" s="458">
        <v>4.1100000000000003</v>
      </c>
      <c r="V16" s="467">
        <v>2</v>
      </c>
      <c r="W16" s="458">
        <v>2.74</v>
      </c>
      <c r="X16" s="467">
        <v>6</v>
      </c>
      <c r="Y16" s="458">
        <v>8.2200000000000006</v>
      </c>
      <c r="Z16" s="467">
        <v>2</v>
      </c>
      <c r="AA16" s="458">
        <v>2.74</v>
      </c>
    </row>
    <row r="17" spans="1:27">
      <c r="A17" s="943" t="s">
        <v>757</v>
      </c>
      <c r="B17" s="947">
        <v>1213</v>
      </c>
      <c r="C17" s="456">
        <v>22.869532428355956</v>
      </c>
      <c r="D17" s="468"/>
      <c r="E17" s="947">
        <v>1048</v>
      </c>
      <c r="F17" s="456">
        <v>86.4</v>
      </c>
      <c r="G17" s="953">
        <v>763</v>
      </c>
      <c r="H17" s="458">
        <v>72.81</v>
      </c>
      <c r="I17" s="953">
        <v>222</v>
      </c>
      <c r="J17" s="458">
        <v>21.18</v>
      </c>
      <c r="K17" s="467">
        <v>328</v>
      </c>
      <c r="L17" s="458">
        <v>31.3</v>
      </c>
      <c r="M17" s="467">
        <v>212</v>
      </c>
      <c r="N17" s="458">
        <v>20.23</v>
      </c>
      <c r="O17" s="467">
        <v>0</v>
      </c>
      <c r="P17" s="458">
        <v>0</v>
      </c>
      <c r="Q17" s="1820"/>
      <c r="R17" s="467">
        <v>75</v>
      </c>
      <c r="S17" s="458">
        <v>7.16</v>
      </c>
      <c r="T17" s="467">
        <v>168</v>
      </c>
      <c r="U17" s="458">
        <v>16.03</v>
      </c>
      <c r="V17" s="467">
        <v>235</v>
      </c>
      <c r="W17" s="458">
        <v>22.42</v>
      </c>
      <c r="X17" s="467">
        <v>307</v>
      </c>
      <c r="Y17" s="458">
        <v>29.29</v>
      </c>
      <c r="Z17" s="467">
        <v>0</v>
      </c>
      <c r="AA17" s="458">
        <v>0</v>
      </c>
    </row>
    <row r="18" spans="1:27">
      <c r="A18" s="943" t="s">
        <v>756</v>
      </c>
      <c r="B18" s="947">
        <v>433</v>
      </c>
      <c r="C18" s="456">
        <v>8.1636500754147807</v>
      </c>
      <c r="D18" s="468"/>
      <c r="E18" s="947">
        <v>339</v>
      </c>
      <c r="F18" s="456">
        <v>78.290000000000006</v>
      </c>
      <c r="G18" s="953">
        <v>252</v>
      </c>
      <c r="H18" s="458">
        <v>74.34</v>
      </c>
      <c r="I18" s="953">
        <v>46</v>
      </c>
      <c r="J18" s="458">
        <v>13.57</v>
      </c>
      <c r="K18" s="467">
        <v>58</v>
      </c>
      <c r="L18" s="458">
        <v>17.11</v>
      </c>
      <c r="M18" s="467">
        <v>11</v>
      </c>
      <c r="N18" s="458">
        <v>3.24</v>
      </c>
      <c r="O18" s="467">
        <v>0</v>
      </c>
      <c r="P18" s="458">
        <v>0</v>
      </c>
      <c r="Q18" s="1820"/>
      <c r="R18" s="467">
        <v>54</v>
      </c>
      <c r="S18" s="458">
        <v>15.93</v>
      </c>
      <c r="T18" s="467">
        <v>33</v>
      </c>
      <c r="U18" s="458">
        <v>9.73</v>
      </c>
      <c r="V18" s="467">
        <v>39</v>
      </c>
      <c r="W18" s="458">
        <v>11.5</v>
      </c>
      <c r="X18" s="467">
        <v>19</v>
      </c>
      <c r="Y18" s="458">
        <v>5.6</v>
      </c>
      <c r="Z18" s="467">
        <v>0</v>
      </c>
      <c r="AA18" s="458">
        <v>0</v>
      </c>
    </row>
    <row r="19" spans="1:27">
      <c r="A19" s="943" t="s">
        <v>755</v>
      </c>
      <c r="B19" s="947">
        <v>559</v>
      </c>
      <c r="C19" s="456">
        <v>10.53921568627451</v>
      </c>
      <c r="D19" s="468"/>
      <c r="E19" s="947">
        <v>506</v>
      </c>
      <c r="F19" s="456">
        <v>90.52</v>
      </c>
      <c r="G19" s="953">
        <v>338</v>
      </c>
      <c r="H19" s="458">
        <v>66.8</v>
      </c>
      <c r="I19" s="953">
        <v>50</v>
      </c>
      <c r="J19" s="458">
        <v>9.8800000000000008</v>
      </c>
      <c r="K19" s="467">
        <v>76</v>
      </c>
      <c r="L19" s="458">
        <v>15.02</v>
      </c>
      <c r="M19" s="467">
        <v>1</v>
      </c>
      <c r="N19" s="458">
        <v>0.2</v>
      </c>
      <c r="O19" s="467">
        <v>0</v>
      </c>
      <c r="P19" s="458">
        <v>0</v>
      </c>
      <c r="Q19" s="1820"/>
      <c r="R19" s="467">
        <v>68</v>
      </c>
      <c r="S19" s="458">
        <v>13.44</v>
      </c>
      <c r="T19" s="467">
        <v>60</v>
      </c>
      <c r="U19" s="458">
        <v>11.86</v>
      </c>
      <c r="V19" s="467">
        <v>75</v>
      </c>
      <c r="W19" s="458">
        <v>14.82</v>
      </c>
      <c r="X19" s="467">
        <v>1</v>
      </c>
      <c r="Y19" s="458">
        <v>0.2</v>
      </c>
      <c r="Z19" s="467">
        <v>0</v>
      </c>
      <c r="AA19" s="458">
        <v>0</v>
      </c>
    </row>
    <row r="20" spans="1:27">
      <c r="A20" s="943" t="s">
        <v>758</v>
      </c>
      <c r="B20" s="947">
        <v>844</v>
      </c>
      <c r="C20" s="456">
        <v>15.912518853695323</v>
      </c>
      <c r="D20" s="468"/>
      <c r="E20" s="947">
        <v>691</v>
      </c>
      <c r="F20" s="456">
        <v>81.87</v>
      </c>
      <c r="G20" s="953">
        <v>530</v>
      </c>
      <c r="H20" s="458">
        <v>76.7</v>
      </c>
      <c r="I20" s="953">
        <v>97</v>
      </c>
      <c r="J20" s="458">
        <v>14.04</v>
      </c>
      <c r="K20" s="467">
        <v>93</v>
      </c>
      <c r="L20" s="458">
        <v>13.46</v>
      </c>
      <c r="M20" s="467">
        <v>64</v>
      </c>
      <c r="N20" s="458">
        <v>9.26</v>
      </c>
      <c r="O20" s="467">
        <v>0</v>
      </c>
      <c r="P20" s="458">
        <v>0</v>
      </c>
      <c r="Q20" s="1820"/>
      <c r="R20" s="467">
        <v>82</v>
      </c>
      <c r="S20" s="458">
        <v>11.87</v>
      </c>
      <c r="T20" s="467">
        <v>30</v>
      </c>
      <c r="U20" s="458">
        <v>4.34</v>
      </c>
      <c r="V20" s="467">
        <v>43</v>
      </c>
      <c r="W20" s="458">
        <v>6.22</v>
      </c>
      <c r="X20" s="467">
        <v>47</v>
      </c>
      <c r="Y20" s="458">
        <v>6.8</v>
      </c>
      <c r="Z20" s="467">
        <v>0</v>
      </c>
      <c r="AA20" s="458">
        <v>0</v>
      </c>
    </row>
    <row r="21" spans="1:27">
      <c r="A21" s="943" t="s">
        <v>759</v>
      </c>
      <c r="B21" s="947">
        <v>585</v>
      </c>
      <c r="C21" s="456">
        <v>11.029411764705882</v>
      </c>
      <c r="D21" s="468"/>
      <c r="E21" s="947">
        <v>377</v>
      </c>
      <c r="F21" s="456">
        <v>64.44</v>
      </c>
      <c r="G21" s="953">
        <v>254</v>
      </c>
      <c r="H21" s="458">
        <v>67.37</v>
      </c>
      <c r="I21" s="953">
        <v>57</v>
      </c>
      <c r="J21" s="458">
        <v>15.12</v>
      </c>
      <c r="K21" s="467">
        <v>103</v>
      </c>
      <c r="L21" s="458">
        <v>27.32</v>
      </c>
      <c r="M21" s="467">
        <v>47</v>
      </c>
      <c r="N21" s="458">
        <v>12.47</v>
      </c>
      <c r="O21" s="467">
        <v>0</v>
      </c>
      <c r="P21" s="458">
        <v>0</v>
      </c>
      <c r="Q21" s="1820"/>
      <c r="R21" s="467">
        <v>109</v>
      </c>
      <c r="S21" s="458">
        <v>28.91</v>
      </c>
      <c r="T21" s="467">
        <v>57</v>
      </c>
      <c r="U21" s="458">
        <v>15.12</v>
      </c>
      <c r="V21" s="467">
        <v>89</v>
      </c>
      <c r="W21" s="458">
        <v>23.61</v>
      </c>
      <c r="X21" s="467">
        <v>71</v>
      </c>
      <c r="Y21" s="458">
        <v>18.829999999999998</v>
      </c>
      <c r="Z21" s="467">
        <v>0</v>
      </c>
      <c r="AA21" s="458">
        <v>0</v>
      </c>
    </row>
    <row r="22" spans="1:27">
      <c r="A22" s="943" t="s">
        <v>764</v>
      </c>
      <c r="B22" s="947">
        <v>457</v>
      </c>
      <c r="C22" s="456">
        <v>8.6161387631975863</v>
      </c>
      <c r="D22" s="468"/>
      <c r="E22" s="947">
        <v>416</v>
      </c>
      <c r="F22" s="456">
        <v>91.03</v>
      </c>
      <c r="G22" s="953">
        <v>335</v>
      </c>
      <c r="H22" s="458">
        <v>80.53</v>
      </c>
      <c r="I22" s="953">
        <v>45</v>
      </c>
      <c r="J22" s="458">
        <v>10.82</v>
      </c>
      <c r="K22" s="467">
        <v>155</v>
      </c>
      <c r="L22" s="458">
        <v>37.26</v>
      </c>
      <c r="M22" s="467">
        <v>40</v>
      </c>
      <c r="N22" s="458">
        <v>9.6199999999999992</v>
      </c>
      <c r="O22" s="467">
        <v>0</v>
      </c>
      <c r="P22" s="458">
        <v>0</v>
      </c>
      <c r="Q22" s="1820"/>
      <c r="R22" s="467">
        <v>53</v>
      </c>
      <c r="S22" s="458">
        <v>12.74</v>
      </c>
      <c r="T22" s="467">
        <v>54</v>
      </c>
      <c r="U22" s="458">
        <v>12.98</v>
      </c>
      <c r="V22" s="467">
        <v>92</v>
      </c>
      <c r="W22" s="458">
        <v>22.12</v>
      </c>
      <c r="X22" s="467">
        <v>42</v>
      </c>
      <c r="Y22" s="458">
        <v>10.1</v>
      </c>
      <c r="Z22" s="467">
        <v>0</v>
      </c>
      <c r="AA22" s="458">
        <v>0</v>
      </c>
    </row>
    <row r="23" spans="1:27">
      <c r="A23" s="943" t="s">
        <v>765</v>
      </c>
      <c r="B23" s="947">
        <v>89</v>
      </c>
      <c r="C23" s="456">
        <v>1.6779788838612368</v>
      </c>
      <c r="D23" s="468"/>
      <c r="E23" s="947">
        <v>77</v>
      </c>
      <c r="F23" s="456">
        <v>86.52</v>
      </c>
      <c r="G23" s="953">
        <v>51</v>
      </c>
      <c r="H23" s="458">
        <v>66.23</v>
      </c>
      <c r="I23" s="953">
        <v>6</v>
      </c>
      <c r="J23" s="458">
        <v>7.79</v>
      </c>
      <c r="K23" s="467">
        <v>25</v>
      </c>
      <c r="L23" s="458">
        <v>32.47</v>
      </c>
      <c r="M23" s="467">
        <v>3</v>
      </c>
      <c r="N23" s="458">
        <v>3.9</v>
      </c>
      <c r="O23" s="467">
        <v>0</v>
      </c>
      <c r="P23" s="458">
        <v>0</v>
      </c>
      <c r="Q23" s="1820"/>
      <c r="R23" s="467">
        <v>17</v>
      </c>
      <c r="S23" s="458">
        <v>22.08</v>
      </c>
      <c r="T23" s="467">
        <v>7</v>
      </c>
      <c r="U23" s="458">
        <v>9.09</v>
      </c>
      <c r="V23" s="467">
        <v>11</v>
      </c>
      <c r="W23" s="458">
        <v>14.29</v>
      </c>
      <c r="X23" s="467">
        <v>4</v>
      </c>
      <c r="Y23" s="458">
        <v>5.19</v>
      </c>
      <c r="Z23" s="467">
        <v>0</v>
      </c>
      <c r="AA23" s="458">
        <v>0</v>
      </c>
    </row>
    <row r="24" spans="1:27">
      <c r="A24" s="943" t="s">
        <v>760</v>
      </c>
      <c r="B24" s="947">
        <v>97</v>
      </c>
      <c r="C24" s="456">
        <v>1.8288084464555054</v>
      </c>
      <c r="D24" s="468"/>
      <c r="E24" s="947">
        <v>82</v>
      </c>
      <c r="F24" s="456">
        <v>84.54</v>
      </c>
      <c r="G24" s="953">
        <v>45</v>
      </c>
      <c r="H24" s="458">
        <v>54.88</v>
      </c>
      <c r="I24" s="953">
        <v>10</v>
      </c>
      <c r="J24" s="458">
        <v>12.2</v>
      </c>
      <c r="K24" s="467">
        <v>21</v>
      </c>
      <c r="L24" s="458">
        <v>25.61</v>
      </c>
      <c r="M24" s="467">
        <v>5</v>
      </c>
      <c r="N24" s="458">
        <v>6.1</v>
      </c>
      <c r="O24" s="467">
        <v>0</v>
      </c>
      <c r="P24" s="458">
        <v>0</v>
      </c>
      <c r="Q24" s="1820"/>
      <c r="R24" s="467">
        <v>10</v>
      </c>
      <c r="S24" s="458">
        <v>12.2</v>
      </c>
      <c r="T24" s="467">
        <v>1</v>
      </c>
      <c r="U24" s="458">
        <v>1.22</v>
      </c>
      <c r="V24" s="467">
        <v>3</v>
      </c>
      <c r="W24" s="458">
        <v>3.66</v>
      </c>
      <c r="X24" s="467">
        <v>4</v>
      </c>
      <c r="Y24" s="458">
        <v>4.88</v>
      </c>
      <c r="Z24" s="467">
        <v>0</v>
      </c>
      <c r="AA24" s="458">
        <v>0</v>
      </c>
    </row>
    <row r="25" spans="1:27">
      <c r="A25" s="943" t="s">
        <v>761</v>
      </c>
      <c r="B25" s="947">
        <v>14</v>
      </c>
      <c r="C25" s="456">
        <v>0.26395173453996984</v>
      </c>
      <c r="D25" s="468"/>
      <c r="E25" s="947">
        <v>13</v>
      </c>
      <c r="F25" s="456">
        <v>92.86</v>
      </c>
      <c r="G25" s="953">
        <v>11</v>
      </c>
      <c r="H25" s="458">
        <v>84.62</v>
      </c>
      <c r="I25" s="953">
        <v>4</v>
      </c>
      <c r="J25" s="458">
        <v>30.77</v>
      </c>
      <c r="K25" s="467">
        <v>7</v>
      </c>
      <c r="L25" s="458">
        <v>53.85</v>
      </c>
      <c r="M25" s="467">
        <v>1</v>
      </c>
      <c r="N25" s="458">
        <v>7.69</v>
      </c>
      <c r="O25" s="467">
        <v>0</v>
      </c>
      <c r="P25" s="458">
        <v>0</v>
      </c>
      <c r="Q25" s="1820"/>
      <c r="R25" s="467">
        <v>4</v>
      </c>
      <c r="S25" s="458">
        <v>30.77</v>
      </c>
      <c r="T25" s="467">
        <v>0</v>
      </c>
      <c r="U25" s="458">
        <v>0</v>
      </c>
      <c r="V25" s="467">
        <v>0</v>
      </c>
      <c r="W25" s="458">
        <v>0</v>
      </c>
      <c r="X25" s="467">
        <v>1</v>
      </c>
      <c r="Y25" s="458">
        <v>7.69</v>
      </c>
      <c r="Z25" s="467">
        <v>0</v>
      </c>
      <c r="AA25" s="458">
        <v>0</v>
      </c>
    </row>
    <row r="26" spans="1:27">
      <c r="A26" s="943" t="s">
        <v>14</v>
      </c>
      <c r="B26" s="947">
        <v>326</v>
      </c>
      <c r="C26" s="456">
        <v>6.1463046757164399</v>
      </c>
      <c r="D26" s="468"/>
      <c r="E26" s="947">
        <v>306</v>
      </c>
      <c r="F26" s="456">
        <v>93.87</v>
      </c>
      <c r="G26" s="953">
        <v>99</v>
      </c>
      <c r="H26" s="458">
        <v>32.35</v>
      </c>
      <c r="I26" s="953">
        <v>57</v>
      </c>
      <c r="J26" s="458">
        <v>18.63</v>
      </c>
      <c r="K26" s="467">
        <v>60</v>
      </c>
      <c r="L26" s="458">
        <v>19.61</v>
      </c>
      <c r="M26" s="467">
        <v>21</v>
      </c>
      <c r="N26" s="458">
        <v>6.86</v>
      </c>
      <c r="O26" s="467">
        <v>1</v>
      </c>
      <c r="P26" s="458">
        <v>0.33</v>
      </c>
      <c r="Q26" s="1820"/>
      <c r="R26" s="467">
        <v>7</v>
      </c>
      <c r="S26" s="458">
        <v>2.29</v>
      </c>
      <c r="T26" s="467">
        <v>17</v>
      </c>
      <c r="U26" s="458">
        <v>5.56</v>
      </c>
      <c r="V26" s="467">
        <v>21</v>
      </c>
      <c r="W26" s="458">
        <v>6.86</v>
      </c>
      <c r="X26" s="467">
        <v>15</v>
      </c>
      <c r="Y26" s="458">
        <v>4.9000000000000004</v>
      </c>
      <c r="Z26" s="467">
        <v>26</v>
      </c>
      <c r="AA26" s="458">
        <v>8.5</v>
      </c>
    </row>
    <row r="27" spans="1:27">
      <c r="A27" s="943" t="s">
        <v>17</v>
      </c>
      <c r="B27" s="947">
        <v>2</v>
      </c>
      <c r="C27" s="456">
        <v>3.7707390648567124E-2</v>
      </c>
      <c r="D27" s="468"/>
      <c r="E27" s="947">
        <v>2</v>
      </c>
      <c r="F27" s="456">
        <v>100</v>
      </c>
      <c r="G27" s="953">
        <v>0</v>
      </c>
      <c r="H27" s="458">
        <v>0</v>
      </c>
      <c r="I27" s="953">
        <v>0</v>
      </c>
      <c r="J27" s="458">
        <v>0</v>
      </c>
      <c r="K27" s="467">
        <v>0</v>
      </c>
      <c r="L27" s="458">
        <v>0</v>
      </c>
      <c r="M27" s="467">
        <v>0</v>
      </c>
      <c r="N27" s="458">
        <v>0</v>
      </c>
      <c r="O27" s="467">
        <v>0</v>
      </c>
      <c r="P27" s="458">
        <v>0</v>
      </c>
      <c r="Q27" s="1820"/>
      <c r="R27" s="467">
        <v>0</v>
      </c>
      <c r="S27" s="458">
        <v>0</v>
      </c>
      <c r="T27" s="467">
        <v>0</v>
      </c>
      <c r="U27" s="458">
        <v>0</v>
      </c>
      <c r="V27" s="467">
        <v>0</v>
      </c>
      <c r="W27" s="458">
        <v>0</v>
      </c>
      <c r="X27" s="467">
        <v>0</v>
      </c>
      <c r="Y27" s="458">
        <v>0</v>
      </c>
      <c r="Z27" s="467">
        <v>0</v>
      </c>
      <c r="AA27" s="458">
        <v>0</v>
      </c>
    </row>
    <row r="28" spans="1:27">
      <c r="A28" s="942" t="s">
        <v>1</v>
      </c>
      <c r="B28" s="964">
        <v>5304</v>
      </c>
      <c r="C28" s="965">
        <v>100</v>
      </c>
      <c r="D28" s="468"/>
      <c r="E28" s="964">
        <v>4488</v>
      </c>
      <c r="F28" s="965">
        <v>84.62</v>
      </c>
      <c r="G28" s="973">
        <v>3149</v>
      </c>
      <c r="H28" s="967">
        <v>70.16</v>
      </c>
      <c r="I28" s="973">
        <v>697</v>
      </c>
      <c r="J28" s="967">
        <v>15.53</v>
      </c>
      <c r="K28" s="973">
        <v>1082</v>
      </c>
      <c r="L28" s="967">
        <v>24.11</v>
      </c>
      <c r="M28" s="966">
        <v>464</v>
      </c>
      <c r="N28" s="967">
        <v>10.34</v>
      </c>
      <c r="O28" s="966">
        <v>1</v>
      </c>
      <c r="P28" s="967">
        <v>0.02</v>
      </c>
      <c r="Q28" s="1820"/>
      <c r="R28" s="966">
        <v>538</v>
      </c>
      <c r="S28" s="967">
        <v>11.99</v>
      </c>
      <c r="T28" s="966">
        <v>475</v>
      </c>
      <c r="U28" s="967">
        <v>10.58</v>
      </c>
      <c r="V28" s="966">
        <v>658</v>
      </c>
      <c r="W28" s="967">
        <v>14.66</v>
      </c>
      <c r="X28" s="966">
        <v>586</v>
      </c>
      <c r="Y28" s="967">
        <v>13.06</v>
      </c>
      <c r="Z28" s="966">
        <v>29</v>
      </c>
      <c r="AA28" s="967">
        <v>0.65</v>
      </c>
    </row>
    <row r="29" spans="1:27">
      <c r="A29" s="942">
        <v>2015</v>
      </c>
      <c r="B29" s="695"/>
      <c r="C29" s="696"/>
      <c r="D29" s="696"/>
      <c r="E29" s="952"/>
      <c r="F29" s="696"/>
      <c r="G29" s="952"/>
      <c r="H29" s="696"/>
      <c r="I29" s="952"/>
      <c r="J29" s="696"/>
      <c r="K29" s="696"/>
      <c r="L29" s="696"/>
      <c r="M29" s="696"/>
      <c r="N29" s="696"/>
      <c r="O29" s="696"/>
      <c r="P29" s="696"/>
      <c r="Q29" s="696"/>
      <c r="R29" s="696"/>
      <c r="S29" s="696"/>
      <c r="T29" s="696"/>
      <c r="U29" s="696"/>
      <c r="V29" s="696"/>
      <c r="W29" s="696"/>
      <c r="X29" s="696"/>
      <c r="Y29" s="696"/>
      <c r="Z29" s="696"/>
      <c r="AA29" s="697"/>
    </row>
    <row r="30" spans="1:27">
      <c r="A30" s="943" t="s">
        <v>26</v>
      </c>
      <c r="B30" s="951">
        <v>59</v>
      </c>
      <c r="C30" s="702">
        <v>1.0742898761835398</v>
      </c>
      <c r="D30" s="468"/>
      <c r="E30" s="951">
        <v>58</v>
      </c>
      <c r="F30" s="702">
        <v>98.31</v>
      </c>
      <c r="G30" s="974">
        <v>45</v>
      </c>
      <c r="H30" s="969">
        <v>77.59</v>
      </c>
      <c r="I30" s="974">
        <v>0</v>
      </c>
      <c r="J30" s="969">
        <v>0</v>
      </c>
      <c r="K30" s="968">
        <v>1</v>
      </c>
      <c r="L30" s="969">
        <v>1.72</v>
      </c>
      <c r="M30" s="968">
        <v>0</v>
      </c>
      <c r="N30" s="969">
        <v>0</v>
      </c>
      <c r="O30" s="968">
        <v>0</v>
      </c>
      <c r="P30" s="969">
        <v>0</v>
      </c>
      <c r="Q30" s="1820"/>
      <c r="R30" s="968">
        <v>7</v>
      </c>
      <c r="S30" s="969">
        <v>12.07</v>
      </c>
      <c r="T30" s="968">
        <v>0</v>
      </c>
      <c r="U30" s="969">
        <v>0</v>
      </c>
      <c r="V30" s="968">
        <v>2</v>
      </c>
      <c r="W30" s="969">
        <v>3.45</v>
      </c>
      <c r="X30" s="968">
        <v>0</v>
      </c>
      <c r="Y30" s="969">
        <v>0</v>
      </c>
      <c r="Z30" s="968">
        <v>0</v>
      </c>
      <c r="AA30" s="969">
        <v>0</v>
      </c>
    </row>
    <row r="31" spans="1:27">
      <c r="A31" s="943" t="s">
        <v>584</v>
      </c>
      <c r="B31" s="947">
        <v>101</v>
      </c>
      <c r="C31" s="456">
        <v>1.8390386016023306</v>
      </c>
      <c r="D31" s="468"/>
      <c r="E31" s="947">
        <v>98</v>
      </c>
      <c r="F31" s="456">
        <v>97.03</v>
      </c>
      <c r="G31" s="953">
        <v>59</v>
      </c>
      <c r="H31" s="458">
        <v>60.2</v>
      </c>
      <c r="I31" s="953">
        <v>17</v>
      </c>
      <c r="J31" s="458">
        <v>17.350000000000001</v>
      </c>
      <c r="K31" s="467">
        <v>20</v>
      </c>
      <c r="L31" s="458">
        <v>20.41</v>
      </c>
      <c r="M31" s="467">
        <v>9</v>
      </c>
      <c r="N31" s="458">
        <v>9.18</v>
      </c>
      <c r="O31" s="467">
        <v>0</v>
      </c>
      <c r="P31" s="458">
        <v>0</v>
      </c>
      <c r="Q31" s="1820"/>
      <c r="R31" s="467">
        <v>9</v>
      </c>
      <c r="S31" s="458">
        <v>9.18</v>
      </c>
      <c r="T31" s="467">
        <v>4</v>
      </c>
      <c r="U31" s="458">
        <v>4.08</v>
      </c>
      <c r="V31" s="467">
        <v>6</v>
      </c>
      <c r="W31" s="458">
        <v>6.12</v>
      </c>
      <c r="X31" s="467">
        <v>6</v>
      </c>
      <c r="Y31" s="458">
        <v>6.12</v>
      </c>
      <c r="Z31" s="467">
        <v>0</v>
      </c>
      <c r="AA31" s="458">
        <v>0</v>
      </c>
    </row>
    <row r="32" spans="1:27">
      <c r="A32" s="943" t="s">
        <v>37</v>
      </c>
      <c r="B32" s="947">
        <v>94</v>
      </c>
      <c r="C32" s="456">
        <v>1.711580480699199</v>
      </c>
      <c r="D32" s="468"/>
      <c r="E32" s="947">
        <v>85</v>
      </c>
      <c r="F32" s="456">
        <v>90.43</v>
      </c>
      <c r="G32" s="953">
        <v>60</v>
      </c>
      <c r="H32" s="458">
        <v>70.59</v>
      </c>
      <c r="I32" s="953">
        <v>12</v>
      </c>
      <c r="J32" s="458">
        <v>14.12</v>
      </c>
      <c r="K32" s="467">
        <v>34</v>
      </c>
      <c r="L32" s="458">
        <v>40</v>
      </c>
      <c r="M32" s="467">
        <v>8</v>
      </c>
      <c r="N32" s="458">
        <v>9.41</v>
      </c>
      <c r="O32" s="467">
        <v>0</v>
      </c>
      <c r="P32" s="458">
        <v>0</v>
      </c>
      <c r="Q32" s="1820"/>
      <c r="R32" s="467">
        <v>9</v>
      </c>
      <c r="S32" s="458">
        <v>10.59</v>
      </c>
      <c r="T32" s="467">
        <v>4</v>
      </c>
      <c r="U32" s="458">
        <v>4.71</v>
      </c>
      <c r="V32" s="467">
        <v>6</v>
      </c>
      <c r="W32" s="458">
        <v>7.06</v>
      </c>
      <c r="X32" s="467">
        <v>10</v>
      </c>
      <c r="Y32" s="458">
        <v>11.76</v>
      </c>
      <c r="Z32" s="467">
        <v>0</v>
      </c>
      <c r="AA32" s="458">
        <v>0</v>
      </c>
    </row>
    <row r="33" spans="1:27">
      <c r="A33" s="943" t="s">
        <v>47</v>
      </c>
      <c r="B33" s="947">
        <v>162</v>
      </c>
      <c r="C33" s="456">
        <v>2.9497450837581938</v>
      </c>
      <c r="D33" s="468"/>
      <c r="E33" s="947">
        <v>140</v>
      </c>
      <c r="F33" s="456">
        <v>86.42</v>
      </c>
      <c r="G33" s="953">
        <v>111</v>
      </c>
      <c r="H33" s="458">
        <v>79.290000000000006</v>
      </c>
      <c r="I33" s="953">
        <v>50</v>
      </c>
      <c r="J33" s="458">
        <v>35.71</v>
      </c>
      <c r="K33" s="467">
        <v>67</v>
      </c>
      <c r="L33" s="458">
        <v>47.86</v>
      </c>
      <c r="M33" s="467">
        <v>24</v>
      </c>
      <c r="N33" s="458">
        <v>17.14</v>
      </c>
      <c r="O33" s="467">
        <v>0</v>
      </c>
      <c r="P33" s="458">
        <v>0</v>
      </c>
      <c r="Q33" s="1820"/>
      <c r="R33" s="467">
        <v>18</v>
      </c>
      <c r="S33" s="458">
        <v>12.86</v>
      </c>
      <c r="T33" s="467">
        <v>17</v>
      </c>
      <c r="U33" s="458">
        <v>12.14</v>
      </c>
      <c r="V33" s="467">
        <v>20</v>
      </c>
      <c r="W33" s="458">
        <v>14.29</v>
      </c>
      <c r="X33" s="467">
        <v>29</v>
      </c>
      <c r="Y33" s="458">
        <v>20.71</v>
      </c>
      <c r="Z33" s="467">
        <v>0</v>
      </c>
      <c r="AA33" s="458">
        <v>0</v>
      </c>
    </row>
    <row r="34" spans="1:27">
      <c r="A34" s="943" t="s">
        <v>48</v>
      </c>
      <c r="B34" s="947">
        <v>68</v>
      </c>
      <c r="C34" s="456">
        <v>1.2381646030589948</v>
      </c>
      <c r="D34" s="468"/>
      <c r="E34" s="947">
        <v>53</v>
      </c>
      <c r="F34" s="456">
        <v>77.94</v>
      </c>
      <c r="G34" s="953">
        <v>48</v>
      </c>
      <c r="H34" s="458">
        <v>90.57</v>
      </c>
      <c r="I34" s="953">
        <v>2</v>
      </c>
      <c r="J34" s="458">
        <v>3.77</v>
      </c>
      <c r="K34" s="467">
        <v>2</v>
      </c>
      <c r="L34" s="458">
        <v>3.77</v>
      </c>
      <c r="M34" s="467">
        <v>0</v>
      </c>
      <c r="N34" s="458">
        <v>0</v>
      </c>
      <c r="O34" s="467">
        <v>0</v>
      </c>
      <c r="P34" s="458">
        <v>0</v>
      </c>
      <c r="Q34" s="1820"/>
      <c r="R34" s="467">
        <v>0</v>
      </c>
      <c r="S34" s="458">
        <v>0</v>
      </c>
      <c r="T34" s="467">
        <v>4</v>
      </c>
      <c r="U34" s="458">
        <v>7.55</v>
      </c>
      <c r="V34" s="467">
        <v>4</v>
      </c>
      <c r="W34" s="458">
        <v>7.55</v>
      </c>
      <c r="X34" s="467">
        <v>0</v>
      </c>
      <c r="Y34" s="458">
        <v>0</v>
      </c>
      <c r="Z34" s="467">
        <v>18</v>
      </c>
      <c r="AA34" s="458">
        <v>33.96</v>
      </c>
    </row>
    <row r="35" spans="1:27">
      <c r="A35" s="943" t="s">
        <v>757</v>
      </c>
      <c r="B35" s="947">
        <v>1208</v>
      </c>
      <c r="C35" s="456">
        <v>21.995630007283321</v>
      </c>
      <c r="D35" s="468"/>
      <c r="E35" s="947">
        <v>1043</v>
      </c>
      <c r="F35" s="456">
        <v>86.34</v>
      </c>
      <c r="G35" s="953">
        <v>777</v>
      </c>
      <c r="H35" s="458">
        <v>74.5</v>
      </c>
      <c r="I35" s="953">
        <v>213</v>
      </c>
      <c r="J35" s="458">
        <v>20.420000000000002</v>
      </c>
      <c r="K35" s="467">
        <v>309</v>
      </c>
      <c r="L35" s="458">
        <v>29.63</v>
      </c>
      <c r="M35" s="467">
        <v>196</v>
      </c>
      <c r="N35" s="458">
        <v>18.79</v>
      </c>
      <c r="O35" s="467">
        <v>0</v>
      </c>
      <c r="P35" s="458">
        <v>0</v>
      </c>
      <c r="Q35" s="1820"/>
      <c r="R35" s="467">
        <v>138</v>
      </c>
      <c r="S35" s="458">
        <v>13.23</v>
      </c>
      <c r="T35" s="467">
        <v>116</v>
      </c>
      <c r="U35" s="458">
        <v>11.12</v>
      </c>
      <c r="V35" s="467">
        <v>223</v>
      </c>
      <c r="W35" s="458">
        <v>21.38</v>
      </c>
      <c r="X35" s="467">
        <v>313</v>
      </c>
      <c r="Y35" s="458">
        <v>30.01</v>
      </c>
      <c r="Z35" s="467">
        <v>0</v>
      </c>
      <c r="AA35" s="458">
        <v>0</v>
      </c>
    </row>
    <row r="36" spans="1:27">
      <c r="A36" s="943" t="s">
        <v>756</v>
      </c>
      <c r="B36" s="947">
        <v>503</v>
      </c>
      <c r="C36" s="456">
        <v>9.1587764020393294</v>
      </c>
      <c r="D36" s="468"/>
      <c r="E36" s="947">
        <v>327</v>
      </c>
      <c r="F36" s="456">
        <v>65.010000000000005</v>
      </c>
      <c r="G36" s="953">
        <v>254</v>
      </c>
      <c r="H36" s="458">
        <v>77.680000000000007</v>
      </c>
      <c r="I36" s="953">
        <v>48</v>
      </c>
      <c r="J36" s="458">
        <v>14.68</v>
      </c>
      <c r="K36" s="467">
        <v>63</v>
      </c>
      <c r="L36" s="458">
        <v>19.27</v>
      </c>
      <c r="M36" s="467">
        <v>24</v>
      </c>
      <c r="N36" s="458">
        <v>7.34</v>
      </c>
      <c r="O36" s="467">
        <v>0</v>
      </c>
      <c r="P36" s="458">
        <v>0</v>
      </c>
      <c r="Q36" s="1820"/>
      <c r="R36" s="467">
        <v>58</v>
      </c>
      <c r="S36" s="458">
        <v>17.739999999999998</v>
      </c>
      <c r="T36" s="467">
        <v>41</v>
      </c>
      <c r="U36" s="458">
        <v>12.54</v>
      </c>
      <c r="V36" s="467">
        <v>42</v>
      </c>
      <c r="W36" s="458">
        <v>12.84</v>
      </c>
      <c r="X36" s="467">
        <v>16</v>
      </c>
      <c r="Y36" s="458">
        <v>4.8899999999999997</v>
      </c>
      <c r="Z36" s="467">
        <v>0</v>
      </c>
      <c r="AA36" s="458">
        <v>0</v>
      </c>
    </row>
    <row r="37" spans="1:27">
      <c r="A37" s="943" t="s">
        <v>755</v>
      </c>
      <c r="B37" s="947">
        <v>486</v>
      </c>
      <c r="C37" s="456">
        <v>8.8492352512745818</v>
      </c>
      <c r="D37" s="468"/>
      <c r="E37" s="947">
        <v>436</v>
      </c>
      <c r="F37" s="456">
        <v>89.71</v>
      </c>
      <c r="G37" s="953">
        <v>323</v>
      </c>
      <c r="H37" s="458">
        <v>74.08</v>
      </c>
      <c r="I37" s="953">
        <v>46</v>
      </c>
      <c r="J37" s="458">
        <v>10.55</v>
      </c>
      <c r="K37" s="467">
        <v>63</v>
      </c>
      <c r="L37" s="458">
        <v>14.45</v>
      </c>
      <c r="M37" s="467">
        <v>10</v>
      </c>
      <c r="N37" s="458">
        <v>2.29</v>
      </c>
      <c r="O37" s="467">
        <v>0</v>
      </c>
      <c r="P37" s="458">
        <v>0</v>
      </c>
      <c r="Q37" s="1820"/>
      <c r="R37" s="467">
        <v>60</v>
      </c>
      <c r="S37" s="458">
        <v>13.76</v>
      </c>
      <c r="T37" s="467">
        <v>50</v>
      </c>
      <c r="U37" s="458">
        <v>11.47</v>
      </c>
      <c r="V37" s="467">
        <v>63</v>
      </c>
      <c r="W37" s="458">
        <v>14.45</v>
      </c>
      <c r="X37" s="467">
        <v>12</v>
      </c>
      <c r="Y37" s="458">
        <v>2.75</v>
      </c>
      <c r="Z37" s="467">
        <v>0</v>
      </c>
      <c r="AA37" s="458">
        <v>0</v>
      </c>
    </row>
    <row r="38" spans="1:27">
      <c r="A38" s="943" t="s">
        <v>758</v>
      </c>
      <c r="B38" s="947">
        <v>879</v>
      </c>
      <c r="C38" s="456">
        <v>16.005098324836126</v>
      </c>
      <c r="D38" s="468"/>
      <c r="E38" s="947">
        <v>694</v>
      </c>
      <c r="F38" s="456">
        <v>78.95</v>
      </c>
      <c r="G38" s="953">
        <v>523</v>
      </c>
      <c r="H38" s="458">
        <v>75.36</v>
      </c>
      <c r="I38" s="953">
        <v>84</v>
      </c>
      <c r="J38" s="458">
        <v>12.1</v>
      </c>
      <c r="K38" s="467">
        <v>100</v>
      </c>
      <c r="L38" s="458">
        <v>14.41</v>
      </c>
      <c r="M38" s="467">
        <v>71</v>
      </c>
      <c r="N38" s="458">
        <v>10.23</v>
      </c>
      <c r="O38" s="467">
        <v>0</v>
      </c>
      <c r="P38" s="458">
        <v>0</v>
      </c>
      <c r="Q38" s="1820"/>
      <c r="R38" s="467">
        <v>72</v>
      </c>
      <c r="S38" s="458">
        <v>10.37</v>
      </c>
      <c r="T38" s="467">
        <v>40</v>
      </c>
      <c r="U38" s="458">
        <v>5.76</v>
      </c>
      <c r="V38" s="467">
        <v>31</v>
      </c>
      <c r="W38" s="458">
        <v>4.47</v>
      </c>
      <c r="X38" s="467">
        <v>61</v>
      </c>
      <c r="Y38" s="458">
        <v>8.7899999999999991</v>
      </c>
      <c r="Z38" s="467">
        <v>0</v>
      </c>
      <c r="AA38" s="458">
        <v>0</v>
      </c>
    </row>
    <row r="39" spans="1:27">
      <c r="A39" s="943" t="s">
        <v>759</v>
      </c>
      <c r="B39" s="947">
        <v>560</v>
      </c>
      <c r="C39" s="456">
        <v>10.196649672250546</v>
      </c>
      <c r="D39" s="468"/>
      <c r="E39" s="947">
        <v>358</v>
      </c>
      <c r="F39" s="456">
        <v>63.93</v>
      </c>
      <c r="G39" s="953">
        <v>242</v>
      </c>
      <c r="H39" s="458">
        <v>67.599999999999994</v>
      </c>
      <c r="I39" s="953">
        <v>37</v>
      </c>
      <c r="J39" s="458">
        <v>10.34</v>
      </c>
      <c r="K39" s="467">
        <v>84</v>
      </c>
      <c r="L39" s="458">
        <v>23.46</v>
      </c>
      <c r="M39" s="467">
        <v>41</v>
      </c>
      <c r="N39" s="458">
        <v>11.45</v>
      </c>
      <c r="O39" s="467">
        <v>0</v>
      </c>
      <c r="P39" s="458">
        <v>0</v>
      </c>
      <c r="Q39" s="1820"/>
      <c r="R39" s="467">
        <v>110</v>
      </c>
      <c r="S39" s="458">
        <v>30.73</v>
      </c>
      <c r="T39" s="467">
        <v>53</v>
      </c>
      <c r="U39" s="458">
        <v>14.8</v>
      </c>
      <c r="V39" s="467">
        <v>92</v>
      </c>
      <c r="W39" s="458">
        <v>25.7</v>
      </c>
      <c r="X39" s="467">
        <v>65</v>
      </c>
      <c r="Y39" s="458">
        <v>18.16</v>
      </c>
      <c r="Z39" s="467">
        <v>0</v>
      </c>
      <c r="AA39" s="458">
        <v>0</v>
      </c>
    </row>
    <row r="40" spans="1:27">
      <c r="A40" s="943" t="s">
        <v>764</v>
      </c>
      <c r="B40" s="947">
        <v>472</v>
      </c>
      <c r="C40" s="456">
        <v>8.5943190094683182</v>
      </c>
      <c r="D40" s="468"/>
      <c r="E40" s="947">
        <v>437</v>
      </c>
      <c r="F40" s="456">
        <v>92.58</v>
      </c>
      <c r="G40" s="953">
        <v>347</v>
      </c>
      <c r="H40" s="458">
        <v>79.41</v>
      </c>
      <c r="I40" s="953">
        <v>53</v>
      </c>
      <c r="J40" s="458">
        <v>12.13</v>
      </c>
      <c r="K40" s="467">
        <v>157</v>
      </c>
      <c r="L40" s="458">
        <v>35.93</v>
      </c>
      <c r="M40" s="467">
        <v>44</v>
      </c>
      <c r="N40" s="458">
        <v>10.07</v>
      </c>
      <c r="O40" s="467">
        <v>0</v>
      </c>
      <c r="P40" s="458">
        <v>0</v>
      </c>
      <c r="Q40" s="1820"/>
      <c r="R40" s="467">
        <v>62</v>
      </c>
      <c r="S40" s="458">
        <v>14.19</v>
      </c>
      <c r="T40" s="467">
        <v>77</v>
      </c>
      <c r="U40" s="458">
        <v>17.62</v>
      </c>
      <c r="V40" s="467">
        <v>94</v>
      </c>
      <c r="W40" s="458">
        <v>21.51</v>
      </c>
      <c r="X40" s="467">
        <v>73</v>
      </c>
      <c r="Y40" s="458">
        <v>16.7</v>
      </c>
      <c r="Z40" s="467">
        <v>0</v>
      </c>
      <c r="AA40" s="458">
        <v>0</v>
      </c>
    </row>
    <row r="41" spans="1:27">
      <c r="A41" s="943" t="s">
        <v>765</v>
      </c>
      <c r="B41" s="947">
        <v>141</v>
      </c>
      <c r="C41" s="456">
        <v>2.5673707210487984</v>
      </c>
      <c r="D41" s="468"/>
      <c r="E41" s="947">
        <v>128</v>
      </c>
      <c r="F41" s="456">
        <v>90.78</v>
      </c>
      <c r="G41" s="953">
        <v>97</v>
      </c>
      <c r="H41" s="458">
        <v>75.78</v>
      </c>
      <c r="I41" s="953">
        <v>14</v>
      </c>
      <c r="J41" s="458">
        <v>10.94</v>
      </c>
      <c r="K41" s="467">
        <v>57</v>
      </c>
      <c r="L41" s="458">
        <v>44.53</v>
      </c>
      <c r="M41" s="467">
        <v>9</v>
      </c>
      <c r="N41" s="458">
        <v>7.03</v>
      </c>
      <c r="O41" s="467">
        <v>0</v>
      </c>
      <c r="P41" s="458">
        <v>0</v>
      </c>
      <c r="Q41" s="1820"/>
      <c r="R41" s="467">
        <v>22</v>
      </c>
      <c r="S41" s="458">
        <v>17.190000000000001</v>
      </c>
      <c r="T41" s="467">
        <v>8</v>
      </c>
      <c r="U41" s="458">
        <v>6.25</v>
      </c>
      <c r="V41" s="467">
        <v>20</v>
      </c>
      <c r="W41" s="458">
        <v>15.63</v>
      </c>
      <c r="X41" s="467">
        <v>3</v>
      </c>
      <c r="Y41" s="458">
        <v>2.34</v>
      </c>
      <c r="Z41" s="467">
        <v>0</v>
      </c>
      <c r="AA41" s="458">
        <v>0</v>
      </c>
    </row>
    <row r="42" spans="1:27">
      <c r="A42" s="943" t="s">
        <v>760</v>
      </c>
      <c r="B42" s="947">
        <v>150</v>
      </c>
      <c r="C42" s="456">
        <v>2.7312454479242536</v>
      </c>
      <c r="D42" s="468"/>
      <c r="E42" s="947">
        <v>133</v>
      </c>
      <c r="F42" s="456">
        <v>88.67</v>
      </c>
      <c r="G42" s="953">
        <v>83</v>
      </c>
      <c r="H42" s="458">
        <v>62.41</v>
      </c>
      <c r="I42" s="953">
        <v>26</v>
      </c>
      <c r="J42" s="458">
        <v>19.55</v>
      </c>
      <c r="K42" s="467">
        <v>44</v>
      </c>
      <c r="L42" s="458">
        <v>33.08</v>
      </c>
      <c r="M42" s="467">
        <v>17</v>
      </c>
      <c r="N42" s="458">
        <v>12.78</v>
      </c>
      <c r="O42" s="467">
        <v>0</v>
      </c>
      <c r="P42" s="458">
        <v>0</v>
      </c>
      <c r="Q42" s="1820"/>
      <c r="R42" s="467">
        <v>12</v>
      </c>
      <c r="S42" s="458">
        <v>9.02</v>
      </c>
      <c r="T42" s="467">
        <v>6</v>
      </c>
      <c r="U42" s="458">
        <v>4.51</v>
      </c>
      <c r="V42" s="467">
        <v>5</v>
      </c>
      <c r="W42" s="458">
        <v>3.76</v>
      </c>
      <c r="X42" s="467">
        <v>4</v>
      </c>
      <c r="Y42" s="458">
        <v>3.01</v>
      </c>
      <c r="Z42" s="467">
        <v>0</v>
      </c>
      <c r="AA42" s="458">
        <v>0</v>
      </c>
    </row>
    <row r="43" spans="1:27">
      <c r="A43" s="943" t="s">
        <v>761</v>
      </c>
      <c r="B43" s="947">
        <v>95</v>
      </c>
      <c r="C43" s="456">
        <v>1.7297887836853605</v>
      </c>
      <c r="D43" s="468"/>
      <c r="E43" s="947">
        <v>66</v>
      </c>
      <c r="F43" s="456">
        <v>69.47</v>
      </c>
      <c r="G43" s="953">
        <v>51</v>
      </c>
      <c r="H43" s="458">
        <v>77.27</v>
      </c>
      <c r="I43" s="953">
        <v>12</v>
      </c>
      <c r="J43" s="458">
        <v>18.18</v>
      </c>
      <c r="K43" s="467">
        <v>27</v>
      </c>
      <c r="L43" s="458">
        <v>40.909999999999997</v>
      </c>
      <c r="M43" s="467">
        <v>10</v>
      </c>
      <c r="N43" s="458">
        <v>15.15</v>
      </c>
      <c r="O43" s="467">
        <v>0</v>
      </c>
      <c r="P43" s="458">
        <v>0</v>
      </c>
      <c r="Q43" s="1820"/>
      <c r="R43" s="467">
        <v>12</v>
      </c>
      <c r="S43" s="458">
        <v>18.18</v>
      </c>
      <c r="T43" s="467">
        <v>5</v>
      </c>
      <c r="U43" s="458">
        <v>7.58</v>
      </c>
      <c r="V43" s="467">
        <v>5</v>
      </c>
      <c r="W43" s="458">
        <v>7.58</v>
      </c>
      <c r="X43" s="467">
        <v>8</v>
      </c>
      <c r="Y43" s="458">
        <v>12.12</v>
      </c>
      <c r="Z43" s="467">
        <v>0</v>
      </c>
      <c r="AA43" s="458">
        <v>0</v>
      </c>
    </row>
    <row r="44" spans="1:27">
      <c r="A44" s="943" t="s">
        <v>762</v>
      </c>
      <c r="B44" s="947">
        <v>142</v>
      </c>
      <c r="C44" s="456">
        <v>2.5855790240349599</v>
      </c>
      <c r="D44" s="468"/>
      <c r="E44" s="947">
        <v>134</v>
      </c>
      <c r="F44" s="456">
        <v>94.37</v>
      </c>
      <c r="G44" s="953">
        <v>122</v>
      </c>
      <c r="H44" s="458">
        <v>91.04</v>
      </c>
      <c r="I44" s="953">
        <v>30</v>
      </c>
      <c r="J44" s="458">
        <v>22.39</v>
      </c>
      <c r="K44" s="467">
        <v>64</v>
      </c>
      <c r="L44" s="458">
        <v>47.76</v>
      </c>
      <c r="M44" s="467">
        <v>18</v>
      </c>
      <c r="N44" s="458">
        <v>13.43</v>
      </c>
      <c r="O44" s="467">
        <v>0</v>
      </c>
      <c r="P44" s="458">
        <v>0</v>
      </c>
      <c r="Q44" s="1820"/>
      <c r="R44" s="467">
        <v>12</v>
      </c>
      <c r="S44" s="458">
        <v>8.9600000000000009</v>
      </c>
      <c r="T44" s="467">
        <v>17</v>
      </c>
      <c r="U44" s="458">
        <v>12.69</v>
      </c>
      <c r="V44" s="467">
        <v>19</v>
      </c>
      <c r="W44" s="458">
        <v>14.18</v>
      </c>
      <c r="X44" s="467">
        <v>13</v>
      </c>
      <c r="Y44" s="458">
        <v>9.6999999999999993</v>
      </c>
      <c r="Z44" s="467">
        <v>0</v>
      </c>
      <c r="AA44" s="458">
        <v>0</v>
      </c>
    </row>
    <row r="45" spans="1:27">
      <c r="A45" s="943" t="s">
        <v>763</v>
      </c>
      <c r="B45" s="947">
        <v>91</v>
      </c>
      <c r="C45" s="456">
        <v>1.6569555717407136</v>
      </c>
      <c r="D45" s="468"/>
      <c r="E45" s="947">
        <v>88</v>
      </c>
      <c r="F45" s="456">
        <v>96.7</v>
      </c>
      <c r="G45" s="953">
        <v>72</v>
      </c>
      <c r="H45" s="458">
        <v>81.819999999999993</v>
      </c>
      <c r="I45" s="953">
        <v>8</v>
      </c>
      <c r="J45" s="458">
        <v>9.09</v>
      </c>
      <c r="K45" s="467">
        <v>14</v>
      </c>
      <c r="L45" s="458">
        <v>15.91</v>
      </c>
      <c r="M45" s="467">
        <v>6</v>
      </c>
      <c r="N45" s="458">
        <v>6.82</v>
      </c>
      <c r="O45" s="467">
        <v>0</v>
      </c>
      <c r="P45" s="458">
        <v>0</v>
      </c>
      <c r="Q45" s="1820"/>
      <c r="R45" s="467">
        <v>11</v>
      </c>
      <c r="S45" s="458">
        <v>12.5</v>
      </c>
      <c r="T45" s="467">
        <v>5</v>
      </c>
      <c r="U45" s="458">
        <v>5.68</v>
      </c>
      <c r="V45" s="467">
        <v>6</v>
      </c>
      <c r="W45" s="458">
        <v>6.82</v>
      </c>
      <c r="X45" s="467">
        <v>6</v>
      </c>
      <c r="Y45" s="458">
        <v>6.82</v>
      </c>
      <c r="Z45" s="467">
        <v>0</v>
      </c>
      <c r="AA45" s="458">
        <v>0</v>
      </c>
    </row>
    <row r="46" spans="1:27">
      <c r="A46" s="943" t="s">
        <v>14</v>
      </c>
      <c r="B46" s="947">
        <v>276</v>
      </c>
      <c r="C46" s="456">
        <v>5.0254916241806269</v>
      </c>
      <c r="D46" s="468"/>
      <c r="E46" s="947">
        <v>243</v>
      </c>
      <c r="F46" s="456">
        <v>88.04</v>
      </c>
      <c r="G46" s="953">
        <v>17</v>
      </c>
      <c r="H46" s="458">
        <v>7</v>
      </c>
      <c r="I46" s="953">
        <v>6</v>
      </c>
      <c r="J46" s="458">
        <v>2.4700000000000002</v>
      </c>
      <c r="K46" s="467">
        <v>8</v>
      </c>
      <c r="L46" s="458">
        <v>3.29</v>
      </c>
      <c r="M46" s="467">
        <v>5</v>
      </c>
      <c r="N46" s="458">
        <v>2.06</v>
      </c>
      <c r="O46" s="467">
        <v>1</v>
      </c>
      <c r="P46" s="458">
        <v>0.41</v>
      </c>
      <c r="Q46" s="1820"/>
      <c r="R46" s="467">
        <v>0</v>
      </c>
      <c r="S46" s="458">
        <v>0</v>
      </c>
      <c r="T46" s="467">
        <v>3</v>
      </c>
      <c r="U46" s="458">
        <v>1.23</v>
      </c>
      <c r="V46" s="467">
        <v>2</v>
      </c>
      <c r="W46" s="458">
        <v>0.82</v>
      </c>
      <c r="X46" s="467">
        <v>4</v>
      </c>
      <c r="Y46" s="458">
        <v>1.65</v>
      </c>
      <c r="Z46" s="467">
        <v>3</v>
      </c>
      <c r="AA46" s="458">
        <v>1.23</v>
      </c>
    </row>
    <row r="47" spans="1:27">
      <c r="A47" s="943" t="s">
        <v>17</v>
      </c>
      <c r="B47" s="947">
        <v>5</v>
      </c>
      <c r="C47" s="456">
        <v>9.1041514930808448E-2</v>
      </c>
      <c r="D47" s="468"/>
      <c r="E47" s="947">
        <v>3</v>
      </c>
      <c r="F47" s="456">
        <v>60</v>
      </c>
      <c r="G47" s="953">
        <v>0</v>
      </c>
      <c r="H47" s="458">
        <v>0</v>
      </c>
      <c r="I47" s="953">
        <v>0</v>
      </c>
      <c r="J47" s="458">
        <v>0</v>
      </c>
      <c r="K47" s="467">
        <v>0</v>
      </c>
      <c r="L47" s="458">
        <v>0</v>
      </c>
      <c r="M47" s="467">
        <v>0</v>
      </c>
      <c r="N47" s="458">
        <v>0</v>
      </c>
      <c r="O47" s="467">
        <v>0</v>
      </c>
      <c r="P47" s="458">
        <v>0</v>
      </c>
      <c r="Q47" s="1820"/>
      <c r="R47" s="467">
        <v>0</v>
      </c>
      <c r="S47" s="458">
        <v>0</v>
      </c>
      <c r="T47" s="467">
        <v>0</v>
      </c>
      <c r="U47" s="458">
        <v>0</v>
      </c>
      <c r="V47" s="467">
        <v>0</v>
      </c>
      <c r="W47" s="458">
        <v>0</v>
      </c>
      <c r="X47" s="467">
        <v>0</v>
      </c>
      <c r="Y47" s="458">
        <v>0</v>
      </c>
      <c r="Z47" s="467">
        <v>0</v>
      </c>
      <c r="AA47" s="458">
        <v>0</v>
      </c>
    </row>
    <row r="48" spans="1:27">
      <c r="A48" s="942" t="s">
        <v>1</v>
      </c>
      <c r="B48" s="964">
        <v>5492</v>
      </c>
      <c r="C48" s="965">
        <v>100</v>
      </c>
      <c r="D48" s="468"/>
      <c r="E48" s="964">
        <v>4524</v>
      </c>
      <c r="F48" s="965">
        <v>82.37</v>
      </c>
      <c r="G48" s="973">
        <v>3231</v>
      </c>
      <c r="H48" s="967">
        <v>71.42</v>
      </c>
      <c r="I48" s="973">
        <v>658</v>
      </c>
      <c r="J48" s="967">
        <v>14.54</v>
      </c>
      <c r="K48" s="973">
        <v>1114</v>
      </c>
      <c r="L48" s="967">
        <v>24.62</v>
      </c>
      <c r="M48" s="966">
        <v>492</v>
      </c>
      <c r="N48" s="967">
        <v>10.88</v>
      </c>
      <c r="O48" s="966">
        <v>1</v>
      </c>
      <c r="P48" s="967">
        <v>0.02</v>
      </c>
      <c r="Q48" s="1820"/>
      <c r="R48" s="966">
        <v>612</v>
      </c>
      <c r="S48" s="967">
        <v>13.53</v>
      </c>
      <c r="T48" s="966">
        <v>450</v>
      </c>
      <c r="U48" s="967">
        <v>9.9499999999999993</v>
      </c>
      <c r="V48" s="966">
        <v>640</v>
      </c>
      <c r="W48" s="967">
        <v>14.15</v>
      </c>
      <c r="X48" s="966">
        <v>623</v>
      </c>
      <c r="Y48" s="967">
        <v>13.77</v>
      </c>
      <c r="Z48" s="966">
        <v>21</v>
      </c>
      <c r="AA48" s="967">
        <v>0.46</v>
      </c>
    </row>
    <row r="49" spans="1:27">
      <c r="A49" s="942">
        <v>2016</v>
      </c>
      <c r="B49" s="695"/>
      <c r="C49" s="696"/>
      <c r="D49" s="696"/>
      <c r="E49" s="952"/>
      <c r="F49" s="696"/>
      <c r="G49" s="952"/>
      <c r="H49" s="696"/>
      <c r="I49" s="952"/>
      <c r="J49" s="696"/>
      <c r="K49" s="696"/>
      <c r="L49" s="696"/>
      <c r="M49" s="696"/>
      <c r="N49" s="696"/>
      <c r="O49" s="696"/>
      <c r="P49" s="696"/>
      <c r="Q49" s="696"/>
      <c r="R49" s="696"/>
      <c r="S49" s="696"/>
      <c r="T49" s="696"/>
      <c r="U49" s="696"/>
      <c r="V49" s="696"/>
      <c r="W49" s="696"/>
      <c r="X49" s="696"/>
      <c r="Y49" s="696"/>
      <c r="Z49" s="696"/>
      <c r="AA49" s="697"/>
    </row>
    <row r="50" spans="1:27">
      <c r="A50" s="943" t="s">
        <v>37</v>
      </c>
      <c r="B50" s="947">
        <v>104</v>
      </c>
      <c r="C50" s="456">
        <v>1.860132355571454</v>
      </c>
      <c r="D50" s="466"/>
      <c r="E50" s="947">
        <v>97</v>
      </c>
      <c r="F50" s="456">
        <v>93.27</v>
      </c>
      <c r="G50" s="953">
        <v>72</v>
      </c>
      <c r="H50" s="458">
        <v>74.23</v>
      </c>
      <c r="I50" s="953">
        <v>16</v>
      </c>
      <c r="J50" s="458">
        <v>16.489999999999998</v>
      </c>
      <c r="K50" s="467">
        <v>21</v>
      </c>
      <c r="L50" s="458">
        <v>21.65</v>
      </c>
      <c r="M50" s="467">
        <v>10</v>
      </c>
      <c r="N50" s="458">
        <v>10.31</v>
      </c>
      <c r="O50" s="467">
        <v>0</v>
      </c>
      <c r="P50" s="458">
        <v>0</v>
      </c>
      <c r="Q50" s="1819"/>
      <c r="R50" s="467">
        <v>28</v>
      </c>
      <c r="S50" s="458">
        <v>28.87</v>
      </c>
      <c r="T50" s="467">
        <v>5</v>
      </c>
      <c r="U50" s="458">
        <v>5.15</v>
      </c>
      <c r="V50" s="467">
        <v>11</v>
      </c>
      <c r="W50" s="458">
        <v>11.34</v>
      </c>
      <c r="X50" s="467">
        <v>9</v>
      </c>
      <c r="Y50" s="458">
        <v>9.2799999999999994</v>
      </c>
      <c r="Z50" s="467">
        <v>0</v>
      </c>
      <c r="AA50" s="458">
        <v>0</v>
      </c>
    </row>
    <row r="51" spans="1:27">
      <c r="A51" s="943" t="s">
        <v>42</v>
      </c>
      <c r="B51" s="947">
        <v>1</v>
      </c>
      <c r="C51" s="456">
        <v>1.7885888034340904E-2</v>
      </c>
      <c r="D51" s="468"/>
      <c r="E51" s="947">
        <v>1</v>
      </c>
      <c r="F51" s="456">
        <v>100</v>
      </c>
      <c r="G51" s="953">
        <v>0</v>
      </c>
      <c r="H51" s="458">
        <v>0</v>
      </c>
      <c r="I51" s="953">
        <v>0</v>
      </c>
      <c r="J51" s="458">
        <v>0</v>
      </c>
      <c r="K51" s="467">
        <v>0</v>
      </c>
      <c r="L51" s="458">
        <v>0</v>
      </c>
      <c r="M51" s="467">
        <v>0</v>
      </c>
      <c r="N51" s="458">
        <v>0</v>
      </c>
      <c r="O51" s="467">
        <v>0</v>
      </c>
      <c r="P51" s="458">
        <v>0</v>
      </c>
      <c r="Q51" s="1820"/>
      <c r="R51" s="467">
        <v>0</v>
      </c>
      <c r="S51" s="458">
        <v>0</v>
      </c>
      <c r="T51" s="467">
        <v>0</v>
      </c>
      <c r="U51" s="458">
        <v>0</v>
      </c>
      <c r="V51" s="467">
        <v>0</v>
      </c>
      <c r="W51" s="458">
        <v>0</v>
      </c>
      <c r="X51" s="467">
        <v>0</v>
      </c>
      <c r="Y51" s="458">
        <v>0</v>
      </c>
      <c r="Z51" s="467">
        <v>0</v>
      </c>
      <c r="AA51" s="458">
        <v>0</v>
      </c>
    </row>
    <row r="52" spans="1:27">
      <c r="A52" s="943" t="s">
        <v>48</v>
      </c>
      <c r="B52" s="947">
        <v>18</v>
      </c>
      <c r="C52" s="456">
        <v>0.32194598461813628</v>
      </c>
      <c r="D52" s="468"/>
      <c r="E52" s="947">
        <v>17</v>
      </c>
      <c r="F52" s="456">
        <v>94.44</v>
      </c>
      <c r="G52" s="953">
        <v>15</v>
      </c>
      <c r="H52" s="458">
        <v>88.24</v>
      </c>
      <c r="I52" s="953">
        <v>5</v>
      </c>
      <c r="J52" s="458">
        <v>29.41</v>
      </c>
      <c r="K52" s="467">
        <v>2</v>
      </c>
      <c r="L52" s="458">
        <v>11.76</v>
      </c>
      <c r="M52" s="467">
        <v>0</v>
      </c>
      <c r="N52" s="458">
        <v>0</v>
      </c>
      <c r="O52" s="467">
        <v>0</v>
      </c>
      <c r="P52" s="458">
        <v>0</v>
      </c>
      <c r="Q52" s="1820"/>
      <c r="R52" s="467">
        <v>2</v>
      </c>
      <c r="S52" s="458">
        <v>11.76</v>
      </c>
      <c r="T52" s="467">
        <v>0</v>
      </c>
      <c r="U52" s="458">
        <v>0</v>
      </c>
      <c r="V52" s="467">
        <v>0</v>
      </c>
      <c r="W52" s="458">
        <v>0</v>
      </c>
      <c r="X52" s="467">
        <v>0</v>
      </c>
      <c r="Y52" s="458">
        <v>0</v>
      </c>
      <c r="Z52" s="467">
        <v>4</v>
      </c>
      <c r="AA52" s="458">
        <v>23.53</v>
      </c>
    </row>
    <row r="53" spans="1:27">
      <c r="A53" s="943" t="s">
        <v>757</v>
      </c>
      <c r="B53" s="947">
        <v>1269</v>
      </c>
      <c r="C53" s="456">
        <v>22.697191915578607</v>
      </c>
      <c r="D53" s="468"/>
      <c r="E53" s="947">
        <v>1117</v>
      </c>
      <c r="F53" s="456">
        <v>88.02</v>
      </c>
      <c r="G53" s="953">
        <v>913</v>
      </c>
      <c r="H53" s="458">
        <v>81.739999999999995</v>
      </c>
      <c r="I53" s="953">
        <v>217</v>
      </c>
      <c r="J53" s="458">
        <v>19.43</v>
      </c>
      <c r="K53" s="467">
        <v>362</v>
      </c>
      <c r="L53" s="458">
        <v>32.409999999999997</v>
      </c>
      <c r="M53" s="467">
        <v>212</v>
      </c>
      <c r="N53" s="458">
        <v>18.98</v>
      </c>
      <c r="O53" s="467">
        <v>0</v>
      </c>
      <c r="P53" s="458">
        <v>0</v>
      </c>
      <c r="Q53" s="1820"/>
      <c r="R53" s="467">
        <v>165</v>
      </c>
      <c r="S53" s="458">
        <v>14.77</v>
      </c>
      <c r="T53" s="467">
        <v>119</v>
      </c>
      <c r="U53" s="458">
        <v>10.65</v>
      </c>
      <c r="V53" s="467">
        <v>253</v>
      </c>
      <c r="W53" s="458">
        <v>22.65</v>
      </c>
      <c r="X53" s="467">
        <v>332</v>
      </c>
      <c r="Y53" s="458">
        <v>29.72</v>
      </c>
      <c r="Z53" s="467">
        <v>0</v>
      </c>
      <c r="AA53" s="458">
        <v>0</v>
      </c>
    </row>
    <row r="54" spans="1:27">
      <c r="A54" s="943" t="s">
        <v>756</v>
      </c>
      <c r="B54" s="947">
        <v>462</v>
      </c>
      <c r="C54" s="456">
        <v>8.263280271865499</v>
      </c>
      <c r="D54" s="468"/>
      <c r="E54" s="947">
        <v>307</v>
      </c>
      <c r="F54" s="456">
        <v>66.45</v>
      </c>
      <c r="G54" s="953">
        <v>231</v>
      </c>
      <c r="H54" s="458">
        <v>75.239999999999995</v>
      </c>
      <c r="I54" s="953">
        <v>43</v>
      </c>
      <c r="J54" s="458">
        <v>14.01</v>
      </c>
      <c r="K54" s="467">
        <v>40</v>
      </c>
      <c r="L54" s="458">
        <v>13.03</v>
      </c>
      <c r="M54" s="467">
        <v>18</v>
      </c>
      <c r="N54" s="458">
        <v>5.86</v>
      </c>
      <c r="O54" s="467">
        <v>0</v>
      </c>
      <c r="P54" s="458">
        <v>0</v>
      </c>
      <c r="Q54" s="1820"/>
      <c r="R54" s="467">
        <v>45</v>
      </c>
      <c r="S54" s="458">
        <v>14.66</v>
      </c>
      <c r="T54" s="467">
        <v>27</v>
      </c>
      <c r="U54" s="458">
        <v>8.7899999999999991</v>
      </c>
      <c r="V54" s="467">
        <v>26</v>
      </c>
      <c r="W54" s="458">
        <v>8.4700000000000006</v>
      </c>
      <c r="X54" s="467">
        <v>12</v>
      </c>
      <c r="Y54" s="458">
        <v>3.91</v>
      </c>
      <c r="Z54" s="467">
        <v>0</v>
      </c>
      <c r="AA54" s="458">
        <v>0</v>
      </c>
    </row>
    <row r="55" spans="1:27">
      <c r="A55" s="943" t="s">
        <v>755</v>
      </c>
      <c r="B55" s="947">
        <v>543</v>
      </c>
      <c r="C55" s="456">
        <v>9.712037202647112</v>
      </c>
      <c r="D55" s="468"/>
      <c r="E55" s="947">
        <v>440</v>
      </c>
      <c r="F55" s="456">
        <v>81.03</v>
      </c>
      <c r="G55" s="953">
        <v>298</v>
      </c>
      <c r="H55" s="458">
        <v>67.73</v>
      </c>
      <c r="I55" s="953">
        <v>33</v>
      </c>
      <c r="J55" s="458">
        <v>7.5</v>
      </c>
      <c r="K55" s="467">
        <v>51</v>
      </c>
      <c r="L55" s="458">
        <v>11.59</v>
      </c>
      <c r="M55" s="467">
        <v>33</v>
      </c>
      <c r="N55" s="458">
        <v>7.5</v>
      </c>
      <c r="O55" s="467">
        <v>1</v>
      </c>
      <c r="P55" s="458">
        <v>0.23</v>
      </c>
      <c r="Q55" s="1820"/>
      <c r="R55" s="467">
        <v>58</v>
      </c>
      <c r="S55" s="458">
        <v>13.18</v>
      </c>
      <c r="T55" s="467">
        <v>45</v>
      </c>
      <c r="U55" s="458">
        <v>10.23</v>
      </c>
      <c r="V55" s="467">
        <v>61</v>
      </c>
      <c r="W55" s="458">
        <v>13.86</v>
      </c>
      <c r="X55" s="467">
        <v>50</v>
      </c>
      <c r="Y55" s="458">
        <v>11.36</v>
      </c>
      <c r="Z55" s="467">
        <v>0</v>
      </c>
      <c r="AA55" s="458">
        <v>0</v>
      </c>
    </row>
    <row r="56" spans="1:27">
      <c r="A56" s="943" t="s">
        <v>758</v>
      </c>
      <c r="B56" s="947">
        <v>957</v>
      </c>
      <c r="C56" s="456">
        <v>17.116794848864249</v>
      </c>
      <c r="D56" s="468"/>
      <c r="E56" s="947">
        <v>777</v>
      </c>
      <c r="F56" s="456">
        <v>81.19</v>
      </c>
      <c r="G56" s="953">
        <v>604</v>
      </c>
      <c r="H56" s="458">
        <v>77.73</v>
      </c>
      <c r="I56" s="953">
        <v>73</v>
      </c>
      <c r="J56" s="458">
        <v>9.4</v>
      </c>
      <c r="K56" s="467">
        <v>112</v>
      </c>
      <c r="L56" s="458">
        <v>14.41</v>
      </c>
      <c r="M56" s="467">
        <v>95</v>
      </c>
      <c r="N56" s="458">
        <v>12.23</v>
      </c>
      <c r="O56" s="467">
        <v>0</v>
      </c>
      <c r="P56" s="458">
        <v>0</v>
      </c>
      <c r="Q56" s="1820"/>
      <c r="R56" s="467">
        <v>78</v>
      </c>
      <c r="S56" s="458">
        <v>10.039999999999999</v>
      </c>
      <c r="T56" s="467">
        <v>37</v>
      </c>
      <c r="U56" s="458">
        <v>4.76</v>
      </c>
      <c r="V56" s="467">
        <v>30</v>
      </c>
      <c r="W56" s="458">
        <v>3.86</v>
      </c>
      <c r="X56" s="467">
        <v>45</v>
      </c>
      <c r="Y56" s="458">
        <v>5.79</v>
      </c>
      <c r="Z56" s="467">
        <v>0</v>
      </c>
      <c r="AA56" s="458">
        <v>0</v>
      </c>
    </row>
    <row r="57" spans="1:27">
      <c r="A57" s="943" t="s">
        <v>759</v>
      </c>
      <c r="B57" s="947">
        <v>567</v>
      </c>
      <c r="C57" s="456">
        <v>10.141298515471293</v>
      </c>
      <c r="D57" s="468"/>
      <c r="E57" s="947">
        <v>394</v>
      </c>
      <c r="F57" s="456">
        <v>69.489999999999995</v>
      </c>
      <c r="G57" s="953">
        <v>277</v>
      </c>
      <c r="H57" s="458">
        <v>70.3</v>
      </c>
      <c r="I57" s="953">
        <v>32</v>
      </c>
      <c r="J57" s="458">
        <v>8.1199999999999992</v>
      </c>
      <c r="K57" s="467">
        <v>75</v>
      </c>
      <c r="L57" s="458">
        <v>19.04</v>
      </c>
      <c r="M57" s="467">
        <v>46</v>
      </c>
      <c r="N57" s="458">
        <v>11.68</v>
      </c>
      <c r="O57" s="467">
        <v>0</v>
      </c>
      <c r="P57" s="458">
        <v>0</v>
      </c>
      <c r="Q57" s="1820"/>
      <c r="R57" s="467">
        <v>83</v>
      </c>
      <c r="S57" s="458">
        <v>21.07</v>
      </c>
      <c r="T57" s="467">
        <v>50</v>
      </c>
      <c r="U57" s="458">
        <v>12.69</v>
      </c>
      <c r="V57" s="467">
        <v>80</v>
      </c>
      <c r="W57" s="458">
        <v>20.3</v>
      </c>
      <c r="X57" s="467">
        <v>50</v>
      </c>
      <c r="Y57" s="458">
        <v>12.69</v>
      </c>
      <c r="Z57" s="467">
        <v>1</v>
      </c>
      <c r="AA57" s="458">
        <v>0.25</v>
      </c>
    </row>
    <row r="58" spans="1:27">
      <c r="A58" s="943" t="s">
        <v>764</v>
      </c>
      <c r="B58" s="947">
        <v>410</v>
      </c>
      <c r="C58" s="456">
        <v>7.3332140940797705</v>
      </c>
      <c r="D58" s="468"/>
      <c r="E58" s="947">
        <v>360</v>
      </c>
      <c r="F58" s="456">
        <v>87.8</v>
      </c>
      <c r="G58" s="953">
        <v>287</v>
      </c>
      <c r="H58" s="458">
        <v>79.72</v>
      </c>
      <c r="I58" s="953">
        <v>31</v>
      </c>
      <c r="J58" s="458">
        <v>8.61</v>
      </c>
      <c r="K58" s="467">
        <v>114</v>
      </c>
      <c r="L58" s="458">
        <v>31.67</v>
      </c>
      <c r="M58" s="467">
        <v>44</v>
      </c>
      <c r="N58" s="458">
        <v>12.22</v>
      </c>
      <c r="O58" s="467">
        <v>0</v>
      </c>
      <c r="P58" s="458">
        <v>0</v>
      </c>
      <c r="Q58" s="1820"/>
      <c r="R58" s="467">
        <v>49</v>
      </c>
      <c r="S58" s="458">
        <v>13.61</v>
      </c>
      <c r="T58" s="467">
        <v>60</v>
      </c>
      <c r="U58" s="458">
        <v>16.670000000000002</v>
      </c>
      <c r="V58" s="467">
        <v>73</v>
      </c>
      <c r="W58" s="458">
        <v>20.28</v>
      </c>
      <c r="X58" s="467">
        <v>48</v>
      </c>
      <c r="Y58" s="458">
        <v>13.33</v>
      </c>
      <c r="Z58" s="467">
        <v>0</v>
      </c>
      <c r="AA58" s="458">
        <v>0</v>
      </c>
    </row>
    <row r="59" spans="1:27">
      <c r="A59" s="943" t="s">
        <v>765</v>
      </c>
      <c r="B59" s="947">
        <v>108</v>
      </c>
      <c r="C59" s="456">
        <v>1.9316759077088179</v>
      </c>
      <c r="D59" s="468"/>
      <c r="E59" s="947">
        <v>95</v>
      </c>
      <c r="F59" s="456">
        <v>87.96</v>
      </c>
      <c r="G59" s="953">
        <v>73</v>
      </c>
      <c r="H59" s="458">
        <v>76.84</v>
      </c>
      <c r="I59" s="953">
        <v>14</v>
      </c>
      <c r="J59" s="458">
        <v>14.74</v>
      </c>
      <c r="K59" s="467">
        <v>38</v>
      </c>
      <c r="L59" s="458">
        <v>40</v>
      </c>
      <c r="M59" s="467">
        <v>9</v>
      </c>
      <c r="N59" s="458">
        <v>9.4700000000000006</v>
      </c>
      <c r="O59" s="467">
        <v>0</v>
      </c>
      <c r="P59" s="458">
        <v>0</v>
      </c>
      <c r="Q59" s="1820"/>
      <c r="R59" s="467">
        <v>20</v>
      </c>
      <c r="S59" s="458">
        <v>21.05</v>
      </c>
      <c r="T59" s="467">
        <v>7</v>
      </c>
      <c r="U59" s="458">
        <v>7.37</v>
      </c>
      <c r="V59" s="467">
        <v>12</v>
      </c>
      <c r="W59" s="458">
        <v>12.63</v>
      </c>
      <c r="X59" s="467">
        <v>5</v>
      </c>
      <c r="Y59" s="458">
        <v>5.26</v>
      </c>
      <c r="Z59" s="467">
        <v>0</v>
      </c>
      <c r="AA59" s="458">
        <v>0</v>
      </c>
    </row>
    <row r="60" spans="1:27">
      <c r="A60" s="943" t="s">
        <v>760</v>
      </c>
      <c r="B60" s="947">
        <v>34</v>
      </c>
      <c r="C60" s="456">
        <v>0.60812019316759081</v>
      </c>
      <c r="D60" s="468"/>
      <c r="E60" s="947">
        <v>32</v>
      </c>
      <c r="F60" s="456">
        <v>94.12</v>
      </c>
      <c r="G60" s="953">
        <v>16</v>
      </c>
      <c r="H60" s="458">
        <v>50</v>
      </c>
      <c r="I60" s="953">
        <v>2</v>
      </c>
      <c r="J60" s="458">
        <v>6.25</v>
      </c>
      <c r="K60" s="467">
        <v>7</v>
      </c>
      <c r="L60" s="458">
        <v>21.88</v>
      </c>
      <c r="M60" s="467">
        <v>1</v>
      </c>
      <c r="N60" s="458">
        <v>3.13</v>
      </c>
      <c r="O60" s="467">
        <v>0</v>
      </c>
      <c r="P60" s="458">
        <v>0</v>
      </c>
      <c r="Q60" s="1820"/>
      <c r="R60" s="467">
        <v>6</v>
      </c>
      <c r="S60" s="458">
        <v>18.75</v>
      </c>
      <c r="T60" s="467">
        <v>0</v>
      </c>
      <c r="U60" s="458">
        <v>0</v>
      </c>
      <c r="V60" s="467">
        <v>2</v>
      </c>
      <c r="W60" s="458">
        <v>6.25</v>
      </c>
      <c r="X60" s="467">
        <v>0</v>
      </c>
      <c r="Y60" s="458">
        <v>0</v>
      </c>
      <c r="Z60" s="467">
        <v>0</v>
      </c>
      <c r="AA60" s="458">
        <v>0</v>
      </c>
    </row>
    <row r="61" spans="1:27">
      <c r="A61" s="943" t="s">
        <v>804</v>
      </c>
      <c r="B61" s="947">
        <v>1</v>
      </c>
      <c r="C61" s="456">
        <v>1.7885888034340904E-2</v>
      </c>
      <c r="D61" s="468"/>
      <c r="E61" s="947">
        <v>1</v>
      </c>
      <c r="F61" s="456">
        <v>100</v>
      </c>
      <c r="G61" s="953">
        <v>1</v>
      </c>
      <c r="H61" s="458">
        <v>100</v>
      </c>
      <c r="I61" s="953">
        <v>0</v>
      </c>
      <c r="J61" s="458">
        <v>0</v>
      </c>
      <c r="K61" s="467">
        <v>1</v>
      </c>
      <c r="L61" s="458">
        <v>100</v>
      </c>
      <c r="M61" s="467">
        <v>0</v>
      </c>
      <c r="N61" s="458">
        <v>0</v>
      </c>
      <c r="O61" s="467">
        <v>0</v>
      </c>
      <c r="P61" s="458">
        <v>0</v>
      </c>
      <c r="Q61" s="1820"/>
      <c r="R61" s="467">
        <v>0</v>
      </c>
      <c r="S61" s="458">
        <v>0</v>
      </c>
      <c r="T61" s="467">
        <v>0</v>
      </c>
      <c r="U61" s="458">
        <v>0</v>
      </c>
      <c r="V61" s="467">
        <v>0</v>
      </c>
      <c r="W61" s="458">
        <v>0</v>
      </c>
      <c r="X61" s="467">
        <v>0</v>
      </c>
      <c r="Y61" s="458">
        <v>0</v>
      </c>
      <c r="Z61" s="467">
        <v>0</v>
      </c>
      <c r="AA61" s="458">
        <v>0</v>
      </c>
    </row>
    <row r="62" spans="1:27">
      <c r="A62" s="943" t="s">
        <v>2743</v>
      </c>
      <c r="B62" s="947">
        <v>133</v>
      </c>
      <c r="C62" s="456">
        <v>2.3788231085673401</v>
      </c>
      <c r="D62" s="468"/>
      <c r="E62" s="947">
        <v>112</v>
      </c>
      <c r="F62" s="456">
        <v>84.21</v>
      </c>
      <c r="G62" s="953">
        <v>80</v>
      </c>
      <c r="H62" s="458">
        <v>71.430000000000007</v>
      </c>
      <c r="I62" s="953">
        <v>14</v>
      </c>
      <c r="J62" s="458">
        <v>12.5</v>
      </c>
      <c r="K62" s="467">
        <v>26</v>
      </c>
      <c r="L62" s="458">
        <v>23.21</v>
      </c>
      <c r="M62" s="467">
        <v>11</v>
      </c>
      <c r="N62" s="458">
        <v>9.82</v>
      </c>
      <c r="O62" s="467">
        <v>0</v>
      </c>
      <c r="P62" s="458">
        <v>0</v>
      </c>
      <c r="Q62" s="1820"/>
      <c r="R62" s="467">
        <v>20</v>
      </c>
      <c r="S62" s="458">
        <v>17.86</v>
      </c>
      <c r="T62" s="467">
        <v>4</v>
      </c>
      <c r="U62" s="458">
        <v>3.57</v>
      </c>
      <c r="V62" s="467">
        <v>7</v>
      </c>
      <c r="W62" s="458">
        <v>6.25</v>
      </c>
      <c r="X62" s="467">
        <v>6</v>
      </c>
      <c r="Y62" s="458">
        <v>5.36</v>
      </c>
      <c r="Z62" s="467">
        <v>0</v>
      </c>
      <c r="AA62" s="458">
        <v>0</v>
      </c>
    </row>
    <row r="63" spans="1:27">
      <c r="A63" s="943" t="s">
        <v>761</v>
      </c>
      <c r="B63" s="947">
        <v>115</v>
      </c>
      <c r="C63" s="456">
        <v>2.0568771239492039</v>
      </c>
      <c r="D63" s="468"/>
      <c r="E63" s="947">
        <v>91</v>
      </c>
      <c r="F63" s="456">
        <v>79.13</v>
      </c>
      <c r="G63" s="953">
        <v>60</v>
      </c>
      <c r="H63" s="458">
        <v>65.930000000000007</v>
      </c>
      <c r="I63" s="953">
        <v>23</v>
      </c>
      <c r="J63" s="458">
        <v>25.27</v>
      </c>
      <c r="K63" s="467">
        <v>30</v>
      </c>
      <c r="L63" s="458">
        <v>32.97</v>
      </c>
      <c r="M63" s="467">
        <v>16</v>
      </c>
      <c r="N63" s="458">
        <v>17.579999999999998</v>
      </c>
      <c r="O63" s="467">
        <v>0</v>
      </c>
      <c r="P63" s="458">
        <v>0</v>
      </c>
      <c r="Q63" s="1820"/>
      <c r="R63" s="467">
        <v>20</v>
      </c>
      <c r="S63" s="458">
        <v>21.98</v>
      </c>
      <c r="T63" s="467">
        <v>6</v>
      </c>
      <c r="U63" s="458">
        <v>6.59</v>
      </c>
      <c r="V63" s="467">
        <v>9</v>
      </c>
      <c r="W63" s="458">
        <v>9.89</v>
      </c>
      <c r="X63" s="467">
        <v>7</v>
      </c>
      <c r="Y63" s="458">
        <v>7.69</v>
      </c>
      <c r="Z63" s="467">
        <v>0</v>
      </c>
      <c r="AA63" s="458">
        <v>0</v>
      </c>
    </row>
    <row r="64" spans="1:27">
      <c r="A64" s="943" t="s">
        <v>762</v>
      </c>
      <c r="B64" s="947">
        <v>342</v>
      </c>
      <c r="C64" s="456">
        <v>6.1169737077445889</v>
      </c>
      <c r="D64" s="468"/>
      <c r="E64" s="947">
        <v>319</v>
      </c>
      <c r="F64" s="456">
        <v>93.27</v>
      </c>
      <c r="G64" s="953">
        <v>266</v>
      </c>
      <c r="H64" s="458">
        <v>83.39</v>
      </c>
      <c r="I64" s="953">
        <v>74</v>
      </c>
      <c r="J64" s="458">
        <v>23.2</v>
      </c>
      <c r="K64" s="467">
        <v>143</v>
      </c>
      <c r="L64" s="458">
        <v>44.83</v>
      </c>
      <c r="M64" s="467">
        <v>54</v>
      </c>
      <c r="N64" s="458">
        <v>16.93</v>
      </c>
      <c r="O64" s="467">
        <v>1</v>
      </c>
      <c r="P64" s="458">
        <v>0.31</v>
      </c>
      <c r="Q64" s="1820"/>
      <c r="R64" s="467">
        <v>37</v>
      </c>
      <c r="S64" s="458">
        <v>11.6</v>
      </c>
      <c r="T64" s="467">
        <v>44</v>
      </c>
      <c r="U64" s="458">
        <v>13.79</v>
      </c>
      <c r="V64" s="467">
        <v>53</v>
      </c>
      <c r="W64" s="458">
        <v>16.61</v>
      </c>
      <c r="X64" s="467">
        <v>52</v>
      </c>
      <c r="Y64" s="458">
        <v>16.3</v>
      </c>
      <c r="Z64" s="467">
        <v>0</v>
      </c>
      <c r="AA64" s="458">
        <v>0</v>
      </c>
    </row>
    <row r="65" spans="1:28">
      <c r="A65" s="943" t="s">
        <v>763</v>
      </c>
      <c r="B65" s="947">
        <v>237</v>
      </c>
      <c r="C65" s="456">
        <v>4.2389554641387948</v>
      </c>
      <c r="D65" s="468"/>
      <c r="E65" s="947">
        <v>201</v>
      </c>
      <c r="F65" s="456">
        <v>84.81</v>
      </c>
      <c r="G65" s="953">
        <v>168</v>
      </c>
      <c r="H65" s="458">
        <v>83.58</v>
      </c>
      <c r="I65" s="953">
        <v>26</v>
      </c>
      <c r="J65" s="458">
        <v>12.94</v>
      </c>
      <c r="K65" s="467">
        <v>41</v>
      </c>
      <c r="L65" s="458">
        <v>20.399999999999999</v>
      </c>
      <c r="M65" s="467">
        <v>23</v>
      </c>
      <c r="N65" s="458">
        <v>11.44</v>
      </c>
      <c r="O65" s="467">
        <v>0</v>
      </c>
      <c r="P65" s="458">
        <v>0</v>
      </c>
      <c r="Q65" s="1820"/>
      <c r="R65" s="467">
        <v>26</v>
      </c>
      <c r="S65" s="458">
        <v>12.94</v>
      </c>
      <c r="T65" s="467">
        <v>19</v>
      </c>
      <c r="U65" s="458">
        <v>9.4499999999999993</v>
      </c>
      <c r="V65" s="467">
        <v>19</v>
      </c>
      <c r="W65" s="458">
        <v>9.4499999999999993</v>
      </c>
      <c r="X65" s="467">
        <v>16</v>
      </c>
      <c r="Y65" s="458">
        <v>7.96</v>
      </c>
      <c r="Z65" s="467">
        <v>0</v>
      </c>
      <c r="AA65" s="458">
        <v>0</v>
      </c>
    </row>
    <row r="66" spans="1:28">
      <c r="A66" s="943" t="s">
        <v>14</v>
      </c>
      <c r="B66" s="947">
        <v>287</v>
      </c>
      <c r="C66" s="456">
        <v>5.1332498658558396</v>
      </c>
      <c r="D66" s="468"/>
      <c r="E66" s="947">
        <v>253</v>
      </c>
      <c r="F66" s="456">
        <v>88.15</v>
      </c>
      <c r="G66" s="953">
        <v>52</v>
      </c>
      <c r="H66" s="458">
        <v>20.55</v>
      </c>
      <c r="I66" s="953">
        <v>30</v>
      </c>
      <c r="J66" s="458">
        <v>11.86</v>
      </c>
      <c r="K66" s="467">
        <v>29</v>
      </c>
      <c r="L66" s="458">
        <v>11.46</v>
      </c>
      <c r="M66" s="467">
        <v>20</v>
      </c>
      <c r="N66" s="458">
        <v>7.91</v>
      </c>
      <c r="O66" s="467">
        <v>3</v>
      </c>
      <c r="P66" s="458">
        <v>1.19</v>
      </c>
      <c r="Q66" s="1820"/>
      <c r="R66" s="467">
        <v>5</v>
      </c>
      <c r="S66" s="458">
        <v>1.98</v>
      </c>
      <c r="T66" s="467">
        <v>14</v>
      </c>
      <c r="U66" s="458">
        <v>5.53</v>
      </c>
      <c r="V66" s="467">
        <v>13</v>
      </c>
      <c r="W66" s="458">
        <v>5.14</v>
      </c>
      <c r="X66" s="467">
        <v>10</v>
      </c>
      <c r="Y66" s="458">
        <v>3.95</v>
      </c>
      <c r="Z66" s="467">
        <v>17</v>
      </c>
      <c r="AA66" s="458">
        <v>6.72</v>
      </c>
    </row>
    <row r="67" spans="1:28">
      <c r="A67" s="943" t="s">
        <v>17</v>
      </c>
      <c r="B67" s="947">
        <v>2</v>
      </c>
      <c r="C67" s="456">
        <v>3.5771776068681808E-2</v>
      </c>
      <c r="D67" s="468"/>
      <c r="E67" s="947">
        <v>1</v>
      </c>
      <c r="F67" s="456">
        <v>50</v>
      </c>
      <c r="G67" s="953">
        <v>0</v>
      </c>
      <c r="H67" s="458">
        <v>0</v>
      </c>
      <c r="I67" s="953">
        <v>0</v>
      </c>
      <c r="J67" s="458">
        <v>0</v>
      </c>
      <c r="K67" s="467">
        <v>0</v>
      </c>
      <c r="L67" s="458">
        <v>0</v>
      </c>
      <c r="M67" s="467">
        <v>0</v>
      </c>
      <c r="N67" s="458">
        <v>0</v>
      </c>
      <c r="O67" s="467">
        <v>0</v>
      </c>
      <c r="P67" s="458">
        <v>0</v>
      </c>
      <c r="Q67" s="1820"/>
      <c r="R67" s="467">
        <v>0</v>
      </c>
      <c r="S67" s="458">
        <v>0</v>
      </c>
      <c r="T67" s="467">
        <v>0</v>
      </c>
      <c r="U67" s="458">
        <v>0</v>
      </c>
      <c r="V67" s="467">
        <v>0</v>
      </c>
      <c r="W67" s="458">
        <v>0</v>
      </c>
      <c r="X67" s="467">
        <v>0</v>
      </c>
      <c r="Y67" s="458">
        <v>0</v>
      </c>
      <c r="Z67" s="467">
        <v>0</v>
      </c>
      <c r="AA67" s="458">
        <v>0</v>
      </c>
    </row>
    <row r="68" spans="1:28">
      <c r="A68" s="942" t="s">
        <v>1</v>
      </c>
      <c r="B68" s="947">
        <v>5591</v>
      </c>
      <c r="C68" s="456">
        <v>100</v>
      </c>
      <c r="D68" s="468"/>
      <c r="E68" s="947">
        <v>4615</v>
      </c>
      <c r="F68" s="456">
        <v>82.54</v>
      </c>
      <c r="G68" s="948">
        <v>3413</v>
      </c>
      <c r="H68" s="780">
        <v>73.95</v>
      </c>
      <c r="I68" s="948">
        <v>633</v>
      </c>
      <c r="J68" s="780">
        <v>13.72</v>
      </c>
      <c r="K68" s="948">
        <v>1092</v>
      </c>
      <c r="L68" s="780">
        <v>23.66</v>
      </c>
      <c r="M68" s="786">
        <v>592</v>
      </c>
      <c r="N68" s="780">
        <v>12.83</v>
      </c>
      <c r="O68" s="786">
        <v>5</v>
      </c>
      <c r="P68" s="780">
        <v>0.11</v>
      </c>
      <c r="Q68" s="1820"/>
      <c r="R68" s="786">
        <v>642</v>
      </c>
      <c r="S68" s="780">
        <v>13.91</v>
      </c>
      <c r="T68" s="786">
        <v>437</v>
      </c>
      <c r="U68" s="780">
        <v>9.4700000000000006</v>
      </c>
      <c r="V68" s="786">
        <v>649</v>
      </c>
      <c r="W68" s="780">
        <v>14.06</v>
      </c>
      <c r="X68" s="786">
        <v>642</v>
      </c>
      <c r="Y68" s="780">
        <v>13.91</v>
      </c>
      <c r="Z68" s="786">
        <v>22</v>
      </c>
      <c r="AA68" s="780">
        <v>0.48</v>
      </c>
    </row>
    <row r="69" spans="1:28" s="700" customFormat="1" ht="5.0999999999999996" customHeight="1">
      <c r="A69" s="945"/>
      <c r="B69" s="950"/>
      <c r="C69" s="699"/>
      <c r="D69" s="705"/>
      <c r="E69" s="949"/>
      <c r="F69" s="971"/>
      <c r="G69" s="952"/>
      <c r="H69" s="971"/>
      <c r="I69" s="952"/>
      <c r="J69" s="971"/>
      <c r="K69" s="971"/>
      <c r="L69" s="971"/>
      <c r="M69" s="971"/>
      <c r="N69" s="971"/>
      <c r="O69" s="971"/>
      <c r="P69" s="972"/>
      <c r="Q69" s="1820"/>
      <c r="R69" s="970"/>
      <c r="S69" s="971"/>
      <c r="T69" s="971"/>
      <c r="U69" s="971"/>
      <c r="V69" s="971"/>
      <c r="W69" s="971"/>
      <c r="X69" s="971"/>
      <c r="Y69" s="971"/>
      <c r="Z69" s="971"/>
      <c r="AA69" s="972"/>
    </row>
    <row r="70" spans="1:28">
      <c r="A70" s="942" t="s">
        <v>184</v>
      </c>
      <c r="B70" s="947">
        <v>16387</v>
      </c>
      <c r="C70" s="780">
        <v>100</v>
      </c>
      <c r="D70" s="469"/>
      <c r="E70" s="947">
        <v>13627</v>
      </c>
      <c r="F70" s="780">
        <v>83.157380850674315</v>
      </c>
      <c r="G70" s="947">
        <v>9793</v>
      </c>
      <c r="H70" s="456">
        <v>71.864680413884201</v>
      </c>
      <c r="I70" s="947">
        <v>1988</v>
      </c>
      <c r="J70" s="456">
        <v>14.588684229837822</v>
      </c>
      <c r="K70" s="947">
        <v>3288</v>
      </c>
      <c r="L70" s="456">
        <v>24.128568283554706</v>
      </c>
      <c r="M70" s="947">
        <v>1548</v>
      </c>
      <c r="N70" s="456">
        <v>11.359800396272107</v>
      </c>
      <c r="O70" s="465">
        <v>7</v>
      </c>
      <c r="P70" s="456">
        <v>5.1368606443090922E-2</v>
      </c>
      <c r="Q70" s="1821"/>
      <c r="R70" s="947">
        <v>1792</v>
      </c>
      <c r="S70" s="456">
        <v>39.43</v>
      </c>
      <c r="T70" s="947">
        <v>1362</v>
      </c>
      <c r="U70" s="456">
        <v>30</v>
      </c>
      <c r="V70" s="947">
        <v>1947</v>
      </c>
      <c r="W70" s="456">
        <v>42.870000000000005</v>
      </c>
      <c r="X70" s="947">
        <v>1851</v>
      </c>
      <c r="Y70" s="456">
        <v>40.74</v>
      </c>
      <c r="Z70" s="465">
        <v>72</v>
      </c>
      <c r="AA70" s="456">
        <v>1.5899999999999999</v>
      </c>
      <c r="AB70" s="491"/>
    </row>
  </sheetData>
  <mergeCells count="20">
    <mergeCell ref="X5:Y5"/>
    <mergeCell ref="O5:P5"/>
    <mergeCell ref="R5:S5"/>
    <mergeCell ref="Z5:AA5"/>
    <mergeCell ref="Q50:Q70"/>
    <mergeCell ref="Q4:Q6"/>
    <mergeCell ref="Q8:Q28"/>
    <mergeCell ref="Q30:Q48"/>
    <mergeCell ref="A3:A6"/>
    <mergeCell ref="E3:AA3"/>
    <mergeCell ref="G4:P4"/>
    <mergeCell ref="R4:AA4"/>
    <mergeCell ref="B5:C5"/>
    <mergeCell ref="E5:F5"/>
    <mergeCell ref="G5:H5"/>
    <mergeCell ref="I5:J5"/>
    <mergeCell ref="K5:L5"/>
    <mergeCell ref="M5:N5"/>
    <mergeCell ref="T5:U5"/>
    <mergeCell ref="V5:W5"/>
  </mergeCells>
  <pageMargins left="0.70866141732283472" right="0.70866141732283472" top="0.59055118110236227" bottom="0.74803149606299213" header="0.31496062992125984" footer="0.31496062992125984"/>
  <pageSetup paperSize="9" scale="5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57"/>
  <sheetViews>
    <sheetView showGridLines="0" zoomScaleNormal="100" workbookViewId="0">
      <selection activeCell="O21" sqref="O21"/>
    </sheetView>
  </sheetViews>
  <sheetFormatPr defaultRowHeight="12.75"/>
  <cols>
    <col min="1" max="1" width="12.5703125" style="1" bestFit="1" customWidth="1"/>
    <col min="2" max="2" width="9.42578125" style="921" customWidth="1"/>
    <col min="3" max="3" width="9.42578125" style="1" customWidth="1"/>
    <col min="4" max="4" width="9.42578125" style="921" customWidth="1"/>
    <col min="5" max="5" width="9.42578125" style="1" customWidth="1"/>
    <col min="6" max="6" width="9.42578125" style="921" customWidth="1"/>
    <col min="7" max="7" width="9.42578125" style="1" customWidth="1"/>
    <col min="8" max="8" width="9.42578125" style="921" customWidth="1"/>
    <col min="9" max="9" width="9.42578125" style="1" customWidth="1"/>
    <col min="10" max="10" width="9.42578125" style="921" customWidth="1"/>
    <col min="11" max="11" width="5.7109375" style="1" customWidth="1"/>
    <col min="12" max="12" width="3.7109375" style="1" customWidth="1"/>
    <col min="13" max="13" width="0.42578125" style="1" customWidth="1"/>
    <col min="14" max="256" width="9.140625" style="1"/>
    <col min="257" max="257" width="9" style="1" customWidth="1"/>
    <col min="258" max="266" width="9.42578125" style="1" customWidth="1"/>
    <col min="267" max="267" width="5.7109375" style="1" customWidth="1"/>
    <col min="268" max="268" width="3.7109375" style="1" customWidth="1"/>
    <col min="269" max="269" width="0.42578125" style="1" customWidth="1"/>
    <col min="270" max="512" width="9.140625" style="1"/>
    <col min="513" max="513" width="9" style="1" customWidth="1"/>
    <col min="514" max="522" width="9.42578125" style="1" customWidth="1"/>
    <col min="523" max="523" width="5.7109375" style="1" customWidth="1"/>
    <col min="524" max="524" width="3.7109375" style="1" customWidth="1"/>
    <col min="525" max="525" width="0.42578125" style="1" customWidth="1"/>
    <col min="526" max="768" width="9.140625" style="1"/>
    <col min="769" max="769" width="9" style="1" customWidth="1"/>
    <col min="770" max="778" width="9.42578125" style="1" customWidth="1"/>
    <col min="779" max="779" width="5.7109375" style="1" customWidth="1"/>
    <col min="780" max="780" width="3.7109375" style="1" customWidth="1"/>
    <col min="781" max="781" width="0.42578125" style="1" customWidth="1"/>
    <col min="782" max="1024" width="9.140625" style="1"/>
    <col min="1025" max="1025" width="9" style="1" customWidth="1"/>
    <col min="1026" max="1034" width="9.42578125" style="1" customWidth="1"/>
    <col min="1035" max="1035" width="5.7109375" style="1" customWidth="1"/>
    <col min="1036" max="1036" width="3.7109375" style="1" customWidth="1"/>
    <col min="1037" max="1037" width="0.42578125" style="1" customWidth="1"/>
    <col min="1038" max="1280" width="9.140625" style="1"/>
    <col min="1281" max="1281" width="9" style="1" customWidth="1"/>
    <col min="1282" max="1290" width="9.42578125" style="1" customWidth="1"/>
    <col min="1291" max="1291" width="5.7109375" style="1" customWidth="1"/>
    <col min="1292" max="1292" width="3.7109375" style="1" customWidth="1"/>
    <col min="1293" max="1293" width="0.42578125" style="1" customWidth="1"/>
    <col min="1294" max="1536" width="9.140625" style="1"/>
    <col min="1537" max="1537" width="9" style="1" customWidth="1"/>
    <col min="1538" max="1546" width="9.42578125" style="1" customWidth="1"/>
    <col min="1547" max="1547" width="5.7109375" style="1" customWidth="1"/>
    <col min="1548" max="1548" width="3.7109375" style="1" customWidth="1"/>
    <col min="1549" max="1549" width="0.42578125" style="1" customWidth="1"/>
    <col min="1550" max="1792" width="9.140625" style="1"/>
    <col min="1793" max="1793" width="9" style="1" customWidth="1"/>
    <col min="1794" max="1802" width="9.42578125" style="1" customWidth="1"/>
    <col min="1803" max="1803" width="5.7109375" style="1" customWidth="1"/>
    <col min="1804" max="1804" width="3.7109375" style="1" customWidth="1"/>
    <col min="1805" max="1805" width="0.42578125" style="1" customWidth="1"/>
    <col min="1806" max="2048" width="9.140625" style="1"/>
    <col min="2049" max="2049" width="9" style="1" customWidth="1"/>
    <col min="2050" max="2058" width="9.42578125" style="1" customWidth="1"/>
    <col min="2059" max="2059" width="5.7109375" style="1" customWidth="1"/>
    <col min="2060" max="2060" width="3.7109375" style="1" customWidth="1"/>
    <col min="2061" max="2061" width="0.42578125" style="1" customWidth="1"/>
    <col min="2062" max="2304" width="9.140625" style="1"/>
    <col min="2305" max="2305" width="9" style="1" customWidth="1"/>
    <col min="2306" max="2314" width="9.42578125" style="1" customWidth="1"/>
    <col min="2315" max="2315" width="5.7109375" style="1" customWidth="1"/>
    <col min="2316" max="2316" width="3.7109375" style="1" customWidth="1"/>
    <col min="2317" max="2317" width="0.42578125" style="1" customWidth="1"/>
    <col min="2318" max="2560" width="9.140625" style="1"/>
    <col min="2561" max="2561" width="9" style="1" customWidth="1"/>
    <col min="2562" max="2570" width="9.42578125" style="1" customWidth="1"/>
    <col min="2571" max="2571" width="5.7109375" style="1" customWidth="1"/>
    <col min="2572" max="2572" width="3.7109375" style="1" customWidth="1"/>
    <col min="2573" max="2573" width="0.42578125" style="1" customWidth="1"/>
    <col min="2574" max="2816" width="9.140625" style="1"/>
    <col min="2817" max="2817" width="9" style="1" customWidth="1"/>
    <col min="2818" max="2826" width="9.42578125" style="1" customWidth="1"/>
    <col min="2827" max="2827" width="5.7109375" style="1" customWidth="1"/>
    <col min="2828" max="2828" width="3.7109375" style="1" customWidth="1"/>
    <col min="2829" max="2829" width="0.42578125" style="1" customWidth="1"/>
    <col min="2830" max="3072" width="9.140625" style="1"/>
    <col min="3073" max="3073" width="9" style="1" customWidth="1"/>
    <col min="3074" max="3082" width="9.42578125" style="1" customWidth="1"/>
    <col min="3083" max="3083" width="5.7109375" style="1" customWidth="1"/>
    <col min="3084" max="3084" width="3.7109375" style="1" customWidth="1"/>
    <col min="3085" max="3085" width="0.42578125" style="1" customWidth="1"/>
    <col min="3086" max="3328" width="9.140625" style="1"/>
    <col min="3329" max="3329" width="9" style="1" customWidth="1"/>
    <col min="3330" max="3338" width="9.42578125" style="1" customWidth="1"/>
    <col min="3339" max="3339" width="5.7109375" style="1" customWidth="1"/>
    <col min="3340" max="3340" width="3.7109375" style="1" customWidth="1"/>
    <col min="3341" max="3341" width="0.42578125" style="1" customWidth="1"/>
    <col min="3342" max="3584" width="9.140625" style="1"/>
    <col min="3585" max="3585" width="9" style="1" customWidth="1"/>
    <col min="3586" max="3594" width="9.42578125" style="1" customWidth="1"/>
    <col min="3595" max="3595" width="5.7109375" style="1" customWidth="1"/>
    <col min="3596" max="3596" width="3.7109375" style="1" customWidth="1"/>
    <col min="3597" max="3597" width="0.42578125" style="1" customWidth="1"/>
    <col min="3598" max="3840" width="9.140625" style="1"/>
    <col min="3841" max="3841" width="9" style="1" customWidth="1"/>
    <col min="3842" max="3850" width="9.42578125" style="1" customWidth="1"/>
    <col min="3851" max="3851" width="5.7109375" style="1" customWidth="1"/>
    <col min="3852" max="3852" width="3.7109375" style="1" customWidth="1"/>
    <col min="3853" max="3853" width="0.42578125" style="1" customWidth="1"/>
    <col min="3854" max="4096" width="9.140625" style="1"/>
    <col min="4097" max="4097" width="9" style="1" customWidth="1"/>
    <col min="4098" max="4106" width="9.42578125" style="1" customWidth="1"/>
    <col min="4107" max="4107" width="5.7109375" style="1" customWidth="1"/>
    <col min="4108" max="4108" width="3.7109375" style="1" customWidth="1"/>
    <col min="4109" max="4109" width="0.42578125" style="1" customWidth="1"/>
    <col min="4110" max="4352" width="9.140625" style="1"/>
    <col min="4353" max="4353" width="9" style="1" customWidth="1"/>
    <col min="4354" max="4362" width="9.42578125" style="1" customWidth="1"/>
    <col min="4363" max="4363" width="5.7109375" style="1" customWidth="1"/>
    <col min="4364" max="4364" width="3.7109375" style="1" customWidth="1"/>
    <col min="4365" max="4365" width="0.42578125" style="1" customWidth="1"/>
    <col min="4366" max="4608" width="9.140625" style="1"/>
    <col min="4609" max="4609" width="9" style="1" customWidth="1"/>
    <col min="4610" max="4618" width="9.42578125" style="1" customWidth="1"/>
    <col min="4619" max="4619" width="5.7109375" style="1" customWidth="1"/>
    <col min="4620" max="4620" width="3.7109375" style="1" customWidth="1"/>
    <col min="4621" max="4621" width="0.42578125" style="1" customWidth="1"/>
    <col min="4622" max="4864" width="9.140625" style="1"/>
    <col min="4865" max="4865" width="9" style="1" customWidth="1"/>
    <col min="4866" max="4874" width="9.42578125" style="1" customWidth="1"/>
    <col min="4875" max="4875" width="5.7109375" style="1" customWidth="1"/>
    <col min="4876" max="4876" width="3.7109375" style="1" customWidth="1"/>
    <col min="4877" max="4877" width="0.42578125" style="1" customWidth="1"/>
    <col min="4878" max="5120" width="9.140625" style="1"/>
    <col min="5121" max="5121" width="9" style="1" customWidth="1"/>
    <col min="5122" max="5130" width="9.42578125" style="1" customWidth="1"/>
    <col min="5131" max="5131" width="5.7109375" style="1" customWidth="1"/>
    <col min="5132" max="5132" width="3.7109375" style="1" customWidth="1"/>
    <col min="5133" max="5133" width="0.42578125" style="1" customWidth="1"/>
    <col min="5134" max="5376" width="9.140625" style="1"/>
    <col min="5377" max="5377" width="9" style="1" customWidth="1"/>
    <col min="5378" max="5386" width="9.42578125" style="1" customWidth="1"/>
    <col min="5387" max="5387" width="5.7109375" style="1" customWidth="1"/>
    <col min="5388" max="5388" width="3.7109375" style="1" customWidth="1"/>
    <col min="5389" max="5389" width="0.42578125" style="1" customWidth="1"/>
    <col min="5390" max="5632" width="9.140625" style="1"/>
    <col min="5633" max="5633" width="9" style="1" customWidth="1"/>
    <col min="5634" max="5642" width="9.42578125" style="1" customWidth="1"/>
    <col min="5643" max="5643" width="5.7109375" style="1" customWidth="1"/>
    <col min="5644" max="5644" width="3.7109375" style="1" customWidth="1"/>
    <col min="5645" max="5645" width="0.42578125" style="1" customWidth="1"/>
    <col min="5646" max="5888" width="9.140625" style="1"/>
    <col min="5889" max="5889" width="9" style="1" customWidth="1"/>
    <col min="5890" max="5898" width="9.42578125" style="1" customWidth="1"/>
    <col min="5899" max="5899" width="5.7109375" style="1" customWidth="1"/>
    <col min="5900" max="5900" width="3.7109375" style="1" customWidth="1"/>
    <col min="5901" max="5901" width="0.42578125" style="1" customWidth="1"/>
    <col min="5902" max="6144" width="9.140625" style="1"/>
    <col min="6145" max="6145" width="9" style="1" customWidth="1"/>
    <col min="6146" max="6154" width="9.42578125" style="1" customWidth="1"/>
    <col min="6155" max="6155" width="5.7109375" style="1" customWidth="1"/>
    <col min="6156" max="6156" width="3.7109375" style="1" customWidth="1"/>
    <col min="6157" max="6157" width="0.42578125" style="1" customWidth="1"/>
    <col min="6158" max="6400" width="9.140625" style="1"/>
    <col min="6401" max="6401" width="9" style="1" customWidth="1"/>
    <col min="6402" max="6410" width="9.42578125" style="1" customWidth="1"/>
    <col min="6411" max="6411" width="5.7109375" style="1" customWidth="1"/>
    <col min="6412" max="6412" width="3.7109375" style="1" customWidth="1"/>
    <col min="6413" max="6413" width="0.42578125" style="1" customWidth="1"/>
    <col min="6414" max="6656" width="9.140625" style="1"/>
    <col min="6657" max="6657" width="9" style="1" customWidth="1"/>
    <col min="6658" max="6666" width="9.42578125" style="1" customWidth="1"/>
    <col min="6667" max="6667" width="5.7109375" style="1" customWidth="1"/>
    <col min="6668" max="6668" width="3.7109375" style="1" customWidth="1"/>
    <col min="6669" max="6669" width="0.42578125" style="1" customWidth="1"/>
    <col min="6670" max="6912" width="9.140625" style="1"/>
    <col min="6913" max="6913" width="9" style="1" customWidth="1"/>
    <col min="6914" max="6922" width="9.42578125" style="1" customWidth="1"/>
    <col min="6923" max="6923" width="5.7109375" style="1" customWidth="1"/>
    <col min="6924" max="6924" width="3.7109375" style="1" customWidth="1"/>
    <col min="6925" max="6925" width="0.42578125" style="1" customWidth="1"/>
    <col min="6926" max="7168" width="9.140625" style="1"/>
    <col min="7169" max="7169" width="9" style="1" customWidth="1"/>
    <col min="7170" max="7178" width="9.42578125" style="1" customWidth="1"/>
    <col min="7179" max="7179" width="5.7109375" style="1" customWidth="1"/>
    <col min="7180" max="7180" width="3.7109375" style="1" customWidth="1"/>
    <col min="7181" max="7181" width="0.42578125" style="1" customWidth="1"/>
    <col min="7182" max="7424" width="9.140625" style="1"/>
    <col min="7425" max="7425" width="9" style="1" customWidth="1"/>
    <col min="7426" max="7434" width="9.42578125" style="1" customWidth="1"/>
    <col min="7435" max="7435" width="5.7109375" style="1" customWidth="1"/>
    <col min="7436" max="7436" width="3.7109375" style="1" customWidth="1"/>
    <col min="7437" max="7437" width="0.42578125" style="1" customWidth="1"/>
    <col min="7438" max="7680" width="9.140625" style="1"/>
    <col min="7681" max="7681" width="9" style="1" customWidth="1"/>
    <col min="7682" max="7690" width="9.42578125" style="1" customWidth="1"/>
    <col min="7691" max="7691" width="5.7109375" style="1" customWidth="1"/>
    <col min="7692" max="7692" width="3.7109375" style="1" customWidth="1"/>
    <col min="7693" max="7693" width="0.42578125" style="1" customWidth="1"/>
    <col min="7694" max="7936" width="9.140625" style="1"/>
    <col min="7937" max="7937" width="9" style="1" customWidth="1"/>
    <col min="7938" max="7946" width="9.42578125" style="1" customWidth="1"/>
    <col min="7947" max="7947" width="5.7109375" style="1" customWidth="1"/>
    <col min="7948" max="7948" width="3.7109375" style="1" customWidth="1"/>
    <col min="7949" max="7949" width="0.42578125" style="1" customWidth="1"/>
    <col min="7950" max="8192" width="9.140625" style="1"/>
    <col min="8193" max="8193" width="9" style="1" customWidth="1"/>
    <col min="8194" max="8202" width="9.42578125" style="1" customWidth="1"/>
    <col min="8203" max="8203" width="5.7109375" style="1" customWidth="1"/>
    <col min="8204" max="8204" width="3.7109375" style="1" customWidth="1"/>
    <col min="8205" max="8205" width="0.42578125" style="1" customWidth="1"/>
    <col min="8206" max="8448" width="9.140625" style="1"/>
    <col min="8449" max="8449" width="9" style="1" customWidth="1"/>
    <col min="8450" max="8458" width="9.42578125" style="1" customWidth="1"/>
    <col min="8459" max="8459" width="5.7109375" style="1" customWidth="1"/>
    <col min="8460" max="8460" width="3.7109375" style="1" customWidth="1"/>
    <col min="8461" max="8461" width="0.42578125" style="1" customWidth="1"/>
    <col min="8462" max="8704" width="9.140625" style="1"/>
    <col min="8705" max="8705" width="9" style="1" customWidth="1"/>
    <col min="8706" max="8714" width="9.42578125" style="1" customWidth="1"/>
    <col min="8715" max="8715" width="5.7109375" style="1" customWidth="1"/>
    <col min="8716" max="8716" width="3.7109375" style="1" customWidth="1"/>
    <col min="8717" max="8717" width="0.42578125" style="1" customWidth="1"/>
    <col min="8718" max="8960" width="9.140625" style="1"/>
    <col min="8961" max="8961" width="9" style="1" customWidth="1"/>
    <col min="8962" max="8970" width="9.42578125" style="1" customWidth="1"/>
    <col min="8971" max="8971" width="5.7109375" style="1" customWidth="1"/>
    <col min="8972" max="8972" width="3.7109375" style="1" customWidth="1"/>
    <col min="8973" max="8973" width="0.42578125" style="1" customWidth="1"/>
    <col min="8974" max="9216" width="9.140625" style="1"/>
    <col min="9217" max="9217" width="9" style="1" customWidth="1"/>
    <col min="9218" max="9226" width="9.42578125" style="1" customWidth="1"/>
    <col min="9227" max="9227" width="5.7109375" style="1" customWidth="1"/>
    <col min="9228" max="9228" width="3.7109375" style="1" customWidth="1"/>
    <col min="9229" max="9229" width="0.42578125" style="1" customWidth="1"/>
    <col min="9230" max="9472" width="9.140625" style="1"/>
    <col min="9473" max="9473" width="9" style="1" customWidth="1"/>
    <col min="9474" max="9482" width="9.42578125" style="1" customWidth="1"/>
    <col min="9483" max="9483" width="5.7109375" style="1" customWidth="1"/>
    <col min="9484" max="9484" width="3.7109375" style="1" customWidth="1"/>
    <col min="9485" max="9485" width="0.42578125" style="1" customWidth="1"/>
    <col min="9486" max="9728" width="9.140625" style="1"/>
    <col min="9729" max="9729" width="9" style="1" customWidth="1"/>
    <col min="9730" max="9738" width="9.42578125" style="1" customWidth="1"/>
    <col min="9739" max="9739" width="5.7109375" style="1" customWidth="1"/>
    <col min="9740" max="9740" width="3.7109375" style="1" customWidth="1"/>
    <col min="9741" max="9741" width="0.42578125" style="1" customWidth="1"/>
    <col min="9742" max="9984" width="9.140625" style="1"/>
    <col min="9985" max="9985" width="9" style="1" customWidth="1"/>
    <col min="9986" max="9994" width="9.42578125" style="1" customWidth="1"/>
    <col min="9995" max="9995" width="5.7109375" style="1" customWidth="1"/>
    <col min="9996" max="9996" width="3.7109375" style="1" customWidth="1"/>
    <col min="9997" max="9997" width="0.42578125" style="1" customWidth="1"/>
    <col min="9998" max="10240" width="9.140625" style="1"/>
    <col min="10241" max="10241" width="9" style="1" customWidth="1"/>
    <col min="10242" max="10250" width="9.42578125" style="1" customWidth="1"/>
    <col min="10251" max="10251" width="5.7109375" style="1" customWidth="1"/>
    <col min="10252" max="10252" width="3.7109375" style="1" customWidth="1"/>
    <col min="10253" max="10253" width="0.42578125" style="1" customWidth="1"/>
    <col min="10254" max="10496" width="9.140625" style="1"/>
    <col min="10497" max="10497" width="9" style="1" customWidth="1"/>
    <col min="10498" max="10506" width="9.42578125" style="1" customWidth="1"/>
    <col min="10507" max="10507" width="5.7109375" style="1" customWidth="1"/>
    <col min="10508" max="10508" width="3.7109375" style="1" customWidth="1"/>
    <col min="10509" max="10509" width="0.42578125" style="1" customWidth="1"/>
    <col min="10510" max="10752" width="9.140625" style="1"/>
    <col min="10753" max="10753" width="9" style="1" customWidth="1"/>
    <col min="10754" max="10762" width="9.42578125" style="1" customWidth="1"/>
    <col min="10763" max="10763" width="5.7109375" style="1" customWidth="1"/>
    <col min="10764" max="10764" width="3.7109375" style="1" customWidth="1"/>
    <col min="10765" max="10765" width="0.42578125" style="1" customWidth="1"/>
    <col min="10766" max="11008" width="9.140625" style="1"/>
    <col min="11009" max="11009" width="9" style="1" customWidth="1"/>
    <col min="11010" max="11018" width="9.42578125" style="1" customWidth="1"/>
    <col min="11019" max="11019" width="5.7109375" style="1" customWidth="1"/>
    <col min="11020" max="11020" width="3.7109375" style="1" customWidth="1"/>
    <col min="11021" max="11021" width="0.42578125" style="1" customWidth="1"/>
    <col min="11022" max="11264" width="9.140625" style="1"/>
    <col min="11265" max="11265" width="9" style="1" customWidth="1"/>
    <col min="11266" max="11274" width="9.42578125" style="1" customWidth="1"/>
    <col min="11275" max="11275" width="5.7109375" style="1" customWidth="1"/>
    <col min="11276" max="11276" width="3.7109375" style="1" customWidth="1"/>
    <col min="11277" max="11277" width="0.42578125" style="1" customWidth="1"/>
    <col min="11278" max="11520" width="9.140625" style="1"/>
    <col min="11521" max="11521" width="9" style="1" customWidth="1"/>
    <col min="11522" max="11530" width="9.42578125" style="1" customWidth="1"/>
    <col min="11531" max="11531" width="5.7109375" style="1" customWidth="1"/>
    <col min="11532" max="11532" width="3.7109375" style="1" customWidth="1"/>
    <col min="11533" max="11533" width="0.42578125" style="1" customWidth="1"/>
    <col min="11534" max="11776" width="9.140625" style="1"/>
    <col min="11777" max="11777" width="9" style="1" customWidth="1"/>
    <col min="11778" max="11786" width="9.42578125" style="1" customWidth="1"/>
    <col min="11787" max="11787" width="5.7109375" style="1" customWidth="1"/>
    <col min="11788" max="11788" width="3.7109375" style="1" customWidth="1"/>
    <col min="11789" max="11789" width="0.42578125" style="1" customWidth="1"/>
    <col min="11790" max="12032" width="9.140625" style="1"/>
    <col min="12033" max="12033" width="9" style="1" customWidth="1"/>
    <col min="12034" max="12042" width="9.42578125" style="1" customWidth="1"/>
    <col min="12043" max="12043" width="5.7109375" style="1" customWidth="1"/>
    <col min="12044" max="12044" width="3.7109375" style="1" customWidth="1"/>
    <col min="12045" max="12045" width="0.42578125" style="1" customWidth="1"/>
    <col min="12046" max="12288" width="9.140625" style="1"/>
    <col min="12289" max="12289" width="9" style="1" customWidth="1"/>
    <col min="12290" max="12298" width="9.42578125" style="1" customWidth="1"/>
    <col min="12299" max="12299" width="5.7109375" style="1" customWidth="1"/>
    <col min="12300" max="12300" width="3.7109375" style="1" customWidth="1"/>
    <col min="12301" max="12301" width="0.42578125" style="1" customWidth="1"/>
    <col min="12302" max="12544" width="9.140625" style="1"/>
    <col min="12545" max="12545" width="9" style="1" customWidth="1"/>
    <col min="12546" max="12554" width="9.42578125" style="1" customWidth="1"/>
    <col min="12555" max="12555" width="5.7109375" style="1" customWidth="1"/>
    <col min="12556" max="12556" width="3.7109375" style="1" customWidth="1"/>
    <col min="12557" max="12557" width="0.42578125" style="1" customWidth="1"/>
    <col min="12558" max="12800" width="9.140625" style="1"/>
    <col min="12801" max="12801" width="9" style="1" customWidth="1"/>
    <col min="12802" max="12810" width="9.42578125" style="1" customWidth="1"/>
    <col min="12811" max="12811" width="5.7109375" style="1" customWidth="1"/>
    <col min="12812" max="12812" width="3.7109375" style="1" customWidth="1"/>
    <col min="12813" max="12813" width="0.42578125" style="1" customWidth="1"/>
    <col min="12814" max="13056" width="9.140625" style="1"/>
    <col min="13057" max="13057" width="9" style="1" customWidth="1"/>
    <col min="13058" max="13066" width="9.42578125" style="1" customWidth="1"/>
    <col min="13067" max="13067" width="5.7109375" style="1" customWidth="1"/>
    <col min="13068" max="13068" width="3.7109375" style="1" customWidth="1"/>
    <col min="13069" max="13069" width="0.42578125" style="1" customWidth="1"/>
    <col min="13070" max="13312" width="9.140625" style="1"/>
    <col min="13313" max="13313" width="9" style="1" customWidth="1"/>
    <col min="13314" max="13322" width="9.42578125" style="1" customWidth="1"/>
    <col min="13323" max="13323" width="5.7109375" style="1" customWidth="1"/>
    <col min="13324" max="13324" width="3.7109375" style="1" customWidth="1"/>
    <col min="13325" max="13325" width="0.42578125" style="1" customWidth="1"/>
    <col min="13326" max="13568" width="9.140625" style="1"/>
    <col min="13569" max="13569" width="9" style="1" customWidth="1"/>
    <col min="13570" max="13578" width="9.42578125" style="1" customWidth="1"/>
    <col min="13579" max="13579" width="5.7109375" style="1" customWidth="1"/>
    <col min="13580" max="13580" width="3.7109375" style="1" customWidth="1"/>
    <col min="13581" max="13581" width="0.42578125" style="1" customWidth="1"/>
    <col min="13582" max="13824" width="9.140625" style="1"/>
    <col min="13825" max="13825" width="9" style="1" customWidth="1"/>
    <col min="13826" max="13834" width="9.42578125" style="1" customWidth="1"/>
    <col min="13835" max="13835" width="5.7109375" style="1" customWidth="1"/>
    <col min="13836" max="13836" width="3.7109375" style="1" customWidth="1"/>
    <col min="13837" max="13837" width="0.42578125" style="1" customWidth="1"/>
    <col min="13838" max="14080" width="9.140625" style="1"/>
    <col min="14081" max="14081" width="9" style="1" customWidth="1"/>
    <col min="14082" max="14090" width="9.42578125" style="1" customWidth="1"/>
    <col min="14091" max="14091" width="5.7109375" style="1" customWidth="1"/>
    <col min="14092" max="14092" width="3.7109375" style="1" customWidth="1"/>
    <col min="14093" max="14093" width="0.42578125" style="1" customWidth="1"/>
    <col min="14094" max="14336" width="9.140625" style="1"/>
    <col min="14337" max="14337" width="9" style="1" customWidth="1"/>
    <col min="14338" max="14346" width="9.42578125" style="1" customWidth="1"/>
    <col min="14347" max="14347" width="5.7109375" style="1" customWidth="1"/>
    <col min="14348" max="14348" width="3.7109375" style="1" customWidth="1"/>
    <col min="14349" max="14349" width="0.42578125" style="1" customWidth="1"/>
    <col min="14350" max="14592" width="9.140625" style="1"/>
    <col min="14593" max="14593" width="9" style="1" customWidth="1"/>
    <col min="14594" max="14602" width="9.42578125" style="1" customWidth="1"/>
    <col min="14603" max="14603" width="5.7109375" style="1" customWidth="1"/>
    <col min="14604" max="14604" width="3.7109375" style="1" customWidth="1"/>
    <col min="14605" max="14605" width="0.42578125" style="1" customWidth="1"/>
    <col min="14606" max="14848" width="9.140625" style="1"/>
    <col min="14849" max="14849" width="9" style="1" customWidth="1"/>
    <col min="14850" max="14858" width="9.42578125" style="1" customWidth="1"/>
    <col min="14859" max="14859" width="5.7109375" style="1" customWidth="1"/>
    <col min="14860" max="14860" width="3.7109375" style="1" customWidth="1"/>
    <col min="14861" max="14861" width="0.42578125" style="1" customWidth="1"/>
    <col min="14862" max="15104" width="9.140625" style="1"/>
    <col min="15105" max="15105" width="9" style="1" customWidth="1"/>
    <col min="15106" max="15114" width="9.42578125" style="1" customWidth="1"/>
    <col min="15115" max="15115" width="5.7109375" style="1" customWidth="1"/>
    <col min="15116" max="15116" width="3.7109375" style="1" customWidth="1"/>
    <col min="15117" max="15117" width="0.42578125" style="1" customWidth="1"/>
    <col min="15118" max="15360" width="9.140625" style="1"/>
    <col min="15361" max="15361" width="9" style="1" customWidth="1"/>
    <col min="15362" max="15370" width="9.42578125" style="1" customWidth="1"/>
    <col min="15371" max="15371" width="5.7109375" style="1" customWidth="1"/>
    <col min="15372" max="15372" width="3.7109375" style="1" customWidth="1"/>
    <col min="15373" max="15373" width="0.42578125" style="1" customWidth="1"/>
    <col min="15374" max="15616" width="9.140625" style="1"/>
    <col min="15617" max="15617" width="9" style="1" customWidth="1"/>
    <col min="15618" max="15626" width="9.42578125" style="1" customWidth="1"/>
    <col min="15627" max="15627" width="5.7109375" style="1" customWidth="1"/>
    <col min="15628" max="15628" width="3.7109375" style="1" customWidth="1"/>
    <col min="15629" max="15629" width="0.42578125" style="1" customWidth="1"/>
    <col min="15630" max="15872" width="9.140625" style="1"/>
    <col min="15873" max="15873" width="9" style="1" customWidth="1"/>
    <col min="15874" max="15882" width="9.42578125" style="1" customWidth="1"/>
    <col min="15883" max="15883" width="5.7109375" style="1" customWidth="1"/>
    <col min="15884" max="15884" width="3.7109375" style="1" customWidth="1"/>
    <col min="15885" max="15885" width="0.42578125" style="1" customWidth="1"/>
    <col min="15886" max="16128" width="9.140625" style="1"/>
    <col min="16129" max="16129" width="9" style="1" customWidth="1"/>
    <col min="16130" max="16138" width="9.42578125" style="1" customWidth="1"/>
    <col min="16139" max="16139" width="5.7109375" style="1" customWidth="1"/>
    <col min="16140" max="16140" width="3.7109375" style="1" customWidth="1"/>
    <col min="16141" max="16141" width="0.42578125" style="1" customWidth="1"/>
    <col min="16142" max="16384" width="9.140625" style="1"/>
  </cols>
  <sheetData>
    <row r="1" spans="1:14" ht="19.5" customHeight="1">
      <c r="A1" s="1556" t="s">
        <v>923</v>
      </c>
      <c r="B1" s="1557"/>
      <c r="C1" s="1557"/>
      <c r="D1" s="1557"/>
      <c r="E1" s="1557"/>
      <c r="F1" s="1557"/>
      <c r="G1" s="1557"/>
      <c r="H1" s="1557"/>
      <c r="I1" s="1557"/>
      <c r="J1" s="1557"/>
      <c r="K1" s="1557"/>
    </row>
    <row r="2" spans="1:14" ht="3" customHeight="1"/>
    <row r="3" spans="1:14">
      <c r="A3" s="11"/>
      <c r="B3" s="1573" t="s">
        <v>64</v>
      </c>
      <c r="C3" s="1574"/>
      <c r="D3" s="1574"/>
      <c r="E3" s="1574"/>
      <c r="F3" s="1574"/>
      <c r="G3" s="1574"/>
      <c r="H3" s="1574"/>
      <c r="I3" s="1575"/>
      <c r="J3" s="1033"/>
      <c r="K3" s="1580"/>
      <c r="L3" s="1575"/>
    </row>
    <row r="4" spans="1:14">
      <c r="A4" s="1573" t="s">
        <v>182</v>
      </c>
      <c r="B4" s="1573" t="s">
        <v>66</v>
      </c>
      <c r="C4" s="1575"/>
      <c r="D4" s="1573" t="s">
        <v>67</v>
      </c>
      <c r="E4" s="1575"/>
      <c r="F4" s="1573" t="s">
        <v>68</v>
      </c>
      <c r="G4" s="1575"/>
      <c r="H4" s="1573" t="s">
        <v>69</v>
      </c>
      <c r="I4" s="1575"/>
      <c r="J4" s="1573" t="s">
        <v>1</v>
      </c>
      <c r="K4" s="1574"/>
      <c r="L4" s="1575"/>
    </row>
    <row r="5" spans="1:14">
      <c r="A5" s="1581"/>
      <c r="B5" s="1021" t="s">
        <v>2</v>
      </c>
      <c r="C5" s="3" t="s">
        <v>3</v>
      </c>
      <c r="D5" s="1021" t="s">
        <v>2</v>
      </c>
      <c r="E5" s="3" t="s">
        <v>3</v>
      </c>
      <c r="F5" s="1021" t="s">
        <v>2</v>
      </c>
      <c r="G5" s="3" t="s">
        <v>3</v>
      </c>
      <c r="H5" s="1021" t="s">
        <v>2</v>
      </c>
      <c r="I5" s="3" t="s">
        <v>3</v>
      </c>
      <c r="J5" s="1021" t="s">
        <v>2</v>
      </c>
      <c r="K5" s="1573" t="s">
        <v>3</v>
      </c>
      <c r="L5" s="1575"/>
    </row>
    <row r="6" spans="1:14">
      <c r="A6" s="349">
        <v>2014</v>
      </c>
      <c r="B6" s="1582"/>
      <c r="C6" s="1567"/>
      <c r="D6" s="1567"/>
      <c r="E6" s="1567"/>
      <c r="F6" s="1567"/>
      <c r="G6" s="1567"/>
      <c r="H6" s="1567"/>
      <c r="I6" s="1567"/>
      <c r="J6" s="1567"/>
      <c r="K6" s="1567"/>
      <c r="L6" s="1568"/>
    </row>
    <row r="7" spans="1:14">
      <c r="A7" s="350" t="s">
        <v>57</v>
      </c>
      <c r="B7" s="1018">
        <v>926</v>
      </c>
      <c r="C7" s="347" t="s">
        <v>1781</v>
      </c>
      <c r="D7" s="1018">
        <v>440</v>
      </c>
      <c r="E7" s="347" t="s">
        <v>1479</v>
      </c>
      <c r="F7" s="1018">
        <v>216</v>
      </c>
      <c r="G7" s="347" t="s">
        <v>1370</v>
      </c>
      <c r="H7" s="1018">
        <v>210</v>
      </c>
      <c r="I7" s="347" t="s">
        <v>1782</v>
      </c>
      <c r="J7" s="1019">
        <v>1792</v>
      </c>
      <c r="K7" s="1576" t="s">
        <v>1505</v>
      </c>
      <c r="L7" s="1568"/>
    </row>
    <row r="8" spans="1:14">
      <c r="A8" s="350" t="s">
        <v>58</v>
      </c>
      <c r="B8" s="1018">
        <v>751</v>
      </c>
      <c r="C8" s="347" t="s">
        <v>1783</v>
      </c>
      <c r="D8" s="1018">
        <v>480</v>
      </c>
      <c r="E8" s="347" t="s">
        <v>1784</v>
      </c>
      <c r="F8" s="1018">
        <v>222</v>
      </c>
      <c r="G8" s="347" t="s">
        <v>1702</v>
      </c>
      <c r="H8" s="1018">
        <v>206</v>
      </c>
      <c r="I8" s="347" t="s">
        <v>646</v>
      </c>
      <c r="J8" s="1019">
        <v>1659</v>
      </c>
      <c r="K8" s="1576" t="s">
        <v>1785</v>
      </c>
      <c r="L8" s="1568"/>
      <c r="N8" s="662"/>
    </row>
    <row r="9" spans="1:14">
      <c r="A9" s="350" t="s">
        <v>59</v>
      </c>
      <c r="B9" s="1018">
        <v>774</v>
      </c>
      <c r="C9" s="347" t="s">
        <v>1786</v>
      </c>
      <c r="D9" s="1018">
        <v>462</v>
      </c>
      <c r="E9" s="347" t="s">
        <v>1674</v>
      </c>
      <c r="F9" s="1018">
        <v>247</v>
      </c>
      <c r="G9" s="347" t="s">
        <v>1483</v>
      </c>
      <c r="H9" s="1018">
        <v>200</v>
      </c>
      <c r="I9" s="347" t="s">
        <v>1511</v>
      </c>
      <c r="J9" s="1019">
        <v>1683</v>
      </c>
      <c r="K9" s="1576" t="s">
        <v>1471</v>
      </c>
      <c r="L9" s="1568"/>
      <c r="N9" s="662"/>
    </row>
    <row r="10" spans="1:14">
      <c r="A10" s="350" t="s">
        <v>60</v>
      </c>
      <c r="B10" s="1018">
        <v>719</v>
      </c>
      <c r="C10" s="347" t="s">
        <v>1361</v>
      </c>
      <c r="D10" s="1018">
        <v>460</v>
      </c>
      <c r="E10" s="347" t="s">
        <v>1647</v>
      </c>
      <c r="F10" s="1018">
        <v>240</v>
      </c>
      <c r="G10" s="347" t="s">
        <v>1630</v>
      </c>
      <c r="H10" s="1018">
        <v>201</v>
      </c>
      <c r="I10" s="347" t="s">
        <v>646</v>
      </c>
      <c r="J10" s="1019">
        <v>1620</v>
      </c>
      <c r="K10" s="1576" t="s">
        <v>1787</v>
      </c>
      <c r="L10" s="1568"/>
      <c r="N10" s="662"/>
    </row>
    <row r="11" spans="1:14">
      <c r="A11" s="350" t="s">
        <v>61</v>
      </c>
      <c r="B11" s="1018">
        <v>719</v>
      </c>
      <c r="C11" s="347" t="s">
        <v>1788</v>
      </c>
      <c r="D11" s="1018">
        <v>408</v>
      </c>
      <c r="E11" s="347" t="s">
        <v>1446</v>
      </c>
      <c r="F11" s="1018">
        <v>242</v>
      </c>
      <c r="G11" s="347" t="s">
        <v>1535</v>
      </c>
      <c r="H11" s="1018">
        <v>206</v>
      </c>
      <c r="I11" s="347" t="s">
        <v>1588</v>
      </c>
      <c r="J11" s="1019">
        <v>1575</v>
      </c>
      <c r="K11" s="1576" t="s">
        <v>1344</v>
      </c>
      <c r="L11" s="1568"/>
      <c r="N11" s="662"/>
    </row>
    <row r="12" spans="1:14">
      <c r="A12" s="350" t="s">
        <v>62</v>
      </c>
      <c r="B12" s="1018">
        <v>683</v>
      </c>
      <c r="C12" s="347" t="s">
        <v>1299</v>
      </c>
      <c r="D12" s="1018">
        <v>409</v>
      </c>
      <c r="E12" s="347" t="s">
        <v>1586</v>
      </c>
      <c r="F12" s="1018">
        <v>269</v>
      </c>
      <c r="G12" s="347" t="s">
        <v>1414</v>
      </c>
      <c r="H12" s="1018">
        <v>241</v>
      </c>
      <c r="I12" s="347" t="s">
        <v>1462</v>
      </c>
      <c r="J12" s="1019">
        <v>1602</v>
      </c>
      <c r="K12" s="1576" t="s">
        <v>1789</v>
      </c>
      <c r="L12" s="1568"/>
      <c r="N12" s="662"/>
    </row>
    <row r="13" spans="1:14">
      <c r="A13" s="350" t="s">
        <v>63</v>
      </c>
      <c r="B13" s="1018">
        <v>718</v>
      </c>
      <c r="C13" s="347" t="s">
        <v>1309</v>
      </c>
      <c r="D13" s="1018">
        <v>455</v>
      </c>
      <c r="E13" s="347" t="s">
        <v>1504</v>
      </c>
      <c r="F13" s="1018">
        <v>265</v>
      </c>
      <c r="G13" s="347" t="s">
        <v>1655</v>
      </c>
      <c r="H13" s="1018">
        <v>230</v>
      </c>
      <c r="I13" s="347" t="s">
        <v>1624</v>
      </c>
      <c r="J13" s="1019">
        <v>1668</v>
      </c>
      <c r="K13" s="1576" t="s">
        <v>1785</v>
      </c>
      <c r="L13" s="1568"/>
      <c r="N13" s="662"/>
    </row>
    <row r="14" spans="1:14">
      <c r="A14" s="350" t="s">
        <v>101</v>
      </c>
      <c r="B14" s="1018">
        <v>600</v>
      </c>
      <c r="C14" s="347" t="s">
        <v>1315</v>
      </c>
      <c r="D14" s="1018">
        <v>368</v>
      </c>
      <c r="E14" s="347" t="s">
        <v>1518</v>
      </c>
      <c r="F14" s="1018">
        <v>247</v>
      </c>
      <c r="G14" s="347" t="s">
        <v>1550</v>
      </c>
      <c r="H14" s="1018">
        <v>199</v>
      </c>
      <c r="I14" s="347" t="s">
        <v>1340</v>
      </c>
      <c r="J14" s="1019">
        <v>1414</v>
      </c>
      <c r="K14" s="1576" t="s">
        <v>1776</v>
      </c>
      <c r="L14" s="1568"/>
      <c r="N14" s="662"/>
    </row>
    <row r="15" spans="1:14">
      <c r="A15" s="350" t="s">
        <v>102</v>
      </c>
      <c r="B15" s="1018">
        <v>651</v>
      </c>
      <c r="C15" s="347" t="s">
        <v>1727</v>
      </c>
      <c r="D15" s="1018">
        <v>432</v>
      </c>
      <c r="E15" s="347" t="s">
        <v>1378</v>
      </c>
      <c r="F15" s="1018">
        <v>257</v>
      </c>
      <c r="G15" s="347" t="s">
        <v>1414</v>
      </c>
      <c r="H15" s="1018">
        <v>190</v>
      </c>
      <c r="I15" s="347" t="s">
        <v>646</v>
      </c>
      <c r="J15" s="1019">
        <v>1530</v>
      </c>
      <c r="K15" s="1576" t="s">
        <v>1598</v>
      </c>
      <c r="L15" s="1568"/>
      <c r="N15" s="662"/>
    </row>
    <row r="16" spans="1:14">
      <c r="A16" s="350" t="s">
        <v>103</v>
      </c>
      <c r="B16" s="1018">
        <v>757</v>
      </c>
      <c r="C16" s="347" t="s">
        <v>1352</v>
      </c>
      <c r="D16" s="1018">
        <v>466</v>
      </c>
      <c r="E16" s="347" t="s">
        <v>1674</v>
      </c>
      <c r="F16" s="1018">
        <v>244</v>
      </c>
      <c r="G16" s="347" t="s">
        <v>1468</v>
      </c>
      <c r="H16" s="1018">
        <v>228</v>
      </c>
      <c r="I16" s="347" t="s">
        <v>1591</v>
      </c>
      <c r="J16" s="1019">
        <v>1695</v>
      </c>
      <c r="K16" s="1576" t="s">
        <v>1427</v>
      </c>
      <c r="L16" s="1568"/>
      <c r="N16" s="662"/>
    </row>
    <row r="17" spans="1:14">
      <c r="A17" s="350" t="s">
        <v>104</v>
      </c>
      <c r="B17" s="1018">
        <v>806</v>
      </c>
      <c r="C17" s="347" t="s">
        <v>1558</v>
      </c>
      <c r="D17" s="1018">
        <v>455</v>
      </c>
      <c r="E17" s="347" t="s">
        <v>1563</v>
      </c>
      <c r="F17" s="1018">
        <v>253</v>
      </c>
      <c r="G17" s="347" t="s">
        <v>1496</v>
      </c>
      <c r="H17" s="1018">
        <v>181</v>
      </c>
      <c r="I17" s="347" t="s">
        <v>1455</v>
      </c>
      <c r="J17" s="1019">
        <v>1695</v>
      </c>
      <c r="K17" s="1576" t="s">
        <v>1427</v>
      </c>
      <c r="L17" s="1568"/>
      <c r="N17" s="662"/>
    </row>
    <row r="18" spans="1:14">
      <c r="A18" s="350" t="s">
        <v>105</v>
      </c>
      <c r="B18" s="1018">
        <v>1020</v>
      </c>
      <c r="C18" s="347" t="s">
        <v>1351</v>
      </c>
      <c r="D18" s="1018">
        <v>451</v>
      </c>
      <c r="E18" s="347" t="s">
        <v>1407</v>
      </c>
      <c r="F18" s="1018">
        <v>205</v>
      </c>
      <c r="G18" s="347" t="s">
        <v>1392</v>
      </c>
      <c r="H18" s="1018">
        <v>170</v>
      </c>
      <c r="I18" s="347" t="s">
        <v>1596</v>
      </c>
      <c r="J18" s="1019">
        <v>1846</v>
      </c>
      <c r="K18" s="1576" t="s">
        <v>1456</v>
      </c>
      <c r="L18" s="1568"/>
      <c r="N18" s="662"/>
    </row>
    <row r="19" spans="1:14" ht="13.9" customHeight="1">
      <c r="A19" s="349" t="s">
        <v>1</v>
      </c>
      <c r="B19" s="1019">
        <v>9124</v>
      </c>
      <c r="C19" s="838" t="s">
        <v>1481</v>
      </c>
      <c r="D19" s="1019">
        <v>5286</v>
      </c>
      <c r="E19" s="838" t="s">
        <v>1482</v>
      </c>
      <c r="F19" s="1019">
        <v>2907</v>
      </c>
      <c r="G19" s="838" t="s">
        <v>1483</v>
      </c>
      <c r="H19" s="1019">
        <v>2462</v>
      </c>
      <c r="I19" s="838" t="s">
        <v>646</v>
      </c>
      <c r="J19" s="1019">
        <v>19779</v>
      </c>
      <c r="K19" s="1576" t="s">
        <v>645</v>
      </c>
      <c r="L19" s="1568"/>
      <c r="N19" s="662"/>
    </row>
    <row r="20" spans="1:14">
      <c r="A20" s="349">
        <v>2015</v>
      </c>
      <c r="B20" s="1582"/>
      <c r="C20" s="1567"/>
      <c r="D20" s="1567"/>
      <c r="E20" s="1567"/>
      <c r="F20" s="1567"/>
      <c r="G20" s="1567"/>
      <c r="H20" s="1567"/>
      <c r="I20" s="1567"/>
      <c r="J20" s="1567"/>
      <c r="K20" s="1567"/>
      <c r="L20" s="1568"/>
      <c r="N20" s="662"/>
    </row>
    <row r="21" spans="1:14">
      <c r="A21" s="350" t="s">
        <v>57</v>
      </c>
      <c r="B21" s="1018">
        <v>792</v>
      </c>
      <c r="C21" s="347" t="s">
        <v>1621</v>
      </c>
      <c r="D21" s="1018">
        <v>453</v>
      </c>
      <c r="E21" s="347" t="s">
        <v>648</v>
      </c>
      <c r="F21" s="1018">
        <v>217</v>
      </c>
      <c r="G21" s="347" t="s">
        <v>1676</v>
      </c>
      <c r="H21" s="1018">
        <v>208</v>
      </c>
      <c r="I21" s="347" t="s">
        <v>1516</v>
      </c>
      <c r="J21" s="1019">
        <v>1670</v>
      </c>
      <c r="K21" s="1576" t="s">
        <v>1785</v>
      </c>
      <c r="L21" s="1568"/>
      <c r="N21" s="662"/>
    </row>
    <row r="22" spans="1:14">
      <c r="A22" s="350" t="s">
        <v>58</v>
      </c>
      <c r="B22" s="1018">
        <v>690</v>
      </c>
      <c r="C22" s="347" t="s">
        <v>1790</v>
      </c>
      <c r="D22" s="1018">
        <v>465</v>
      </c>
      <c r="E22" s="347" t="s">
        <v>1501</v>
      </c>
      <c r="F22" s="1018">
        <v>232</v>
      </c>
      <c r="G22" s="347" t="s">
        <v>647</v>
      </c>
      <c r="H22" s="1018">
        <v>202</v>
      </c>
      <c r="I22" s="347" t="s">
        <v>1556</v>
      </c>
      <c r="J22" s="1019">
        <v>1589</v>
      </c>
      <c r="K22" s="1576" t="s">
        <v>1344</v>
      </c>
      <c r="L22" s="1568"/>
      <c r="N22" s="662"/>
    </row>
    <row r="23" spans="1:14">
      <c r="A23" s="350" t="s">
        <v>59</v>
      </c>
      <c r="B23" s="1018">
        <v>773</v>
      </c>
      <c r="C23" s="347" t="s">
        <v>1745</v>
      </c>
      <c r="D23" s="1018">
        <v>505</v>
      </c>
      <c r="E23" s="347" t="s">
        <v>1675</v>
      </c>
      <c r="F23" s="1018">
        <v>305</v>
      </c>
      <c r="G23" s="347" t="s">
        <v>1461</v>
      </c>
      <c r="H23" s="1018">
        <v>220</v>
      </c>
      <c r="I23" s="347" t="s">
        <v>1604</v>
      </c>
      <c r="J23" s="1019">
        <v>1803</v>
      </c>
      <c r="K23" s="1576" t="s">
        <v>1389</v>
      </c>
      <c r="L23" s="1568"/>
      <c r="N23" s="662"/>
    </row>
    <row r="24" spans="1:14">
      <c r="A24" s="350" t="s">
        <v>60</v>
      </c>
      <c r="B24" s="1018">
        <v>753</v>
      </c>
      <c r="C24" s="347" t="s">
        <v>1783</v>
      </c>
      <c r="D24" s="1018">
        <v>430</v>
      </c>
      <c r="E24" s="347" t="s">
        <v>1438</v>
      </c>
      <c r="F24" s="1018">
        <v>266</v>
      </c>
      <c r="G24" s="347" t="s">
        <v>1442</v>
      </c>
      <c r="H24" s="1018">
        <v>215</v>
      </c>
      <c r="I24" s="347" t="s">
        <v>1791</v>
      </c>
      <c r="J24" s="1019">
        <v>1664</v>
      </c>
      <c r="K24" s="1576" t="s">
        <v>1395</v>
      </c>
      <c r="L24" s="1568"/>
      <c r="N24" s="662"/>
    </row>
    <row r="25" spans="1:14">
      <c r="A25" s="350" t="s">
        <v>61</v>
      </c>
      <c r="B25" s="1018">
        <v>676</v>
      </c>
      <c r="C25" s="347" t="s">
        <v>1312</v>
      </c>
      <c r="D25" s="1018">
        <v>474</v>
      </c>
      <c r="E25" s="347" t="s">
        <v>1501</v>
      </c>
      <c r="F25" s="1018">
        <v>265</v>
      </c>
      <c r="G25" s="347" t="s">
        <v>1570</v>
      </c>
      <c r="H25" s="1018">
        <v>201</v>
      </c>
      <c r="I25" s="347" t="s">
        <v>646</v>
      </c>
      <c r="J25" s="1019">
        <v>1616</v>
      </c>
      <c r="K25" s="1576" t="s">
        <v>1789</v>
      </c>
      <c r="L25" s="1568"/>
      <c r="N25" s="662"/>
    </row>
    <row r="26" spans="1:14">
      <c r="A26" s="350" t="s">
        <v>62</v>
      </c>
      <c r="B26" s="1018">
        <v>644</v>
      </c>
      <c r="C26" s="347" t="s">
        <v>1792</v>
      </c>
      <c r="D26" s="1018">
        <v>422</v>
      </c>
      <c r="E26" s="347" t="s">
        <v>1482</v>
      </c>
      <c r="F26" s="1018">
        <v>279</v>
      </c>
      <c r="G26" s="347" t="s">
        <v>1539</v>
      </c>
      <c r="H26" s="1018">
        <v>235</v>
      </c>
      <c r="I26" s="347" t="s">
        <v>1496</v>
      </c>
      <c r="J26" s="1019">
        <v>1580</v>
      </c>
      <c r="K26" s="1576" t="s">
        <v>1793</v>
      </c>
      <c r="L26" s="1568"/>
      <c r="N26" s="662"/>
    </row>
    <row r="27" spans="1:14">
      <c r="A27" s="350" t="s">
        <v>63</v>
      </c>
      <c r="B27" s="1018">
        <v>708</v>
      </c>
      <c r="C27" s="347" t="s">
        <v>1349</v>
      </c>
      <c r="D27" s="1018">
        <v>414</v>
      </c>
      <c r="E27" s="347" t="s">
        <v>1586</v>
      </c>
      <c r="F27" s="1018">
        <v>250</v>
      </c>
      <c r="G27" s="347" t="s">
        <v>1535</v>
      </c>
      <c r="H27" s="1018">
        <v>254</v>
      </c>
      <c r="I27" s="347" t="s">
        <v>1610</v>
      </c>
      <c r="J27" s="1019">
        <v>1626</v>
      </c>
      <c r="K27" s="1576" t="s">
        <v>1789</v>
      </c>
      <c r="L27" s="1568"/>
      <c r="N27" s="662"/>
    </row>
    <row r="28" spans="1:14">
      <c r="A28" s="350" t="s">
        <v>101</v>
      </c>
      <c r="B28" s="1018">
        <v>629</v>
      </c>
      <c r="C28" s="347" t="s">
        <v>1794</v>
      </c>
      <c r="D28" s="1018">
        <v>396</v>
      </c>
      <c r="E28" s="347" t="s">
        <v>1387</v>
      </c>
      <c r="F28" s="1018">
        <v>250</v>
      </c>
      <c r="G28" s="347" t="s">
        <v>1551</v>
      </c>
      <c r="H28" s="1018">
        <v>197</v>
      </c>
      <c r="I28" s="347" t="s">
        <v>1702</v>
      </c>
      <c r="J28" s="1019">
        <v>1472</v>
      </c>
      <c r="K28" s="1576" t="s">
        <v>1795</v>
      </c>
      <c r="L28" s="1568"/>
      <c r="N28" s="662"/>
    </row>
    <row r="29" spans="1:14">
      <c r="A29" s="350" t="s">
        <v>102</v>
      </c>
      <c r="B29" s="1018">
        <v>686</v>
      </c>
      <c r="C29" s="347" t="s">
        <v>1796</v>
      </c>
      <c r="D29" s="1018">
        <v>445</v>
      </c>
      <c r="E29" s="347" t="s">
        <v>1641</v>
      </c>
      <c r="F29" s="1018">
        <v>237</v>
      </c>
      <c r="G29" s="347" t="s">
        <v>1462</v>
      </c>
      <c r="H29" s="1018">
        <v>215</v>
      </c>
      <c r="I29" s="347" t="s">
        <v>1532</v>
      </c>
      <c r="J29" s="1019">
        <v>1583</v>
      </c>
      <c r="K29" s="1576" t="s">
        <v>1793</v>
      </c>
      <c r="L29" s="1568"/>
      <c r="N29" s="662"/>
    </row>
    <row r="30" spans="1:14">
      <c r="A30" s="350" t="s">
        <v>103</v>
      </c>
      <c r="B30" s="1018">
        <v>731</v>
      </c>
      <c r="C30" s="347" t="s">
        <v>1796</v>
      </c>
      <c r="D30" s="1018">
        <v>484</v>
      </c>
      <c r="E30" s="347" t="s">
        <v>1686</v>
      </c>
      <c r="F30" s="1018">
        <v>261</v>
      </c>
      <c r="G30" s="347" t="s">
        <v>1535</v>
      </c>
      <c r="H30" s="1018">
        <v>214</v>
      </c>
      <c r="I30" s="347" t="s">
        <v>1556</v>
      </c>
      <c r="J30" s="1019">
        <v>1690</v>
      </c>
      <c r="K30" s="1576" t="s">
        <v>1471</v>
      </c>
      <c r="L30" s="1568"/>
      <c r="N30" s="662"/>
    </row>
    <row r="31" spans="1:14">
      <c r="A31" s="350" t="s">
        <v>104</v>
      </c>
      <c r="B31" s="1018">
        <v>912</v>
      </c>
      <c r="C31" s="347" t="s">
        <v>1681</v>
      </c>
      <c r="D31" s="1018">
        <v>427</v>
      </c>
      <c r="E31" s="347" t="s">
        <v>1403</v>
      </c>
      <c r="F31" s="1018">
        <v>286</v>
      </c>
      <c r="G31" s="347" t="s">
        <v>1451</v>
      </c>
      <c r="H31" s="1018">
        <v>200</v>
      </c>
      <c r="I31" s="347" t="s">
        <v>1405</v>
      </c>
      <c r="J31" s="1019">
        <v>1825</v>
      </c>
      <c r="K31" s="1576" t="s">
        <v>1505</v>
      </c>
      <c r="L31" s="1568"/>
      <c r="N31" s="662"/>
    </row>
    <row r="32" spans="1:14">
      <c r="A32" s="350" t="s">
        <v>105</v>
      </c>
      <c r="B32" s="1018">
        <v>1028</v>
      </c>
      <c r="C32" s="347" t="s">
        <v>1797</v>
      </c>
      <c r="D32" s="1018">
        <v>460</v>
      </c>
      <c r="E32" s="347" t="s">
        <v>1713</v>
      </c>
      <c r="F32" s="1018">
        <v>212</v>
      </c>
      <c r="G32" s="347" t="s">
        <v>1798</v>
      </c>
      <c r="H32" s="1018">
        <v>165</v>
      </c>
      <c r="I32" s="347" t="s">
        <v>1557</v>
      </c>
      <c r="J32" s="1019">
        <v>1865</v>
      </c>
      <c r="K32" s="1576" t="s">
        <v>1456</v>
      </c>
      <c r="L32" s="1568"/>
      <c r="N32" s="662"/>
    </row>
    <row r="33" spans="1:14" ht="13.9" customHeight="1">
      <c r="A33" s="349" t="s">
        <v>1</v>
      </c>
      <c r="B33" s="1019">
        <v>9022</v>
      </c>
      <c r="C33" s="838" t="s">
        <v>1566</v>
      </c>
      <c r="D33" s="1019">
        <v>5375</v>
      </c>
      <c r="E33" s="838" t="s">
        <v>1387</v>
      </c>
      <c r="F33" s="1019">
        <v>3060</v>
      </c>
      <c r="G33" s="838" t="s">
        <v>1380</v>
      </c>
      <c r="H33" s="1019">
        <v>2526</v>
      </c>
      <c r="I33" s="838" t="s">
        <v>1567</v>
      </c>
      <c r="J33" s="1019">
        <v>19983</v>
      </c>
      <c r="K33" s="1576" t="s">
        <v>645</v>
      </c>
      <c r="L33" s="1568"/>
      <c r="N33" s="662"/>
    </row>
    <row r="34" spans="1:14">
      <c r="A34" s="349">
        <v>2016</v>
      </c>
      <c r="B34" s="1582"/>
      <c r="C34" s="1567"/>
      <c r="D34" s="1567"/>
      <c r="E34" s="1567"/>
      <c r="F34" s="1567"/>
      <c r="G34" s="1567"/>
      <c r="H34" s="1567"/>
      <c r="I34" s="1567"/>
      <c r="J34" s="1567"/>
      <c r="K34" s="1567"/>
      <c r="L34" s="1568"/>
      <c r="N34" s="662"/>
    </row>
    <row r="35" spans="1:14">
      <c r="A35" s="350" t="s">
        <v>57</v>
      </c>
      <c r="B35" s="1018">
        <v>800</v>
      </c>
      <c r="C35" s="347" t="s">
        <v>1566</v>
      </c>
      <c r="D35" s="1018">
        <v>471</v>
      </c>
      <c r="E35" s="347" t="s">
        <v>1632</v>
      </c>
      <c r="F35" s="1018">
        <v>268</v>
      </c>
      <c r="G35" s="347" t="s">
        <v>1383</v>
      </c>
      <c r="H35" s="1018">
        <v>236</v>
      </c>
      <c r="I35" s="347" t="s">
        <v>1799</v>
      </c>
      <c r="J35" s="1019">
        <v>1775</v>
      </c>
      <c r="K35" s="1576" t="s">
        <v>1452</v>
      </c>
      <c r="L35" s="1568"/>
      <c r="N35" s="662"/>
    </row>
    <row r="36" spans="1:14">
      <c r="A36" s="350" t="s">
        <v>58</v>
      </c>
      <c r="B36" s="1018">
        <v>736</v>
      </c>
      <c r="C36" s="347" t="s">
        <v>1361</v>
      </c>
      <c r="D36" s="1018">
        <v>473</v>
      </c>
      <c r="E36" s="347" t="s">
        <v>1489</v>
      </c>
      <c r="F36" s="1018">
        <v>268</v>
      </c>
      <c r="G36" s="347" t="s">
        <v>1415</v>
      </c>
      <c r="H36" s="1018">
        <v>180</v>
      </c>
      <c r="I36" s="347" t="s">
        <v>1294</v>
      </c>
      <c r="J36" s="1019">
        <v>1657</v>
      </c>
      <c r="K36" s="1576" t="s">
        <v>1787</v>
      </c>
      <c r="L36" s="1568"/>
      <c r="N36" s="662"/>
    </row>
    <row r="37" spans="1:14">
      <c r="A37" s="350" t="s">
        <v>59</v>
      </c>
      <c r="B37" s="1018">
        <v>742</v>
      </c>
      <c r="C37" s="347" t="s">
        <v>1800</v>
      </c>
      <c r="D37" s="1018">
        <v>523</v>
      </c>
      <c r="E37" s="347" t="s">
        <v>1484</v>
      </c>
      <c r="F37" s="1018">
        <v>263</v>
      </c>
      <c r="G37" s="347" t="s">
        <v>1496</v>
      </c>
      <c r="H37" s="1018">
        <v>237</v>
      </c>
      <c r="I37" s="347" t="s">
        <v>1702</v>
      </c>
      <c r="J37" s="1019">
        <v>1765</v>
      </c>
      <c r="K37" s="1576" t="s">
        <v>1452</v>
      </c>
      <c r="L37" s="1568"/>
      <c r="N37" s="662"/>
    </row>
    <row r="38" spans="1:14">
      <c r="A38" s="350" t="s">
        <v>60</v>
      </c>
      <c r="B38" s="1018">
        <v>702</v>
      </c>
      <c r="C38" s="347" t="s">
        <v>1801</v>
      </c>
      <c r="D38" s="1018">
        <v>427</v>
      </c>
      <c r="E38" s="347" t="s">
        <v>1387</v>
      </c>
      <c r="F38" s="1018">
        <v>253</v>
      </c>
      <c r="G38" s="347" t="s">
        <v>1442</v>
      </c>
      <c r="H38" s="1018">
        <v>204</v>
      </c>
      <c r="I38" s="347" t="s">
        <v>1791</v>
      </c>
      <c r="J38" s="1019">
        <v>1586</v>
      </c>
      <c r="K38" s="1576" t="s">
        <v>1527</v>
      </c>
      <c r="L38" s="1568"/>
      <c r="N38" s="662"/>
    </row>
    <row r="39" spans="1:14">
      <c r="A39" s="350" t="s">
        <v>61</v>
      </c>
      <c r="B39" s="1018">
        <v>717</v>
      </c>
      <c r="C39" s="347" t="s">
        <v>1727</v>
      </c>
      <c r="D39" s="1018">
        <v>463</v>
      </c>
      <c r="E39" s="347" t="s">
        <v>1674</v>
      </c>
      <c r="F39" s="1018">
        <v>267</v>
      </c>
      <c r="G39" s="347" t="s">
        <v>1447</v>
      </c>
      <c r="H39" s="1018">
        <v>239</v>
      </c>
      <c r="I39" s="347" t="s">
        <v>1519</v>
      </c>
      <c r="J39" s="1019">
        <v>1686</v>
      </c>
      <c r="K39" s="1576" t="s">
        <v>1395</v>
      </c>
      <c r="L39" s="1568"/>
      <c r="N39" s="662"/>
    </row>
    <row r="40" spans="1:14">
      <c r="A40" s="350" t="s">
        <v>62</v>
      </c>
      <c r="B40" s="1018">
        <v>726</v>
      </c>
      <c r="C40" s="347" t="s">
        <v>1745</v>
      </c>
      <c r="D40" s="1018">
        <v>470</v>
      </c>
      <c r="E40" s="347" t="s">
        <v>1626</v>
      </c>
      <c r="F40" s="1018">
        <v>257</v>
      </c>
      <c r="G40" s="347" t="s">
        <v>1404</v>
      </c>
      <c r="H40" s="1018">
        <v>241</v>
      </c>
      <c r="I40" s="347" t="s">
        <v>1519</v>
      </c>
      <c r="J40" s="1019">
        <v>1694</v>
      </c>
      <c r="K40" s="1576" t="s">
        <v>1395</v>
      </c>
      <c r="L40" s="1568"/>
      <c r="N40" s="662"/>
    </row>
    <row r="41" spans="1:14">
      <c r="A41" s="350" t="s">
        <v>63</v>
      </c>
      <c r="B41" s="1018">
        <v>667</v>
      </c>
      <c r="C41" s="347" t="s">
        <v>1299</v>
      </c>
      <c r="D41" s="1018">
        <v>417</v>
      </c>
      <c r="E41" s="347" t="s">
        <v>1629</v>
      </c>
      <c r="F41" s="1018">
        <v>243</v>
      </c>
      <c r="G41" s="347" t="s">
        <v>1374</v>
      </c>
      <c r="H41" s="1018">
        <v>238</v>
      </c>
      <c r="I41" s="347" t="s">
        <v>1404</v>
      </c>
      <c r="J41" s="1019">
        <v>1565</v>
      </c>
      <c r="K41" s="1576" t="s">
        <v>1598</v>
      </c>
      <c r="L41" s="1568"/>
      <c r="N41" s="662"/>
    </row>
    <row r="42" spans="1:14">
      <c r="A42" s="350" t="s">
        <v>101</v>
      </c>
      <c r="B42" s="1018">
        <v>723</v>
      </c>
      <c r="C42" s="347" t="s">
        <v>1481</v>
      </c>
      <c r="D42" s="1018">
        <v>399</v>
      </c>
      <c r="E42" s="347" t="s">
        <v>1564</v>
      </c>
      <c r="F42" s="1018">
        <v>232</v>
      </c>
      <c r="G42" s="347" t="s">
        <v>1630</v>
      </c>
      <c r="H42" s="1018">
        <v>216</v>
      </c>
      <c r="I42" s="347" t="s">
        <v>1624</v>
      </c>
      <c r="J42" s="1019">
        <v>1570</v>
      </c>
      <c r="K42" s="1576" t="s">
        <v>1598</v>
      </c>
      <c r="L42" s="1568"/>
      <c r="N42" s="662"/>
    </row>
    <row r="43" spans="1:14">
      <c r="A43" s="350" t="s">
        <v>102</v>
      </c>
      <c r="B43" s="1018">
        <v>649</v>
      </c>
      <c r="C43" s="347" t="s">
        <v>1802</v>
      </c>
      <c r="D43" s="1018">
        <v>442</v>
      </c>
      <c r="E43" s="347" t="s">
        <v>1675</v>
      </c>
      <c r="F43" s="1018">
        <v>252</v>
      </c>
      <c r="G43" s="347" t="s">
        <v>1442</v>
      </c>
      <c r="H43" s="1018">
        <v>235</v>
      </c>
      <c r="I43" s="347" t="s">
        <v>1496</v>
      </c>
      <c r="J43" s="1019">
        <v>1578</v>
      </c>
      <c r="K43" s="1576" t="s">
        <v>1527</v>
      </c>
      <c r="L43" s="1568"/>
      <c r="N43" s="662"/>
    </row>
    <row r="44" spans="1:14">
      <c r="A44" s="350" t="s">
        <v>103</v>
      </c>
      <c r="B44" s="1018">
        <v>755</v>
      </c>
      <c r="C44" s="347" t="s">
        <v>1783</v>
      </c>
      <c r="D44" s="1018">
        <v>427</v>
      </c>
      <c r="E44" s="347" t="s">
        <v>1633</v>
      </c>
      <c r="F44" s="1018">
        <v>239</v>
      </c>
      <c r="G44" s="347" t="s">
        <v>1468</v>
      </c>
      <c r="H44" s="1018">
        <v>244</v>
      </c>
      <c r="I44" s="347" t="s">
        <v>1483</v>
      </c>
      <c r="J44" s="1019">
        <v>1665</v>
      </c>
      <c r="K44" s="1576" t="s">
        <v>1787</v>
      </c>
      <c r="L44" s="1568"/>
      <c r="N44" s="662"/>
    </row>
    <row r="45" spans="1:14">
      <c r="A45" s="350" t="s">
        <v>104</v>
      </c>
      <c r="B45" s="1018">
        <v>994</v>
      </c>
      <c r="C45" s="347" t="s">
        <v>1402</v>
      </c>
      <c r="D45" s="1018">
        <v>491</v>
      </c>
      <c r="E45" s="347" t="s">
        <v>1515</v>
      </c>
      <c r="F45" s="1018">
        <v>253</v>
      </c>
      <c r="G45" s="347" t="s">
        <v>1631</v>
      </c>
      <c r="H45" s="1018">
        <v>236</v>
      </c>
      <c r="I45" s="347" t="s">
        <v>1430</v>
      </c>
      <c r="J45" s="1019">
        <v>1974</v>
      </c>
      <c r="K45" s="1576" t="s">
        <v>1579</v>
      </c>
      <c r="L45" s="1568"/>
      <c r="N45" s="662"/>
    </row>
    <row r="46" spans="1:14">
      <c r="A46" s="350" t="s">
        <v>105</v>
      </c>
      <c r="B46" s="1018">
        <v>1027</v>
      </c>
      <c r="C46" s="347" t="s">
        <v>1333</v>
      </c>
      <c r="D46" s="1018">
        <v>394</v>
      </c>
      <c r="E46" s="347" t="s">
        <v>1656</v>
      </c>
      <c r="F46" s="1018">
        <v>211</v>
      </c>
      <c r="G46" s="347" t="s">
        <v>1782</v>
      </c>
      <c r="H46" s="1018">
        <v>173</v>
      </c>
      <c r="I46" s="347" t="s">
        <v>1803</v>
      </c>
      <c r="J46" s="1019">
        <v>1805</v>
      </c>
      <c r="K46" s="1576" t="s">
        <v>1513</v>
      </c>
      <c r="L46" s="1568"/>
      <c r="N46" s="662"/>
    </row>
    <row r="47" spans="1:14" ht="13.9" customHeight="1">
      <c r="A47" s="349" t="s">
        <v>1</v>
      </c>
      <c r="B47" s="1019">
        <v>9238</v>
      </c>
      <c r="C47" s="838" t="s">
        <v>1506</v>
      </c>
      <c r="D47" s="1019">
        <v>5397</v>
      </c>
      <c r="E47" s="838" t="s">
        <v>1629</v>
      </c>
      <c r="F47" s="1019">
        <v>3006</v>
      </c>
      <c r="G47" s="838" t="s">
        <v>1630</v>
      </c>
      <c r="H47" s="1019">
        <v>2679</v>
      </c>
      <c r="I47" s="838" t="s">
        <v>1502</v>
      </c>
      <c r="J47" s="1019">
        <v>20320</v>
      </c>
      <c r="K47" s="1576" t="s">
        <v>645</v>
      </c>
      <c r="L47" s="1568"/>
      <c r="N47" s="662"/>
    </row>
    <row r="48" spans="1:14" ht="5.0999999999999996" customHeight="1">
      <c r="A48" s="1583"/>
      <c r="B48" s="1584"/>
      <c r="C48" s="1584"/>
      <c r="D48" s="1584"/>
      <c r="E48" s="1584"/>
      <c r="F48" s="1584"/>
      <c r="G48" s="1584"/>
      <c r="H48" s="1584"/>
      <c r="I48" s="1584"/>
      <c r="J48" s="1584"/>
      <c r="K48" s="1584"/>
      <c r="L48" s="1585"/>
      <c r="N48" s="662"/>
    </row>
    <row r="49" spans="1:14" ht="13.9" customHeight="1">
      <c r="A49" s="349" t="s">
        <v>184</v>
      </c>
      <c r="B49" s="1019">
        <v>27384</v>
      </c>
      <c r="C49" s="838" t="s">
        <v>1291</v>
      </c>
      <c r="D49" s="1019">
        <v>16058</v>
      </c>
      <c r="E49" s="838" t="s">
        <v>1482</v>
      </c>
      <c r="F49" s="1019">
        <v>8973</v>
      </c>
      <c r="G49" s="838" t="s">
        <v>1496</v>
      </c>
      <c r="H49" s="1019">
        <v>7667</v>
      </c>
      <c r="I49" s="838" t="s">
        <v>1631</v>
      </c>
      <c r="J49" s="1019">
        <v>60082</v>
      </c>
      <c r="K49" s="1576" t="s">
        <v>645</v>
      </c>
      <c r="L49" s="1568"/>
      <c r="N49" s="662"/>
    </row>
    <row r="50" spans="1:14" s="662" customFormat="1" ht="13.9" customHeight="1">
      <c r="A50" s="745"/>
      <c r="B50" s="1030"/>
      <c r="C50" s="746"/>
      <c r="D50" s="1030"/>
      <c r="E50" s="746"/>
      <c r="F50" s="1030"/>
      <c r="G50" s="746"/>
      <c r="H50" s="1030"/>
      <c r="I50" s="746"/>
      <c r="J50" s="1030"/>
      <c r="K50" s="746"/>
      <c r="L50" s="672"/>
    </row>
    <row r="51" spans="1:14" s="662" customFormat="1" ht="13.9" customHeight="1">
      <c r="A51" s="1564" t="s">
        <v>882</v>
      </c>
      <c r="B51" s="1564"/>
      <c r="C51" s="1564"/>
      <c r="D51" s="1564"/>
      <c r="E51" s="1564"/>
      <c r="F51" s="1564"/>
      <c r="G51" s="1564"/>
      <c r="H51" s="1564"/>
      <c r="I51" s="1564"/>
      <c r="J51" s="1564"/>
      <c r="K51" s="1564"/>
      <c r="L51" s="672"/>
    </row>
    <row r="52" spans="1:14" ht="12.75" customHeight="1"/>
    <row r="53" spans="1:14" ht="23.85" customHeight="1">
      <c r="A53" s="1556" t="s">
        <v>922</v>
      </c>
      <c r="B53" s="1556"/>
      <c r="C53" s="1556"/>
      <c r="D53" s="1556"/>
      <c r="E53" s="1556"/>
      <c r="F53" s="1556"/>
      <c r="G53" s="1556"/>
      <c r="H53" s="1556"/>
      <c r="I53" s="1556"/>
      <c r="J53" s="1556"/>
      <c r="K53" s="1556"/>
      <c r="L53" s="585"/>
    </row>
    <row r="54" spans="1:14" ht="3" customHeight="1"/>
    <row r="55" spans="1:14" s="584" customFormat="1" ht="12.75" customHeight="1">
      <c r="A55" s="739"/>
      <c r="B55" s="1031"/>
      <c r="C55" s="740"/>
      <c r="D55" s="1031"/>
      <c r="E55" s="740"/>
      <c r="F55" s="1031"/>
      <c r="G55" s="740"/>
      <c r="H55" s="1031"/>
      <c r="I55" s="740"/>
      <c r="J55" s="1031"/>
      <c r="K55" s="740"/>
      <c r="L55" s="741"/>
    </row>
    <row r="56" spans="1:14" s="584" customFormat="1" ht="12.75" customHeight="1">
      <c r="A56" s="742"/>
      <c r="B56" s="1032"/>
      <c r="C56" s="743"/>
      <c r="D56" s="1032"/>
      <c r="E56" s="743"/>
      <c r="F56" s="1032"/>
      <c r="G56" s="743"/>
      <c r="H56" s="1032"/>
      <c r="I56" s="743"/>
      <c r="J56" s="1032"/>
      <c r="K56" s="743"/>
      <c r="L56" s="744"/>
    </row>
    <row r="57" spans="1:14" ht="0.95" customHeight="1"/>
  </sheetData>
  <mergeCells count="56">
    <mergeCell ref="A48:L48"/>
    <mergeCell ref="K43:L43"/>
    <mergeCell ref="K44:L44"/>
    <mergeCell ref="K45:L45"/>
    <mergeCell ref="K46:L46"/>
    <mergeCell ref="K47:L47"/>
    <mergeCell ref="A53:K53"/>
    <mergeCell ref="A51:K51"/>
    <mergeCell ref="K41:L41"/>
    <mergeCell ref="K30:L30"/>
    <mergeCell ref="K31:L31"/>
    <mergeCell ref="K32:L32"/>
    <mergeCell ref="K33:L33"/>
    <mergeCell ref="B34:L34"/>
    <mergeCell ref="K35:L35"/>
    <mergeCell ref="K36:L36"/>
    <mergeCell ref="K37:L37"/>
    <mergeCell ref="K38:L38"/>
    <mergeCell ref="K39:L39"/>
    <mergeCell ref="K40:L40"/>
    <mergeCell ref="K49:L49"/>
    <mergeCell ref="K42:L42"/>
    <mergeCell ref="K29:L29"/>
    <mergeCell ref="K18:L18"/>
    <mergeCell ref="K19:L19"/>
    <mergeCell ref="B20:L20"/>
    <mergeCell ref="K21:L21"/>
    <mergeCell ref="K22:L22"/>
    <mergeCell ref="K23:L23"/>
    <mergeCell ref="K24:L24"/>
    <mergeCell ref="K25:L25"/>
    <mergeCell ref="K26:L26"/>
    <mergeCell ref="K27:L27"/>
    <mergeCell ref="K28:L28"/>
    <mergeCell ref="K17:L17"/>
    <mergeCell ref="B6:L6"/>
    <mergeCell ref="K7:L7"/>
    <mergeCell ref="K8:L8"/>
    <mergeCell ref="K9:L9"/>
    <mergeCell ref="K10:L10"/>
    <mergeCell ref="K11:L11"/>
    <mergeCell ref="K12:L12"/>
    <mergeCell ref="K13:L13"/>
    <mergeCell ref="K14:L14"/>
    <mergeCell ref="K15:L15"/>
    <mergeCell ref="K16:L16"/>
    <mergeCell ref="A1:K1"/>
    <mergeCell ref="B3:I3"/>
    <mergeCell ref="K3:L3"/>
    <mergeCell ref="A4:A5"/>
    <mergeCell ref="B4:C4"/>
    <mergeCell ref="D4:E4"/>
    <mergeCell ref="F4:G4"/>
    <mergeCell ref="H4:I4"/>
    <mergeCell ref="J4:L4"/>
    <mergeCell ref="K5:L5"/>
  </mergeCells>
  <pageMargins left="0.70866141732283472" right="0.70866141732283472" top="0.74803149606299213" bottom="0.74803149606299213" header="0.31496062992125984" footer="0.31496062992125984"/>
  <pageSetup paperSize="9" scale="68" orientation="portrait" r:id="rId1"/>
  <ignoredErrors>
    <ignoredError sqref="A5:L5 A4:G4 I4:L4" numberStoredAsText="1"/>
    <ignoredError sqref="H4" twoDigitTextYear="1" numberStoredAsText="1"/>
  </ignoredError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M68"/>
  <sheetViews>
    <sheetView showGridLines="0" zoomScaleNormal="100" workbookViewId="0">
      <selection activeCell="L6" sqref="L6"/>
    </sheetView>
  </sheetViews>
  <sheetFormatPr defaultColWidth="8.85546875" defaultRowHeight="12.75"/>
  <cols>
    <col min="1" max="1" width="13.42578125" style="474" customWidth="1"/>
    <col min="2" max="2" width="5.5703125" style="992" customWidth="1"/>
    <col min="3" max="3" width="5.5703125" style="474" customWidth="1"/>
    <col min="4" max="4" width="5.5703125" style="992" customWidth="1"/>
    <col min="5" max="5" width="5.5703125" style="474" customWidth="1"/>
    <col min="6" max="6" width="5.5703125" style="992" customWidth="1"/>
    <col min="7" max="7" width="5.5703125" style="474" customWidth="1"/>
    <col min="8" max="8" width="5.5703125" style="992" customWidth="1"/>
    <col min="9" max="9" width="5.5703125" style="474" customWidth="1"/>
    <col min="10" max="10" width="5.5703125" style="992" customWidth="1"/>
    <col min="11" max="11" width="5.5703125" style="474" customWidth="1"/>
    <col min="12" max="12" width="6.85546875" style="992" customWidth="1"/>
    <col min="13" max="13" width="6.85546875" style="474" customWidth="1"/>
    <col min="14" max="16384" width="8.85546875" style="474"/>
  </cols>
  <sheetData>
    <row r="1" spans="1:13" ht="22.15" customHeight="1">
      <c r="A1" s="707" t="s">
        <v>1131</v>
      </c>
      <c r="B1" s="984"/>
      <c r="C1" s="708"/>
      <c r="D1" s="984"/>
      <c r="E1" s="708"/>
      <c r="F1" s="984"/>
      <c r="G1" s="708"/>
      <c r="H1" s="984"/>
      <c r="I1" s="708"/>
      <c r="J1" s="984"/>
      <c r="K1" s="708"/>
      <c r="L1" s="984"/>
      <c r="M1" s="708"/>
    </row>
    <row r="2" spans="1:13" ht="3" customHeight="1">
      <c r="A2" s="706"/>
      <c r="B2" s="985"/>
      <c r="C2" s="615"/>
      <c r="D2" s="985"/>
      <c r="E2" s="615"/>
      <c r="F2" s="985"/>
      <c r="G2" s="615"/>
      <c r="H2" s="985"/>
      <c r="I2" s="615"/>
      <c r="J2" s="985"/>
      <c r="K2" s="615"/>
      <c r="L2" s="985"/>
      <c r="M2" s="615"/>
    </row>
    <row r="3" spans="1:13" ht="12.75" customHeight="1">
      <c r="A3" s="1830" t="s">
        <v>2746</v>
      </c>
      <c r="B3" s="1832" t="s">
        <v>151</v>
      </c>
      <c r="C3" s="1833"/>
      <c r="D3" s="1832" t="s">
        <v>813</v>
      </c>
      <c r="E3" s="1833"/>
      <c r="F3" s="1832" t="s">
        <v>814</v>
      </c>
      <c r="G3" s="1833"/>
      <c r="H3" s="1832" t="s">
        <v>815</v>
      </c>
      <c r="I3" s="1833"/>
      <c r="J3" s="1832" t="s">
        <v>155</v>
      </c>
      <c r="K3" s="1833"/>
      <c r="L3" s="1832" t="s">
        <v>1</v>
      </c>
      <c r="M3" s="1833"/>
    </row>
    <row r="4" spans="1:13" ht="17.25" customHeight="1">
      <c r="A4" s="1831"/>
      <c r="B4" s="986" t="s">
        <v>2</v>
      </c>
      <c r="C4" s="975" t="s">
        <v>3</v>
      </c>
      <c r="D4" s="986" t="s">
        <v>2</v>
      </c>
      <c r="E4" s="975" t="s">
        <v>3</v>
      </c>
      <c r="F4" s="986" t="s">
        <v>2</v>
      </c>
      <c r="G4" s="975" t="s">
        <v>3</v>
      </c>
      <c r="H4" s="986" t="s">
        <v>2</v>
      </c>
      <c r="I4" s="975" t="s">
        <v>3</v>
      </c>
      <c r="J4" s="986" t="s">
        <v>2</v>
      </c>
      <c r="K4" s="975" t="s">
        <v>3</v>
      </c>
      <c r="L4" s="986" t="s">
        <v>2</v>
      </c>
      <c r="M4" s="975" t="s">
        <v>3</v>
      </c>
    </row>
    <row r="5" spans="1:13">
      <c r="A5" s="976">
        <v>2014</v>
      </c>
      <c r="B5" s="1827"/>
      <c r="C5" s="1828"/>
      <c r="D5" s="1828"/>
      <c r="E5" s="1828"/>
      <c r="F5" s="1828"/>
      <c r="G5" s="1828"/>
      <c r="H5" s="1828"/>
      <c r="I5" s="1828"/>
      <c r="J5" s="1828"/>
      <c r="K5" s="1828"/>
      <c r="L5" s="1828"/>
      <c r="M5" s="1829"/>
    </row>
    <row r="6" spans="1:13">
      <c r="A6" s="977" t="s">
        <v>26</v>
      </c>
      <c r="B6" s="987">
        <v>14</v>
      </c>
      <c r="C6" s="472">
        <v>13</v>
      </c>
      <c r="D6" s="987">
        <v>57</v>
      </c>
      <c r="E6" s="472">
        <v>55</v>
      </c>
      <c r="F6" s="987">
        <v>28</v>
      </c>
      <c r="G6" s="472">
        <v>27</v>
      </c>
      <c r="H6" s="987">
        <v>1</v>
      </c>
      <c r="I6" s="472">
        <v>1</v>
      </c>
      <c r="J6" s="987">
        <v>4</v>
      </c>
      <c r="K6" s="472">
        <v>4</v>
      </c>
      <c r="L6" s="987">
        <v>104</v>
      </c>
      <c r="M6" s="472">
        <v>2.3199999999999998</v>
      </c>
    </row>
    <row r="7" spans="1:13">
      <c r="A7" s="977" t="s">
        <v>27</v>
      </c>
      <c r="B7" s="987">
        <v>0</v>
      </c>
      <c r="C7" s="472">
        <v>0</v>
      </c>
      <c r="D7" s="987">
        <v>0</v>
      </c>
      <c r="E7" s="472">
        <v>0</v>
      </c>
      <c r="F7" s="987">
        <v>0</v>
      </c>
      <c r="G7" s="472">
        <v>0</v>
      </c>
      <c r="H7" s="987">
        <v>0</v>
      </c>
      <c r="I7" s="472">
        <v>0</v>
      </c>
      <c r="J7" s="987">
        <v>1</v>
      </c>
      <c r="K7" s="472">
        <v>100</v>
      </c>
      <c r="L7" s="987">
        <v>1</v>
      </c>
      <c r="M7" s="472">
        <v>0.02</v>
      </c>
    </row>
    <row r="8" spans="1:13">
      <c r="A8" s="977" t="s">
        <v>584</v>
      </c>
      <c r="B8" s="987">
        <v>17</v>
      </c>
      <c r="C8" s="472">
        <v>13</v>
      </c>
      <c r="D8" s="987">
        <v>76</v>
      </c>
      <c r="E8" s="472">
        <v>56</v>
      </c>
      <c r="F8" s="987">
        <v>33</v>
      </c>
      <c r="G8" s="472">
        <v>24</v>
      </c>
      <c r="H8" s="987">
        <v>3</v>
      </c>
      <c r="I8" s="472">
        <v>2</v>
      </c>
      <c r="J8" s="987">
        <v>7</v>
      </c>
      <c r="K8" s="472">
        <v>5</v>
      </c>
      <c r="L8" s="987">
        <v>136</v>
      </c>
      <c r="M8" s="472">
        <v>3.03</v>
      </c>
    </row>
    <row r="9" spans="1:13">
      <c r="A9" s="977" t="s">
        <v>37</v>
      </c>
      <c r="B9" s="987">
        <v>7</v>
      </c>
      <c r="C9" s="472">
        <v>9</v>
      </c>
      <c r="D9" s="987">
        <v>44</v>
      </c>
      <c r="E9" s="472">
        <v>57</v>
      </c>
      <c r="F9" s="987">
        <v>23</v>
      </c>
      <c r="G9" s="472">
        <v>30</v>
      </c>
      <c r="H9" s="987">
        <v>2</v>
      </c>
      <c r="I9" s="472">
        <v>3</v>
      </c>
      <c r="J9" s="987">
        <v>1</v>
      </c>
      <c r="K9" s="472">
        <v>1</v>
      </c>
      <c r="L9" s="987">
        <v>77</v>
      </c>
      <c r="M9" s="472">
        <v>1.72</v>
      </c>
    </row>
    <row r="10" spans="1:13">
      <c r="A10" s="977" t="s">
        <v>38</v>
      </c>
      <c r="B10" s="987">
        <v>0</v>
      </c>
      <c r="C10" s="472">
        <v>0</v>
      </c>
      <c r="D10" s="987">
        <v>1</v>
      </c>
      <c r="E10" s="472">
        <v>100</v>
      </c>
      <c r="F10" s="987">
        <v>0</v>
      </c>
      <c r="G10" s="472">
        <v>0</v>
      </c>
      <c r="H10" s="987">
        <v>0</v>
      </c>
      <c r="I10" s="472">
        <v>0</v>
      </c>
      <c r="J10" s="987">
        <v>0</v>
      </c>
      <c r="K10" s="472">
        <v>0</v>
      </c>
      <c r="L10" s="987">
        <v>1</v>
      </c>
      <c r="M10" s="472">
        <v>0.02</v>
      </c>
    </row>
    <row r="11" spans="1:13">
      <c r="A11" s="977" t="s">
        <v>47</v>
      </c>
      <c r="B11" s="987">
        <v>17</v>
      </c>
      <c r="C11" s="472">
        <v>9</v>
      </c>
      <c r="D11" s="987">
        <v>94</v>
      </c>
      <c r="E11" s="472">
        <v>50</v>
      </c>
      <c r="F11" s="987">
        <v>62</v>
      </c>
      <c r="G11" s="472">
        <v>33</v>
      </c>
      <c r="H11" s="987">
        <v>7</v>
      </c>
      <c r="I11" s="472">
        <v>4</v>
      </c>
      <c r="J11" s="987">
        <v>9</v>
      </c>
      <c r="K11" s="472">
        <v>5</v>
      </c>
      <c r="L11" s="987">
        <v>189</v>
      </c>
      <c r="M11" s="472">
        <v>4.21</v>
      </c>
    </row>
    <row r="12" spans="1:13">
      <c r="A12" s="977" t="s">
        <v>48</v>
      </c>
      <c r="B12" s="987">
        <v>0</v>
      </c>
      <c r="C12" s="472">
        <v>0</v>
      </c>
      <c r="D12" s="987">
        <v>9</v>
      </c>
      <c r="E12" s="472">
        <v>75</v>
      </c>
      <c r="F12" s="987">
        <v>2</v>
      </c>
      <c r="G12" s="472">
        <v>17</v>
      </c>
      <c r="H12" s="987">
        <v>0</v>
      </c>
      <c r="I12" s="472">
        <v>0</v>
      </c>
      <c r="J12" s="987">
        <v>1</v>
      </c>
      <c r="K12" s="472">
        <v>8</v>
      </c>
      <c r="L12" s="987">
        <v>12</v>
      </c>
      <c r="M12" s="472">
        <v>0.27</v>
      </c>
    </row>
    <row r="13" spans="1:13">
      <c r="A13" s="977" t="s">
        <v>49</v>
      </c>
      <c r="B13" s="987">
        <v>9</v>
      </c>
      <c r="C13" s="472">
        <v>24</v>
      </c>
      <c r="D13" s="987">
        <v>21</v>
      </c>
      <c r="E13" s="472">
        <v>55</v>
      </c>
      <c r="F13" s="987">
        <v>6</v>
      </c>
      <c r="G13" s="472">
        <v>16</v>
      </c>
      <c r="H13" s="987">
        <v>1</v>
      </c>
      <c r="I13" s="472">
        <v>3</v>
      </c>
      <c r="J13" s="987">
        <v>1</v>
      </c>
      <c r="K13" s="472">
        <v>3</v>
      </c>
      <c r="L13" s="987">
        <v>38</v>
      </c>
      <c r="M13" s="472">
        <v>0.85</v>
      </c>
    </row>
    <row r="14" spans="1:13">
      <c r="A14" s="977" t="s">
        <v>51</v>
      </c>
      <c r="B14" s="987">
        <v>25</v>
      </c>
      <c r="C14" s="472">
        <v>34</v>
      </c>
      <c r="D14" s="987">
        <v>44</v>
      </c>
      <c r="E14" s="472">
        <v>60</v>
      </c>
      <c r="F14" s="987">
        <v>2</v>
      </c>
      <c r="G14" s="472">
        <v>3</v>
      </c>
      <c r="H14" s="987">
        <v>1</v>
      </c>
      <c r="I14" s="472">
        <v>1</v>
      </c>
      <c r="J14" s="987">
        <v>1</v>
      </c>
      <c r="K14" s="472">
        <v>1</v>
      </c>
      <c r="L14" s="987">
        <v>73</v>
      </c>
      <c r="M14" s="472">
        <v>1.63</v>
      </c>
    </row>
    <row r="15" spans="1:13">
      <c r="A15" s="977" t="s">
        <v>757</v>
      </c>
      <c r="B15" s="987">
        <v>117</v>
      </c>
      <c r="C15" s="472">
        <v>11</v>
      </c>
      <c r="D15" s="987">
        <v>548</v>
      </c>
      <c r="E15" s="472">
        <v>52</v>
      </c>
      <c r="F15" s="987">
        <v>294</v>
      </c>
      <c r="G15" s="472">
        <v>28</v>
      </c>
      <c r="H15" s="987">
        <v>58</v>
      </c>
      <c r="I15" s="472">
        <v>6</v>
      </c>
      <c r="J15" s="987">
        <v>31</v>
      </c>
      <c r="K15" s="472">
        <v>3</v>
      </c>
      <c r="L15" s="987">
        <v>1048</v>
      </c>
      <c r="M15" s="472">
        <v>23.35</v>
      </c>
    </row>
    <row r="16" spans="1:13">
      <c r="A16" s="977" t="s">
        <v>756</v>
      </c>
      <c r="B16" s="987">
        <v>48</v>
      </c>
      <c r="C16" s="472">
        <v>14</v>
      </c>
      <c r="D16" s="987">
        <v>171</v>
      </c>
      <c r="E16" s="472">
        <v>50</v>
      </c>
      <c r="F16" s="987">
        <v>93</v>
      </c>
      <c r="G16" s="472">
        <v>27</v>
      </c>
      <c r="H16" s="987">
        <v>11</v>
      </c>
      <c r="I16" s="472">
        <v>3</v>
      </c>
      <c r="J16" s="987">
        <v>16</v>
      </c>
      <c r="K16" s="472">
        <v>5</v>
      </c>
      <c r="L16" s="987">
        <v>339</v>
      </c>
      <c r="M16" s="472">
        <v>7.55</v>
      </c>
    </row>
    <row r="17" spans="1:13">
      <c r="A17" s="977" t="s">
        <v>755</v>
      </c>
      <c r="B17" s="987">
        <v>34</v>
      </c>
      <c r="C17" s="472">
        <v>7</v>
      </c>
      <c r="D17" s="987">
        <v>288</v>
      </c>
      <c r="E17" s="472">
        <v>57</v>
      </c>
      <c r="F17" s="987">
        <v>155</v>
      </c>
      <c r="G17" s="472">
        <v>31</v>
      </c>
      <c r="H17" s="987">
        <v>21</v>
      </c>
      <c r="I17" s="472">
        <v>4</v>
      </c>
      <c r="J17" s="987">
        <v>8</v>
      </c>
      <c r="K17" s="472">
        <v>2</v>
      </c>
      <c r="L17" s="987">
        <v>506</v>
      </c>
      <c r="M17" s="472">
        <v>11.27</v>
      </c>
    </row>
    <row r="18" spans="1:13">
      <c r="A18" s="977" t="s">
        <v>758</v>
      </c>
      <c r="B18" s="987">
        <v>164</v>
      </c>
      <c r="C18" s="472">
        <v>24</v>
      </c>
      <c r="D18" s="987">
        <v>366</v>
      </c>
      <c r="E18" s="472">
        <v>53</v>
      </c>
      <c r="F18" s="987">
        <v>131</v>
      </c>
      <c r="G18" s="472">
        <v>19</v>
      </c>
      <c r="H18" s="987">
        <v>18</v>
      </c>
      <c r="I18" s="472">
        <v>3</v>
      </c>
      <c r="J18" s="987">
        <v>12</v>
      </c>
      <c r="K18" s="472">
        <v>2</v>
      </c>
      <c r="L18" s="987">
        <v>691</v>
      </c>
      <c r="M18" s="472">
        <v>15.4</v>
      </c>
    </row>
    <row r="19" spans="1:13">
      <c r="A19" s="977" t="s">
        <v>759</v>
      </c>
      <c r="B19" s="987">
        <v>53</v>
      </c>
      <c r="C19" s="472">
        <v>14</v>
      </c>
      <c r="D19" s="987">
        <v>164</v>
      </c>
      <c r="E19" s="472">
        <v>44</v>
      </c>
      <c r="F19" s="987">
        <v>133</v>
      </c>
      <c r="G19" s="472">
        <v>35</v>
      </c>
      <c r="H19" s="987">
        <v>13</v>
      </c>
      <c r="I19" s="472">
        <v>3</v>
      </c>
      <c r="J19" s="987">
        <v>14</v>
      </c>
      <c r="K19" s="472">
        <v>4</v>
      </c>
      <c r="L19" s="987">
        <v>377</v>
      </c>
      <c r="M19" s="472">
        <v>8.4</v>
      </c>
    </row>
    <row r="20" spans="1:13">
      <c r="A20" s="977" t="s">
        <v>764</v>
      </c>
      <c r="B20" s="987">
        <v>74</v>
      </c>
      <c r="C20" s="472">
        <v>18</v>
      </c>
      <c r="D20" s="987">
        <v>207</v>
      </c>
      <c r="E20" s="472">
        <v>50</v>
      </c>
      <c r="F20" s="987">
        <v>109</v>
      </c>
      <c r="G20" s="472">
        <v>26</v>
      </c>
      <c r="H20" s="987">
        <v>18</v>
      </c>
      <c r="I20" s="472">
        <v>4</v>
      </c>
      <c r="J20" s="987">
        <v>8</v>
      </c>
      <c r="K20" s="472">
        <v>2</v>
      </c>
      <c r="L20" s="987">
        <v>416</v>
      </c>
      <c r="M20" s="472">
        <v>9.27</v>
      </c>
    </row>
    <row r="21" spans="1:13">
      <c r="A21" s="977" t="s">
        <v>765</v>
      </c>
      <c r="B21" s="987">
        <v>14</v>
      </c>
      <c r="C21" s="472">
        <v>18</v>
      </c>
      <c r="D21" s="987">
        <v>45</v>
      </c>
      <c r="E21" s="472">
        <v>58</v>
      </c>
      <c r="F21" s="987">
        <v>16</v>
      </c>
      <c r="G21" s="472">
        <v>21</v>
      </c>
      <c r="H21" s="987">
        <v>0</v>
      </c>
      <c r="I21" s="472">
        <v>0</v>
      </c>
      <c r="J21" s="987">
        <v>2</v>
      </c>
      <c r="K21" s="472">
        <v>3</v>
      </c>
      <c r="L21" s="987">
        <v>77</v>
      </c>
      <c r="M21" s="472">
        <v>1.72</v>
      </c>
    </row>
    <row r="22" spans="1:13">
      <c r="A22" s="977" t="s">
        <v>760</v>
      </c>
      <c r="B22" s="987">
        <v>26</v>
      </c>
      <c r="C22" s="472">
        <v>32</v>
      </c>
      <c r="D22" s="987">
        <v>39</v>
      </c>
      <c r="E22" s="472">
        <v>48</v>
      </c>
      <c r="F22" s="987">
        <v>11</v>
      </c>
      <c r="G22" s="472">
        <v>13</v>
      </c>
      <c r="H22" s="987">
        <v>3</v>
      </c>
      <c r="I22" s="472">
        <v>4</v>
      </c>
      <c r="J22" s="987">
        <v>3</v>
      </c>
      <c r="K22" s="472">
        <v>4</v>
      </c>
      <c r="L22" s="987">
        <v>82</v>
      </c>
      <c r="M22" s="472">
        <v>1.83</v>
      </c>
    </row>
    <row r="23" spans="1:13">
      <c r="A23" s="977" t="s">
        <v>761</v>
      </c>
      <c r="B23" s="987">
        <v>4</v>
      </c>
      <c r="C23" s="472">
        <v>31</v>
      </c>
      <c r="D23" s="987">
        <v>7</v>
      </c>
      <c r="E23" s="472">
        <v>54</v>
      </c>
      <c r="F23" s="987">
        <v>1</v>
      </c>
      <c r="G23" s="472">
        <v>8</v>
      </c>
      <c r="H23" s="987">
        <v>1</v>
      </c>
      <c r="I23" s="472">
        <v>8</v>
      </c>
      <c r="J23" s="987">
        <v>0</v>
      </c>
      <c r="K23" s="472">
        <v>0</v>
      </c>
      <c r="L23" s="987">
        <v>13</v>
      </c>
      <c r="M23" s="472">
        <v>0.28999999999999998</v>
      </c>
    </row>
    <row r="24" spans="1:13">
      <c r="A24" s="977" t="s">
        <v>14</v>
      </c>
      <c r="B24" s="987">
        <v>27</v>
      </c>
      <c r="C24" s="472">
        <v>9</v>
      </c>
      <c r="D24" s="987">
        <v>216</v>
      </c>
      <c r="E24" s="472">
        <v>71</v>
      </c>
      <c r="F24" s="987">
        <v>56</v>
      </c>
      <c r="G24" s="472">
        <v>18</v>
      </c>
      <c r="H24" s="987">
        <v>6</v>
      </c>
      <c r="I24" s="472">
        <v>2</v>
      </c>
      <c r="J24" s="987">
        <v>1</v>
      </c>
      <c r="K24" s="472">
        <v>0</v>
      </c>
      <c r="L24" s="987">
        <v>306</v>
      </c>
      <c r="M24" s="472">
        <v>6.82</v>
      </c>
    </row>
    <row r="25" spans="1:13">
      <c r="A25" s="977" t="s">
        <v>17</v>
      </c>
      <c r="B25" s="987">
        <v>0</v>
      </c>
      <c r="C25" s="472">
        <v>0</v>
      </c>
      <c r="D25" s="987">
        <v>2</v>
      </c>
      <c r="E25" s="472">
        <v>100</v>
      </c>
      <c r="F25" s="987">
        <v>0</v>
      </c>
      <c r="G25" s="472">
        <v>0</v>
      </c>
      <c r="H25" s="987">
        <v>0</v>
      </c>
      <c r="I25" s="472">
        <v>0</v>
      </c>
      <c r="J25" s="987">
        <v>0</v>
      </c>
      <c r="K25" s="472">
        <v>0</v>
      </c>
      <c r="L25" s="987">
        <v>2</v>
      </c>
      <c r="M25" s="472">
        <v>0.04</v>
      </c>
    </row>
    <row r="26" spans="1:13">
      <c r="A26" s="978" t="s">
        <v>1</v>
      </c>
      <c r="B26" s="988">
        <v>650</v>
      </c>
      <c r="C26" s="784">
        <v>14</v>
      </c>
      <c r="D26" s="988">
        <v>2399</v>
      </c>
      <c r="E26" s="784">
        <v>53</v>
      </c>
      <c r="F26" s="988">
        <v>1155</v>
      </c>
      <c r="G26" s="784">
        <v>26</v>
      </c>
      <c r="H26" s="988">
        <v>164</v>
      </c>
      <c r="I26" s="784">
        <v>4</v>
      </c>
      <c r="J26" s="988">
        <v>120</v>
      </c>
      <c r="K26" s="784">
        <v>3</v>
      </c>
      <c r="L26" s="988">
        <v>4488</v>
      </c>
      <c r="M26" s="784">
        <v>32.93</v>
      </c>
    </row>
    <row r="27" spans="1:13">
      <c r="A27" s="976">
        <v>2015</v>
      </c>
      <c r="B27" s="989"/>
      <c r="C27" s="982"/>
      <c r="D27" s="993"/>
      <c r="E27" s="982"/>
      <c r="F27" s="993"/>
      <c r="G27" s="982"/>
      <c r="H27" s="993"/>
      <c r="I27" s="982"/>
      <c r="J27" s="993"/>
      <c r="K27" s="982"/>
      <c r="L27" s="993"/>
      <c r="M27" s="983"/>
    </row>
    <row r="28" spans="1:13">
      <c r="A28" s="977" t="s">
        <v>26</v>
      </c>
      <c r="B28" s="987">
        <v>13</v>
      </c>
      <c r="C28" s="472">
        <v>22</v>
      </c>
      <c r="D28" s="987">
        <v>39</v>
      </c>
      <c r="E28" s="472">
        <v>67</v>
      </c>
      <c r="F28" s="987">
        <v>5</v>
      </c>
      <c r="G28" s="472">
        <v>9</v>
      </c>
      <c r="H28" s="987">
        <v>0</v>
      </c>
      <c r="I28" s="472">
        <v>0</v>
      </c>
      <c r="J28" s="987">
        <v>1</v>
      </c>
      <c r="K28" s="472">
        <v>2</v>
      </c>
      <c r="L28" s="987">
        <v>58</v>
      </c>
      <c r="M28" s="472">
        <v>1.28</v>
      </c>
    </row>
    <row r="29" spans="1:13">
      <c r="A29" s="977" t="s">
        <v>584</v>
      </c>
      <c r="B29" s="987">
        <v>10</v>
      </c>
      <c r="C29" s="472">
        <v>10</v>
      </c>
      <c r="D29" s="987">
        <v>53</v>
      </c>
      <c r="E29" s="472">
        <v>54</v>
      </c>
      <c r="F29" s="987">
        <v>21</v>
      </c>
      <c r="G29" s="472">
        <v>21</v>
      </c>
      <c r="H29" s="987">
        <v>5</v>
      </c>
      <c r="I29" s="472">
        <v>5</v>
      </c>
      <c r="J29" s="987">
        <v>9</v>
      </c>
      <c r="K29" s="472">
        <v>9</v>
      </c>
      <c r="L29" s="987">
        <v>98</v>
      </c>
      <c r="M29" s="472">
        <v>2.17</v>
      </c>
    </row>
    <row r="30" spans="1:13">
      <c r="A30" s="977" t="s">
        <v>37</v>
      </c>
      <c r="B30" s="987">
        <v>16</v>
      </c>
      <c r="C30" s="472">
        <v>19</v>
      </c>
      <c r="D30" s="987">
        <v>48</v>
      </c>
      <c r="E30" s="472">
        <v>56</v>
      </c>
      <c r="F30" s="987">
        <v>17</v>
      </c>
      <c r="G30" s="472">
        <v>20</v>
      </c>
      <c r="H30" s="987">
        <v>3</v>
      </c>
      <c r="I30" s="472">
        <v>4</v>
      </c>
      <c r="J30" s="987">
        <v>1</v>
      </c>
      <c r="K30" s="472">
        <v>1</v>
      </c>
      <c r="L30" s="987">
        <v>85</v>
      </c>
      <c r="M30" s="472">
        <v>1.88</v>
      </c>
    </row>
    <row r="31" spans="1:13">
      <c r="A31" s="977" t="s">
        <v>47</v>
      </c>
      <c r="B31" s="987">
        <v>22</v>
      </c>
      <c r="C31" s="472">
        <v>16</v>
      </c>
      <c r="D31" s="987">
        <v>70</v>
      </c>
      <c r="E31" s="472">
        <v>50</v>
      </c>
      <c r="F31" s="987">
        <v>44</v>
      </c>
      <c r="G31" s="472">
        <v>31</v>
      </c>
      <c r="H31" s="987">
        <v>4</v>
      </c>
      <c r="I31" s="472">
        <v>3</v>
      </c>
      <c r="J31" s="987">
        <v>0</v>
      </c>
      <c r="K31" s="472">
        <v>0</v>
      </c>
      <c r="L31" s="987">
        <v>140</v>
      </c>
      <c r="M31" s="472">
        <v>3.09</v>
      </c>
    </row>
    <row r="32" spans="1:13">
      <c r="A32" s="977" t="s">
        <v>48</v>
      </c>
      <c r="B32" s="987">
        <v>5</v>
      </c>
      <c r="C32" s="472">
        <v>9</v>
      </c>
      <c r="D32" s="987">
        <v>37</v>
      </c>
      <c r="E32" s="472">
        <v>70</v>
      </c>
      <c r="F32" s="987">
        <v>8</v>
      </c>
      <c r="G32" s="472">
        <v>15</v>
      </c>
      <c r="H32" s="987">
        <v>1</v>
      </c>
      <c r="I32" s="472">
        <v>2</v>
      </c>
      <c r="J32" s="987">
        <v>2</v>
      </c>
      <c r="K32" s="472">
        <v>4</v>
      </c>
      <c r="L32" s="987">
        <v>53</v>
      </c>
      <c r="M32" s="472">
        <v>1.17</v>
      </c>
    </row>
    <row r="33" spans="1:13">
      <c r="A33" s="977" t="s">
        <v>757</v>
      </c>
      <c r="B33" s="987">
        <v>40</v>
      </c>
      <c r="C33" s="472">
        <v>4</v>
      </c>
      <c r="D33" s="987">
        <v>598</v>
      </c>
      <c r="E33" s="472">
        <v>57</v>
      </c>
      <c r="F33" s="987">
        <v>353</v>
      </c>
      <c r="G33" s="472">
        <v>34</v>
      </c>
      <c r="H33" s="987">
        <v>32</v>
      </c>
      <c r="I33" s="472">
        <v>3</v>
      </c>
      <c r="J33" s="987">
        <v>20</v>
      </c>
      <c r="K33" s="472">
        <v>2</v>
      </c>
      <c r="L33" s="987">
        <v>1043</v>
      </c>
      <c r="M33" s="472">
        <v>23.05</v>
      </c>
    </row>
    <row r="34" spans="1:13">
      <c r="A34" s="977" t="s">
        <v>756</v>
      </c>
      <c r="B34" s="987">
        <v>59</v>
      </c>
      <c r="C34" s="472">
        <v>18</v>
      </c>
      <c r="D34" s="987">
        <v>164</v>
      </c>
      <c r="E34" s="472">
        <v>50</v>
      </c>
      <c r="F34" s="987">
        <v>81</v>
      </c>
      <c r="G34" s="472">
        <v>25</v>
      </c>
      <c r="H34" s="987">
        <v>16</v>
      </c>
      <c r="I34" s="472">
        <v>5</v>
      </c>
      <c r="J34" s="987">
        <v>7</v>
      </c>
      <c r="K34" s="472">
        <v>2</v>
      </c>
      <c r="L34" s="987">
        <v>327</v>
      </c>
      <c r="M34" s="472">
        <v>7.23</v>
      </c>
    </row>
    <row r="35" spans="1:13">
      <c r="A35" s="977" t="s">
        <v>755</v>
      </c>
      <c r="B35" s="987">
        <v>58</v>
      </c>
      <c r="C35" s="472">
        <v>13</v>
      </c>
      <c r="D35" s="987">
        <v>221</v>
      </c>
      <c r="E35" s="472">
        <v>51</v>
      </c>
      <c r="F35" s="987">
        <v>126</v>
      </c>
      <c r="G35" s="472">
        <v>29</v>
      </c>
      <c r="H35" s="987">
        <v>16</v>
      </c>
      <c r="I35" s="472">
        <v>4</v>
      </c>
      <c r="J35" s="987">
        <v>15</v>
      </c>
      <c r="K35" s="472">
        <v>3</v>
      </c>
      <c r="L35" s="987">
        <v>436</v>
      </c>
      <c r="M35" s="472">
        <v>9.64</v>
      </c>
    </row>
    <row r="36" spans="1:13">
      <c r="A36" s="977" t="s">
        <v>758</v>
      </c>
      <c r="B36" s="987">
        <v>162</v>
      </c>
      <c r="C36" s="472">
        <v>23</v>
      </c>
      <c r="D36" s="987">
        <v>385</v>
      </c>
      <c r="E36" s="472">
        <v>55</v>
      </c>
      <c r="F36" s="987">
        <v>114</v>
      </c>
      <c r="G36" s="472">
        <v>16</v>
      </c>
      <c r="H36" s="987">
        <v>23</v>
      </c>
      <c r="I36" s="472">
        <v>3</v>
      </c>
      <c r="J36" s="987">
        <v>10</v>
      </c>
      <c r="K36" s="472">
        <v>1</v>
      </c>
      <c r="L36" s="987">
        <v>694</v>
      </c>
      <c r="M36" s="472">
        <v>15.34</v>
      </c>
    </row>
    <row r="37" spans="1:13">
      <c r="A37" s="977" t="s">
        <v>759</v>
      </c>
      <c r="B37" s="987">
        <v>49</v>
      </c>
      <c r="C37" s="472">
        <v>14</v>
      </c>
      <c r="D37" s="987">
        <v>177</v>
      </c>
      <c r="E37" s="472">
        <v>49</v>
      </c>
      <c r="F37" s="987">
        <v>104</v>
      </c>
      <c r="G37" s="472">
        <v>29</v>
      </c>
      <c r="H37" s="987">
        <v>16</v>
      </c>
      <c r="I37" s="472">
        <v>4</v>
      </c>
      <c r="J37" s="987">
        <v>12</v>
      </c>
      <c r="K37" s="472">
        <v>3</v>
      </c>
      <c r="L37" s="987">
        <v>358</v>
      </c>
      <c r="M37" s="472">
        <v>7.91</v>
      </c>
    </row>
    <row r="38" spans="1:13">
      <c r="A38" s="977" t="s">
        <v>764</v>
      </c>
      <c r="B38" s="987">
        <v>70</v>
      </c>
      <c r="C38" s="472">
        <v>16</v>
      </c>
      <c r="D38" s="987">
        <v>203</v>
      </c>
      <c r="E38" s="472">
        <v>46</v>
      </c>
      <c r="F38" s="987">
        <v>130</v>
      </c>
      <c r="G38" s="472">
        <v>30</v>
      </c>
      <c r="H38" s="987">
        <v>21</v>
      </c>
      <c r="I38" s="472">
        <v>5</v>
      </c>
      <c r="J38" s="987">
        <v>13</v>
      </c>
      <c r="K38" s="472">
        <v>3</v>
      </c>
      <c r="L38" s="987">
        <v>437</v>
      </c>
      <c r="M38" s="472">
        <v>9.66</v>
      </c>
    </row>
    <row r="39" spans="1:13">
      <c r="A39" s="977" t="s">
        <v>765</v>
      </c>
      <c r="B39" s="987">
        <v>26</v>
      </c>
      <c r="C39" s="472">
        <v>20</v>
      </c>
      <c r="D39" s="987">
        <v>72</v>
      </c>
      <c r="E39" s="472">
        <v>56</v>
      </c>
      <c r="F39" s="987">
        <v>23</v>
      </c>
      <c r="G39" s="472">
        <v>18</v>
      </c>
      <c r="H39" s="987">
        <v>3</v>
      </c>
      <c r="I39" s="472">
        <v>2</v>
      </c>
      <c r="J39" s="987">
        <v>4</v>
      </c>
      <c r="K39" s="472">
        <v>3</v>
      </c>
      <c r="L39" s="987">
        <v>128</v>
      </c>
      <c r="M39" s="472">
        <v>2.83</v>
      </c>
    </row>
    <row r="40" spans="1:13">
      <c r="A40" s="977" t="s">
        <v>760</v>
      </c>
      <c r="B40" s="987">
        <v>27</v>
      </c>
      <c r="C40" s="472">
        <v>20</v>
      </c>
      <c r="D40" s="987">
        <v>75</v>
      </c>
      <c r="E40" s="472">
        <v>56</v>
      </c>
      <c r="F40" s="987">
        <v>27</v>
      </c>
      <c r="G40" s="472">
        <v>20</v>
      </c>
      <c r="H40" s="987">
        <v>4</v>
      </c>
      <c r="I40" s="472">
        <v>3</v>
      </c>
      <c r="J40" s="987">
        <v>0</v>
      </c>
      <c r="K40" s="472">
        <v>0</v>
      </c>
      <c r="L40" s="987">
        <v>133</v>
      </c>
      <c r="M40" s="472">
        <v>2.94</v>
      </c>
    </row>
    <row r="41" spans="1:13">
      <c r="A41" s="977" t="s">
        <v>761</v>
      </c>
      <c r="B41" s="987">
        <v>16</v>
      </c>
      <c r="C41" s="472">
        <v>24</v>
      </c>
      <c r="D41" s="987">
        <v>35</v>
      </c>
      <c r="E41" s="472">
        <v>53</v>
      </c>
      <c r="F41" s="987">
        <v>11</v>
      </c>
      <c r="G41" s="472">
        <v>17</v>
      </c>
      <c r="H41" s="987">
        <v>3</v>
      </c>
      <c r="I41" s="472">
        <v>5</v>
      </c>
      <c r="J41" s="987">
        <v>1</v>
      </c>
      <c r="K41" s="472">
        <v>2</v>
      </c>
      <c r="L41" s="987">
        <v>66</v>
      </c>
      <c r="M41" s="472">
        <v>1.46</v>
      </c>
    </row>
    <row r="42" spans="1:13">
      <c r="A42" s="977" t="s">
        <v>762</v>
      </c>
      <c r="B42" s="987">
        <v>26</v>
      </c>
      <c r="C42" s="472">
        <v>19</v>
      </c>
      <c r="D42" s="987">
        <v>61</v>
      </c>
      <c r="E42" s="472">
        <v>46</v>
      </c>
      <c r="F42" s="987">
        <v>36</v>
      </c>
      <c r="G42" s="472">
        <v>27</v>
      </c>
      <c r="H42" s="987">
        <v>6</v>
      </c>
      <c r="I42" s="472">
        <v>4</v>
      </c>
      <c r="J42" s="987">
        <v>5</v>
      </c>
      <c r="K42" s="472">
        <v>4</v>
      </c>
      <c r="L42" s="987">
        <v>134</v>
      </c>
      <c r="M42" s="472">
        <v>2.96</v>
      </c>
    </row>
    <row r="43" spans="1:13">
      <c r="A43" s="977" t="s">
        <v>763</v>
      </c>
      <c r="B43" s="987">
        <v>24</v>
      </c>
      <c r="C43" s="472">
        <v>27</v>
      </c>
      <c r="D43" s="987">
        <v>54</v>
      </c>
      <c r="E43" s="472">
        <v>61</v>
      </c>
      <c r="F43" s="987">
        <v>10</v>
      </c>
      <c r="G43" s="472">
        <v>11</v>
      </c>
      <c r="H43" s="987">
        <v>0</v>
      </c>
      <c r="I43" s="472">
        <v>0</v>
      </c>
      <c r="J43" s="987">
        <v>0</v>
      </c>
      <c r="K43" s="472">
        <v>0</v>
      </c>
      <c r="L43" s="987">
        <v>88</v>
      </c>
      <c r="M43" s="472">
        <v>1.95</v>
      </c>
    </row>
    <row r="44" spans="1:13">
      <c r="A44" s="977" t="s">
        <v>14</v>
      </c>
      <c r="B44" s="987">
        <v>9</v>
      </c>
      <c r="C44" s="472">
        <v>4</v>
      </c>
      <c r="D44" s="987">
        <v>220</v>
      </c>
      <c r="E44" s="472">
        <v>91</v>
      </c>
      <c r="F44" s="987">
        <v>10</v>
      </c>
      <c r="G44" s="472">
        <v>4</v>
      </c>
      <c r="H44" s="987">
        <v>3</v>
      </c>
      <c r="I44" s="472">
        <v>1</v>
      </c>
      <c r="J44" s="987">
        <v>1</v>
      </c>
      <c r="K44" s="472">
        <v>0</v>
      </c>
      <c r="L44" s="987">
        <v>243</v>
      </c>
      <c r="M44" s="472">
        <v>5.37</v>
      </c>
    </row>
    <row r="45" spans="1:13">
      <c r="A45" s="977" t="s">
        <v>17</v>
      </c>
      <c r="B45" s="987">
        <v>0</v>
      </c>
      <c r="C45" s="472">
        <v>0</v>
      </c>
      <c r="D45" s="987">
        <v>3</v>
      </c>
      <c r="E45" s="472">
        <v>100</v>
      </c>
      <c r="F45" s="987">
        <v>0</v>
      </c>
      <c r="G45" s="472">
        <v>0</v>
      </c>
      <c r="H45" s="987">
        <v>0</v>
      </c>
      <c r="I45" s="472">
        <v>0</v>
      </c>
      <c r="J45" s="987">
        <v>0</v>
      </c>
      <c r="K45" s="472">
        <v>0</v>
      </c>
      <c r="L45" s="987">
        <v>3</v>
      </c>
      <c r="M45" s="472">
        <v>7.0000000000000007E-2</v>
      </c>
    </row>
    <row r="46" spans="1:13">
      <c r="A46" s="978" t="s">
        <v>1</v>
      </c>
      <c r="B46" s="988">
        <v>632</v>
      </c>
      <c r="C46" s="784">
        <v>14</v>
      </c>
      <c r="D46" s="988">
        <v>2515</v>
      </c>
      <c r="E46" s="784">
        <v>56</v>
      </c>
      <c r="F46" s="988">
        <v>1120</v>
      </c>
      <c r="G46" s="784">
        <v>25</v>
      </c>
      <c r="H46" s="988">
        <v>156</v>
      </c>
      <c r="I46" s="784">
        <v>3</v>
      </c>
      <c r="J46" s="988">
        <v>101</v>
      </c>
      <c r="K46" s="784">
        <v>2</v>
      </c>
      <c r="L46" s="988">
        <v>4524</v>
      </c>
      <c r="M46" s="784">
        <v>33.200000000000003</v>
      </c>
    </row>
    <row r="47" spans="1:13">
      <c r="A47" s="976">
        <v>2016</v>
      </c>
      <c r="B47" s="989"/>
      <c r="C47" s="982"/>
      <c r="D47" s="993"/>
      <c r="E47" s="982"/>
      <c r="F47" s="993"/>
      <c r="G47" s="982"/>
      <c r="H47" s="993"/>
      <c r="I47" s="982"/>
      <c r="J47" s="993"/>
      <c r="K47" s="982"/>
      <c r="L47" s="993"/>
      <c r="M47" s="983"/>
    </row>
    <row r="48" spans="1:13">
      <c r="A48" s="977" t="s">
        <v>37</v>
      </c>
      <c r="B48" s="987">
        <v>21</v>
      </c>
      <c r="C48" s="472">
        <v>22</v>
      </c>
      <c r="D48" s="987">
        <v>45</v>
      </c>
      <c r="E48" s="472">
        <v>46</v>
      </c>
      <c r="F48" s="987">
        <v>26</v>
      </c>
      <c r="G48" s="472">
        <v>27</v>
      </c>
      <c r="H48" s="987">
        <v>3</v>
      </c>
      <c r="I48" s="472">
        <v>3</v>
      </c>
      <c r="J48" s="987">
        <v>2</v>
      </c>
      <c r="K48" s="472">
        <v>2</v>
      </c>
      <c r="L48" s="987">
        <v>97</v>
      </c>
      <c r="M48" s="472">
        <v>2.1</v>
      </c>
    </row>
    <row r="49" spans="1:13">
      <c r="A49" s="977" t="s">
        <v>42</v>
      </c>
      <c r="B49" s="987">
        <v>0</v>
      </c>
      <c r="C49" s="472">
        <v>0</v>
      </c>
      <c r="D49" s="987">
        <v>1</v>
      </c>
      <c r="E49" s="472">
        <v>100</v>
      </c>
      <c r="F49" s="987">
        <v>0</v>
      </c>
      <c r="G49" s="472">
        <v>0</v>
      </c>
      <c r="H49" s="987">
        <v>0</v>
      </c>
      <c r="I49" s="472">
        <v>0</v>
      </c>
      <c r="J49" s="987">
        <v>0</v>
      </c>
      <c r="K49" s="472">
        <v>0</v>
      </c>
      <c r="L49" s="987">
        <v>1</v>
      </c>
      <c r="M49" s="472">
        <v>0.02</v>
      </c>
    </row>
    <row r="50" spans="1:13">
      <c r="A50" s="977" t="s">
        <v>48</v>
      </c>
      <c r="B50" s="987">
        <v>0</v>
      </c>
      <c r="C50" s="472">
        <v>0</v>
      </c>
      <c r="D50" s="987">
        <v>11</v>
      </c>
      <c r="E50" s="472">
        <v>65</v>
      </c>
      <c r="F50" s="987">
        <v>3</v>
      </c>
      <c r="G50" s="472">
        <v>18</v>
      </c>
      <c r="H50" s="987">
        <v>2</v>
      </c>
      <c r="I50" s="472">
        <v>12</v>
      </c>
      <c r="J50" s="987">
        <v>1</v>
      </c>
      <c r="K50" s="472">
        <v>6</v>
      </c>
      <c r="L50" s="987">
        <v>17</v>
      </c>
      <c r="M50" s="472">
        <v>0.37</v>
      </c>
    </row>
    <row r="51" spans="1:13">
      <c r="A51" s="977" t="s">
        <v>757</v>
      </c>
      <c r="B51" s="987">
        <v>6</v>
      </c>
      <c r="C51" s="472">
        <v>1</v>
      </c>
      <c r="D51" s="987">
        <v>719</v>
      </c>
      <c r="E51" s="472">
        <v>64</v>
      </c>
      <c r="F51" s="987">
        <v>359</v>
      </c>
      <c r="G51" s="472">
        <v>32</v>
      </c>
      <c r="H51" s="987">
        <v>21</v>
      </c>
      <c r="I51" s="472">
        <v>2</v>
      </c>
      <c r="J51" s="987">
        <v>12</v>
      </c>
      <c r="K51" s="472">
        <v>1</v>
      </c>
      <c r="L51" s="987">
        <v>1117</v>
      </c>
      <c r="M51" s="472">
        <v>24.2</v>
      </c>
    </row>
    <row r="52" spans="1:13">
      <c r="A52" s="977" t="s">
        <v>756</v>
      </c>
      <c r="B52" s="987">
        <v>55</v>
      </c>
      <c r="C52" s="472">
        <v>18</v>
      </c>
      <c r="D52" s="987">
        <v>177</v>
      </c>
      <c r="E52" s="472">
        <v>58</v>
      </c>
      <c r="F52" s="987">
        <v>55</v>
      </c>
      <c r="G52" s="472">
        <v>18</v>
      </c>
      <c r="H52" s="987">
        <v>14</v>
      </c>
      <c r="I52" s="472">
        <v>5</v>
      </c>
      <c r="J52" s="987">
        <v>6</v>
      </c>
      <c r="K52" s="472">
        <v>2</v>
      </c>
      <c r="L52" s="987">
        <v>307</v>
      </c>
      <c r="M52" s="472">
        <v>6.65</v>
      </c>
    </row>
    <row r="53" spans="1:13">
      <c r="A53" s="977" t="s">
        <v>755</v>
      </c>
      <c r="B53" s="987">
        <v>58</v>
      </c>
      <c r="C53" s="472">
        <v>13</v>
      </c>
      <c r="D53" s="987">
        <v>222</v>
      </c>
      <c r="E53" s="472">
        <v>50</v>
      </c>
      <c r="F53" s="987">
        <v>139</v>
      </c>
      <c r="G53" s="472">
        <v>32</v>
      </c>
      <c r="H53" s="987">
        <v>14</v>
      </c>
      <c r="I53" s="472">
        <v>3</v>
      </c>
      <c r="J53" s="987">
        <v>7</v>
      </c>
      <c r="K53" s="472">
        <v>2</v>
      </c>
      <c r="L53" s="987">
        <v>440</v>
      </c>
      <c r="M53" s="472">
        <v>9.5299999999999994</v>
      </c>
    </row>
    <row r="54" spans="1:13">
      <c r="A54" s="977" t="s">
        <v>758</v>
      </c>
      <c r="B54" s="987">
        <v>192</v>
      </c>
      <c r="C54" s="472">
        <v>25</v>
      </c>
      <c r="D54" s="987">
        <v>423</v>
      </c>
      <c r="E54" s="472">
        <v>54</v>
      </c>
      <c r="F54" s="987">
        <v>130</v>
      </c>
      <c r="G54" s="472">
        <v>17</v>
      </c>
      <c r="H54" s="987">
        <v>16</v>
      </c>
      <c r="I54" s="472">
        <v>2</v>
      </c>
      <c r="J54" s="987">
        <v>16</v>
      </c>
      <c r="K54" s="472">
        <v>2</v>
      </c>
      <c r="L54" s="987">
        <v>777</v>
      </c>
      <c r="M54" s="472">
        <v>16.84</v>
      </c>
    </row>
    <row r="55" spans="1:13">
      <c r="A55" s="977" t="s">
        <v>759</v>
      </c>
      <c r="B55" s="987">
        <v>66</v>
      </c>
      <c r="C55" s="472">
        <v>17</v>
      </c>
      <c r="D55" s="987">
        <v>184</v>
      </c>
      <c r="E55" s="472">
        <v>47</v>
      </c>
      <c r="F55" s="987">
        <v>116</v>
      </c>
      <c r="G55" s="472">
        <v>29</v>
      </c>
      <c r="H55" s="987">
        <v>21</v>
      </c>
      <c r="I55" s="472">
        <v>5</v>
      </c>
      <c r="J55" s="987">
        <v>7</v>
      </c>
      <c r="K55" s="472">
        <v>2</v>
      </c>
      <c r="L55" s="987">
        <v>394</v>
      </c>
      <c r="M55" s="472">
        <v>8.5399999999999991</v>
      </c>
    </row>
    <row r="56" spans="1:13">
      <c r="A56" s="977" t="s">
        <v>764</v>
      </c>
      <c r="B56" s="987">
        <v>70</v>
      </c>
      <c r="C56" s="472">
        <v>19</v>
      </c>
      <c r="D56" s="987">
        <v>166</v>
      </c>
      <c r="E56" s="472">
        <v>46</v>
      </c>
      <c r="F56" s="987">
        <v>100</v>
      </c>
      <c r="G56" s="472">
        <v>28</v>
      </c>
      <c r="H56" s="987">
        <v>17</v>
      </c>
      <c r="I56" s="472">
        <v>5</v>
      </c>
      <c r="J56" s="987">
        <v>7</v>
      </c>
      <c r="K56" s="472">
        <v>2</v>
      </c>
      <c r="L56" s="987">
        <v>360</v>
      </c>
      <c r="M56" s="472">
        <v>7.8</v>
      </c>
    </row>
    <row r="57" spans="1:13">
      <c r="A57" s="977" t="s">
        <v>765</v>
      </c>
      <c r="B57" s="987">
        <v>16</v>
      </c>
      <c r="C57" s="472">
        <v>17</v>
      </c>
      <c r="D57" s="987">
        <v>45</v>
      </c>
      <c r="E57" s="472">
        <v>47</v>
      </c>
      <c r="F57" s="987">
        <v>27</v>
      </c>
      <c r="G57" s="472">
        <v>28</v>
      </c>
      <c r="H57" s="987">
        <v>6</v>
      </c>
      <c r="I57" s="472">
        <v>6</v>
      </c>
      <c r="J57" s="987">
        <v>1</v>
      </c>
      <c r="K57" s="472">
        <v>1</v>
      </c>
      <c r="L57" s="987">
        <v>95</v>
      </c>
      <c r="M57" s="472">
        <v>2.06</v>
      </c>
    </row>
    <row r="58" spans="1:13">
      <c r="A58" s="977" t="s">
        <v>760</v>
      </c>
      <c r="B58" s="987">
        <v>9</v>
      </c>
      <c r="C58" s="472">
        <v>28</v>
      </c>
      <c r="D58" s="987">
        <v>16</v>
      </c>
      <c r="E58" s="472">
        <v>50</v>
      </c>
      <c r="F58" s="987">
        <v>6</v>
      </c>
      <c r="G58" s="472">
        <v>19</v>
      </c>
      <c r="H58" s="987">
        <v>1</v>
      </c>
      <c r="I58" s="472">
        <v>3</v>
      </c>
      <c r="J58" s="987">
        <v>0</v>
      </c>
      <c r="K58" s="472">
        <v>0</v>
      </c>
      <c r="L58" s="987">
        <v>32</v>
      </c>
      <c r="M58" s="472">
        <v>0.69</v>
      </c>
    </row>
    <row r="59" spans="1:13">
      <c r="A59" s="977" t="s">
        <v>804</v>
      </c>
      <c r="B59" s="987">
        <v>0</v>
      </c>
      <c r="C59" s="472">
        <v>0</v>
      </c>
      <c r="D59" s="987">
        <v>1</v>
      </c>
      <c r="E59" s="472">
        <v>100</v>
      </c>
      <c r="F59" s="987">
        <v>0</v>
      </c>
      <c r="G59" s="472">
        <v>0</v>
      </c>
      <c r="H59" s="987">
        <v>0</v>
      </c>
      <c r="I59" s="472">
        <v>0</v>
      </c>
      <c r="J59" s="987">
        <v>0</v>
      </c>
      <c r="K59" s="472">
        <v>0</v>
      </c>
      <c r="L59" s="987">
        <v>1</v>
      </c>
      <c r="M59" s="472">
        <v>0.02</v>
      </c>
    </row>
    <row r="60" spans="1:13">
      <c r="A60" s="977" t="s">
        <v>2743</v>
      </c>
      <c r="B60" s="987">
        <v>29</v>
      </c>
      <c r="C60" s="472">
        <v>26</v>
      </c>
      <c r="D60" s="987">
        <v>68</v>
      </c>
      <c r="E60" s="472">
        <v>61</v>
      </c>
      <c r="F60" s="987">
        <v>12</v>
      </c>
      <c r="G60" s="472">
        <v>11</v>
      </c>
      <c r="H60" s="987">
        <v>2</v>
      </c>
      <c r="I60" s="472">
        <v>2</v>
      </c>
      <c r="J60" s="987">
        <v>1</v>
      </c>
      <c r="K60" s="472">
        <v>1</v>
      </c>
      <c r="L60" s="987">
        <v>112</v>
      </c>
      <c r="M60" s="472">
        <v>2.4300000000000002</v>
      </c>
    </row>
    <row r="61" spans="1:13">
      <c r="A61" s="977" t="s">
        <v>761</v>
      </c>
      <c r="B61" s="987">
        <v>29</v>
      </c>
      <c r="C61" s="472">
        <v>32</v>
      </c>
      <c r="D61" s="987">
        <v>37</v>
      </c>
      <c r="E61" s="472">
        <v>41</v>
      </c>
      <c r="F61" s="987">
        <v>21</v>
      </c>
      <c r="G61" s="472">
        <v>23</v>
      </c>
      <c r="H61" s="987">
        <v>3</v>
      </c>
      <c r="I61" s="472">
        <v>3</v>
      </c>
      <c r="J61" s="987">
        <v>1</v>
      </c>
      <c r="K61" s="472">
        <v>1</v>
      </c>
      <c r="L61" s="987">
        <v>91</v>
      </c>
      <c r="M61" s="472">
        <v>1.97</v>
      </c>
    </row>
    <row r="62" spans="1:13">
      <c r="A62" s="977" t="s">
        <v>762</v>
      </c>
      <c r="B62" s="987">
        <v>50</v>
      </c>
      <c r="C62" s="472">
        <v>16</v>
      </c>
      <c r="D62" s="987">
        <v>164</v>
      </c>
      <c r="E62" s="472">
        <v>51</v>
      </c>
      <c r="F62" s="987">
        <v>93</v>
      </c>
      <c r="G62" s="472">
        <v>29</v>
      </c>
      <c r="H62" s="987">
        <v>7</v>
      </c>
      <c r="I62" s="472">
        <v>2</v>
      </c>
      <c r="J62" s="987">
        <v>5</v>
      </c>
      <c r="K62" s="472">
        <v>2</v>
      </c>
      <c r="L62" s="987">
        <v>319</v>
      </c>
      <c r="M62" s="472">
        <v>6.91</v>
      </c>
    </row>
    <row r="63" spans="1:13">
      <c r="A63" s="977" t="s">
        <v>763</v>
      </c>
      <c r="B63" s="987">
        <v>43</v>
      </c>
      <c r="C63" s="472">
        <v>21</v>
      </c>
      <c r="D63" s="987">
        <v>104</v>
      </c>
      <c r="E63" s="472">
        <v>52</v>
      </c>
      <c r="F63" s="987">
        <v>44</v>
      </c>
      <c r="G63" s="472">
        <v>22</v>
      </c>
      <c r="H63" s="987">
        <v>4</v>
      </c>
      <c r="I63" s="472">
        <v>2</v>
      </c>
      <c r="J63" s="987">
        <v>6</v>
      </c>
      <c r="K63" s="472">
        <v>3</v>
      </c>
      <c r="L63" s="987">
        <v>201</v>
      </c>
      <c r="M63" s="472">
        <v>4.3600000000000003</v>
      </c>
    </row>
    <row r="64" spans="1:13">
      <c r="A64" s="977" t="s">
        <v>14</v>
      </c>
      <c r="B64" s="987">
        <v>7</v>
      </c>
      <c r="C64" s="472">
        <v>3</v>
      </c>
      <c r="D64" s="987">
        <v>195</v>
      </c>
      <c r="E64" s="472">
        <v>77</v>
      </c>
      <c r="F64" s="987">
        <v>39</v>
      </c>
      <c r="G64" s="472">
        <v>15</v>
      </c>
      <c r="H64" s="987">
        <v>9</v>
      </c>
      <c r="I64" s="472">
        <v>4</v>
      </c>
      <c r="J64" s="987">
        <v>3</v>
      </c>
      <c r="K64" s="472">
        <v>1</v>
      </c>
      <c r="L64" s="987">
        <v>253</v>
      </c>
      <c r="M64" s="472">
        <v>5.48</v>
      </c>
    </row>
    <row r="65" spans="1:13">
      <c r="A65" s="977" t="s">
        <v>17</v>
      </c>
      <c r="B65" s="987">
        <v>0</v>
      </c>
      <c r="C65" s="472">
        <v>0</v>
      </c>
      <c r="D65" s="987">
        <v>1</v>
      </c>
      <c r="E65" s="472">
        <v>100</v>
      </c>
      <c r="F65" s="987">
        <v>0</v>
      </c>
      <c r="G65" s="472">
        <v>0</v>
      </c>
      <c r="H65" s="987">
        <v>0</v>
      </c>
      <c r="I65" s="472">
        <v>0</v>
      </c>
      <c r="J65" s="987">
        <v>0</v>
      </c>
      <c r="K65" s="472">
        <v>0</v>
      </c>
      <c r="L65" s="987">
        <v>1</v>
      </c>
      <c r="M65" s="472">
        <v>0.02</v>
      </c>
    </row>
    <row r="66" spans="1:13">
      <c r="A66" s="978" t="s">
        <v>1</v>
      </c>
      <c r="B66" s="988">
        <v>651</v>
      </c>
      <c r="C66" s="784">
        <v>14</v>
      </c>
      <c r="D66" s="988">
        <v>2579</v>
      </c>
      <c r="E66" s="784">
        <v>56</v>
      </c>
      <c r="F66" s="988">
        <v>1170</v>
      </c>
      <c r="G66" s="784">
        <v>25</v>
      </c>
      <c r="H66" s="988">
        <v>140</v>
      </c>
      <c r="I66" s="784">
        <v>3</v>
      </c>
      <c r="J66" s="988">
        <v>75</v>
      </c>
      <c r="K66" s="784">
        <v>2</v>
      </c>
      <c r="L66" s="988">
        <v>4615</v>
      </c>
      <c r="M66" s="784">
        <v>33.869999999999997</v>
      </c>
    </row>
    <row r="67" spans="1:13" ht="5.0999999999999996" customHeight="1">
      <c r="A67" s="979"/>
      <c r="B67" s="990"/>
      <c r="C67" s="980"/>
      <c r="D67" s="990"/>
      <c r="E67" s="980"/>
      <c r="F67" s="990"/>
      <c r="G67" s="980"/>
      <c r="H67" s="990"/>
      <c r="I67" s="980"/>
      <c r="J67" s="990"/>
      <c r="K67" s="980"/>
      <c r="L67" s="990"/>
      <c r="M67" s="981"/>
    </row>
    <row r="68" spans="1:13">
      <c r="A68" s="976" t="s">
        <v>184</v>
      </c>
      <c r="B68" s="991">
        <v>1933</v>
      </c>
      <c r="C68" s="473">
        <v>14</v>
      </c>
      <c r="D68" s="991">
        <v>7493</v>
      </c>
      <c r="E68" s="473">
        <v>55</v>
      </c>
      <c r="F68" s="991">
        <v>3445</v>
      </c>
      <c r="G68" s="473">
        <v>25</v>
      </c>
      <c r="H68" s="991">
        <v>460</v>
      </c>
      <c r="I68" s="473">
        <v>3</v>
      </c>
      <c r="J68" s="991">
        <v>296</v>
      </c>
      <c r="K68" s="473">
        <v>2</v>
      </c>
      <c r="L68" s="991">
        <v>13627</v>
      </c>
      <c r="M68" s="473">
        <v>100</v>
      </c>
    </row>
  </sheetData>
  <mergeCells count="8">
    <mergeCell ref="B5:M5"/>
    <mergeCell ref="A3:A4"/>
    <mergeCell ref="B3:C3"/>
    <mergeCell ref="D3:E3"/>
    <mergeCell ref="F3:G3"/>
    <mergeCell ref="H3:I3"/>
    <mergeCell ref="J3:K3"/>
    <mergeCell ref="L3:M3"/>
  </mergeCells>
  <pageMargins left="0.70866141732283472" right="0.70866141732283472" top="0.74803149606299213" bottom="0.74803149606299213" header="0.31496062992125984" footer="0.31496062992125984"/>
  <pageSetup paperSize="9" scale="87"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pageSetUpPr fitToPage="1"/>
  </sheetPr>
  <dimension ref="A1:Y68"/>
  <sheetViews>
    <sheetView showGridLines="0" topLeftCell="A37" zoomScaleNormal="100" workbookViewId="0">
      <selection activeCell="M75" sqref="M75"/>
    </sheetView>
  </sheetViews>
  <sheetFormatPr defaultColWidth="8.85546875" defaultRowHeight="12.75"/>
  <cols>
    <col min="1" max="1" width="12.28515625" style="474" bestFit="1" customWidth="1"/>
    <col min="2" max="2" width="8.85546875" style="992"/>
    <col min="3" max="3" width="8.85546875" style="492"/>
    <col min="4" max="4" width="8.85546875" style="992"/>
    <col min="5" max="5" width="8.85546875" style="492"/>
    <col min="6" max="6" width="8.85546875" style="992"/>
    <col min="7" max="7" width="8.85546875" style="492"/>
    <col min="8" max="8" width="8.85546875" style="992"/>
    <col min="9" max="9" width="8.85546875" style="492"/>
    <col min="10" max="10" width="8.85546875" style="992"/>
    <col min="11" max="11" width="8.85546875" style="492"/>
    <col min="12" max="12" width="8.85546875" style="992"/>
    <col min="13" max="13" width="8.85546875" style="492"/>
    <col min="14" max="16384" width="8.85546875" style="474"/>
  </cols>
  <sheetData>
    <row r="1" spans="1:25" ht="36.75" customHeight="1">
      <c r="A1" s="1836" t="s">
        <v>1130</v>
      </c>
      <c r="B1" s="1836"/>
      <c r="C1" s="1837"/>
      <c r="D1" s="1836"/>
      <c r="E1" s="1837"/>
      <c r="F1" s="1836"/>
      <c r="G1" s="1837"/>
      <c r="H1" s="1836"/>
      <c r="I1" s="1837"/>
      <c r="J1" s="1836"/>
      <c r="K1" s="1837"/>
      <c r="L1" s="1836"/>
      <c r="M1" s="1837"/>
      <c r="N1" s="479"/>
      <c r="O1" s="479"/>
      <c r="P1" s="479"/>
      <c r="Q1" s="479"/>
      <c r="R1" s="479"/>
      <c r="S1" s="479"/>
      <c r="T1" s="479"/>
      <c r="U1" s="479"/>
      <c r="V1" s="479"/>
      <c r="W1" s="479"/>
      <c r="X1" s="479"/>
      <c r="Y1" s="479"/>
    </row>
    <row r="2" spans="1:25" ht="3" customHeight="1">
      <c r="A2" s="616"/>
      <c r="B2" s="994"/>
      <c r="C2" s="617"/>
      <c r="D2" s="994"/>
      <c r="E2" s="617"/>
      <c r="F2" s="994"/>
      <c r="G2" s="617"/>
      <c r="H2" s="994"/>
      <c r="I2" s="617"/>
      <c r="J2" s="994"/>
      <c r="K2" s="617"/>
      <c r="L2" s="994"/>
      <c r="M2" s="617"/>
      <c r="N2" s="479"/>
      <c r="O2" s="479"/>
      <c r="P2" s="479"/>
      <c r="Q2" s="479"/>
      <c r="R2" s="479"/>
      <c r="S2" s="479"/>
      <c r="T2" s="479"/>
      <c r="U2" s="479"/>
      <c r="V2" s="479"/>
      <c r="W2" s="479"/>
      <c r="X2" s="479"/>
      <c r="Y2" s="479"/>
    </row>
    <row r="3" spans="1:25" ht="40.5" customHeight="1">
      <c r="A3" s="1838" t="s">
        <v>75</v>
      </c>
      <c r="B3" s="1840" t="s">
        <v>545</v>
      </c>
      <c r="C3" s="1841"/>
      <c r="D3" s="1842" t="s">
        <v>546</v>
      </c>
      <c r="E3" s="1843"/>
      <c r="F3" s="1842" t="s">
        <v>547</v>
      </c>
      <c r="G3" s="1843"/>
      <c r="H3" s="1842" t="s">
        <v>816</v>
      </c>
      <c r="I3" s="1843"/>
      <c r="J3" s="1842" t="s">
        <v>17</v>
      </c>
      <c r="K3" s="1843"/>
      <c r="L3" s="1842" t="s">
        <v>1</v>
      </c>
      <c r="M3" s="1843"/>
      <c r="N3" s="475"/>
    </row>
    <row r="4" spans="1:25">
      <c r="A4" s="1839"/>
      <c r="B4" s="1002" t="s">
        <v>2</v>
      </c>
      <c r="C4" s="1003" t="s">
        <v>3</v>
      </c>
      <c r="D4" s="1002" t="s">
        <v>2</v>
      </c>
      <c r="E4" s="1003" t="s">
        <v>3</v>
      </c>
      <c r="F4" s="1002" t="s">
        <v>2</v>
      </c>
      <c r="G4" s="1003" t="s">
        <v>3</v>
      </c>
      <c r="H4" s="1002" t="s">
        <v>2</v>
      </c>
      <c r="I4" s="1003" t="s">
        <v>3</v>
      </c>
      <c r="J4" s="1002" t="s">
        <v>2</v>
      </c>
      <c r="K4" s="1003" t="s">
        <v>3</v>
      </c>
      <c r="L4" s="1002" t="s">
        <v>2</v>
      </c>
      <c r="M4" s="1003" t="s">
        <v>3</v>
      </c>
    </row>
    <row r="5" spans="1:25">
      <c r="A5" s="998">
        <v>2014</v>
      </c>
      <c r="B5" s="1834"/>
      <c r="C5" s="1835"/>
      <c r="D5" s="1834"/>
      <c r="E5" s="1835"/>
      <c r="F5" s="1834"/>
      <c r="G5" s="1835"/>
      <c r="H5" s="1834"/>
      <c r="I5" s="1835"/>
      <c r="J5" s="1834"/>
      <c r="K5" s="1835"/>
      <c r="L5" s="1834"/>
      <c r="M5" s="1835"/>
      <c r="Q5" s="492"/>
    </row>
    <row r="6" spans="1:25">
      <c r="A6" s="999" t="s">
        <v>26</v>
      </c>
      <c r="B6" s="995">
        <v>104</v>
      </c>
      <c r="C6" s="482">
        <v>100</v>
      </c>
      <c r="D6" s="995">
        <v>0</v>
      </c>
      <c r="E6" s="482">
        <v>0</v>
      </c>
      <c r="F6" s="995">
        <v>0</v>
      </c>
      <c r="G6" s="482">
        <v>0</v>
      </c>
      <c r="H6" s="995">
        <v>0</v>
      </c>
      <c r="I6" s="482">
        <v>0</v>
      </c>
      <c r="J6" s="995">
        <v>0</v>
      </c>
      <c r="K6" s="482">
        <v>0</v>
      </c>
      <c r="L6" s="997">
        <v>104</v>
      </c>
      <c r="M6" s="481">
        <v>2.3199999999999998</v>
      </c>
    </row>
    <row r="7" spans="1:25">
      <c r="A7" s="999" t="s">
        <v>27</v>
      </c>
      <c r="B7" s="995">
        <v>1</v>
      </c>
      <c r="C7" s="482">
        <v>100</v>
      </c>
      <c r="D7" s="995">
        <v>0</v>
      </c>
      <c r="E7" s="482">
        <v>0</v>
      </c>
      <c r="F7" s="995">
        <v>0</v>
      </c>
      <c r="G7" s="482">
        <v>0</v>
      </c>
      <c r="H7" s="995">
        <v>0</v>
      </c>
      <c r="I7" s="482">
        <v>0</v>
      </c>
      <c r="J7" s="995">
        <v>0</v>
      </c>
      <c r="K7" s="482">
        <v>0</v>
      </c>
      <c r="L7" s="997">
        <v>1</v>
      </c>
      <c r="M7" s="481">
        <v>0.02</v>
      </c>
    </row>
    <row r="8" spans="1:25">
      <c r="A8" s="999" t="s">
        <v>584</v>
      </c>
      <c r="B8" s="995">
        <v>81</v>
      </c>
      <c r="C8" s="482">
        <v>60</v>
      </c>
      <c r="D8" s="995">
        <v>49</v>
      </c>
      <c r="E8" s="482">
        <v>36</v>
      </c>
      <c r="F8" s="995">
        <v>6</v>
      </c>
      <c r="G8" s="482">
        <v>4</v>
      </c>
      <c r="H8" s="995">
        <v>0</v>
      </c>
      <c r="I8" s="482">
        <v>0</v>
      </c>
      <c r="J8" s="995">
        <v>0</v>
      </c>
      <c r="K8" s="482">
        <v>0</v>
      </c>
      <c r="L8" s="997">
        <v>136</v>
      </c>
      <c r="M8" s="481">
        <v>3.03</v>
      </c>
    </row>
    <row r="9" spans="1:25">
      <c r="A9" s="999" t="s">
        <v>37</v>
      </c>
      <c r="B9" s="995">
        <v>21</v>
      </c>
      <c r="C9" s="482">
        <v>27</v>
      </c>
      <c r="D9" s="995">
        <v>55</v>
      </c>
      <c r="E9" s="482">
        <v>71</v>
      </c>
      <c r="F9" s="995">
        <v>0</v>
      </c>
      <c r="G9" s="482">
        <v>0</v>
      </c>
      <c r="H9" s="995">
        <v>0</v>
      </c>
      <c r="I9" s="482">
        <v>0</v>
      </c>
      <c r="J9" s="995">
        <v>1</v>
      </c>
      <c r="K9" s="482">
        <v>1</v>
      </c>
      <c r="L9" s="997">
        <v>77</v>
      </c>
      <c r="M9" s="481">
        <v>1.72</v>
      </c>
    </row>
    <row r="10" spans="1:25">
      <c r="A10" s="999" t="s">
        <v>38</v>
      </c>
      <c r="B10" s="995">
        <v>0</v>
      </c>
      <c r="C10" s="482">
        <v>0</v>
      </c>
      <c r="D10" s="995">
        <v>1</v>
      </c>
      <c r="E10" s="482">
        <v>100</v>
      </c>
      <c r="F10" s="995">
        <v>0</v>
      </c>
      <c r="G10" s="482">
        <v>0</v>
      </c>
      <c r="H10" s="995">
        <v>0</v>
      </c>
      <c r="I10" s="482">
        <v>0</v>
      </c>
      <c r="J10" s="995">
        <v>0</v>
      </c>
      <c r="K10" s="482">
        <v>0</v>
      </c>
      <c r="L10" s="997">
        <v>1</v>
      </c>
      <c r="M10" s="481">
        <v>0.02</v>
      </c>
    </row>
    <row r="11" spans="1:25">
      <c r="A11" s="999" t="s">
        <v>47</v>
      </c>
      <c r="B11" s="995">
        <v>105</v>
      </c>
      <c r="C11" s="482">
        <v>56</v>
      </c>
      <c r="D11" s="995">
        <v>70</v>
      </c>
      <c r="E11" s="482">
        <v>37</v>
      </c>
      <c r="F11" s="995">
        <v>13</v>
      </c>
      <c r="G11" s="482">
        <v>7</v>
      </c>
      <c r="H11" s="995">
        <v>0</v>
      </c>
      <c r="I11" s="482">
        <v>0</v>
      </c>
      <c r="J11" s="995">
        <v>1</v>
      </c>
      <c r="K11" s="482">
        <v>1</v>
      </c>
      <c r="L11" s="997">
        <v>189</v>
      </c>
      <c r="M11" s="481">
        <v>4.21</v>
      </c>
    </row>
    <row r="12" spans="1:25">
      <c r="A12" s="999" t="s">
        <v>48</v>
      </c>
      <c r="B12" s="995">
        <v>6</v>
      </c>
      <c r="C12" s="482">
        <v>50</v>
      </c>
      <c r="D12" s="995">
        <v>4</v>
      </c>
      <c r="E12" s="482">
        <v>33</v>
      </c>
      <c r="F12" s="995">
        <v>0</v>
      </c>
      <c r="G12" s="482">
        <v>0</v>
      </c>
      <c r="H12" s="995">
        <v>2</v>
      </c>
      <c r="I12" s="482">
        <v>17</v>
      </c>
      <c r="J12" s="995">
        <v>0</v>
      </c>
      <c r="K12" s="482">
        <v>0</v>
      </c>
      <c r="L12" s="997">
        <v>12</v>
      </c>
      <c r="M12" s="481">
        <v>0.27</v>
      </c>
    </row>
    <row r="13" spans="1:25">
      <c r="A13" s="999" t="s">
        <v>49</v>
      </c>
      <c r="B13" s="995">
        <v>33</v>
      </c>
      <c r="C13" s="482">
        <v>87</v>
      </c>
      <c r="D13" s="995">
        <v>4</v>
      </c>
      <c r="E13" s="482">
        <v>11</v>
      </c>
      <c r="F13" s="995">
        <v>0</v>
      </c>
      <c r="G13" s="482">
        <v>0</v>
      </c>
      <c r="H13" s="995">
        <v>1</v>
      </c>
      <c r="I13" s="482">
        <v>3</v>
      </c>
      <c r="J13" s="995">
        <v>0</v>
      </c>
      <c r="K13" s="482">
        <v>0</v>
      </c>
      <c r="L13" s="997">
        <v>38</v>
      </c>
      <c r="M13" s="481">
        <v>0.85</v>
      </c>
    </row>
    <row r="14" spans="1:25">
      <c r="A14" s="999" t="s">
        <v>51</v>
      </c>
      <c r="B14" s="995">
        <v>27</v>
      </c>
      <c r="C14" s="482">
        <v>37</v>
      </c>
      <c r="D14" s="995">
        <v>29</v>
      </c>
      <c r="E14" s="482">
        <v>40</v>
      </c>
      <c r="F14" s="995">
        <v>0</v>
      </c>
      <c r="G14" s="482">
        <v>0</v>
      </c>
      <c r="H14" s="995">
        <v>17</v>
      </c>
      <c r="I14" s="482">
        <v>23</v>
      </c>
      <c r="J14" s="995">
        <v>0</v>
      </c>
      <c r="K14" s="482">
        <v>0</v>
      </c>
      <c r="L14" s="997">
        <v>73</v>
      </c>
      <c r="M14" s="481">
        <v>1.63</v>
      </c>
    </row>
    <row r="15" spans="1:25">
      <c r="A15" s="999" t="s">
        <v>757</v>
      </c>
      <c r="B15" s="995">
        <v>107</v>
      </c>
      <c r="C15" s="482">
        <v>10</v>
      </c>
      <c r="D15" s="995">
        <v>892</v>
      </c>
      <c r="E15" s="482">
        <v>85</v>
      </c>
      <c r="F15" s="995">
        <v>0</v>
      </c>
      <c r="G15" s="482">
        <v>0</v>
      </c>
      <c r="H15" s="995">
        <v>49</v>
      </c>
      <c r="I15" s="482">
        <v>5</v>
      </c>
      <c r="J15" s="995">
        <v>0</v>
      </c>
      <c r="K15" s="482">
        <v>0</v>
      </c>
      <c r="L15" s="997">
        <v>1048</v>
      </c>
      <c r="M15" s="481">
        <v>23.35</v>
      </c>
    </row>
    <row r="16" spans="1:25">
      <c r="A16" s="999" t="s">
        <v>756</v>
      </c>
      <c r="B16" s="995">
        <v>139</v>
      </c>
      <c r="C16" s="482">
        <v>41</v>
      </c>
      <c r="D16" s="995">
        <v>122</v>
      </c>
      <c r="E16" s="482">
        <v>36</v>
      </c>
      <c r="F16" s="995">
        <v>1</v>
      </c>
      <c r="G16" s="482">
        <v>0</v>
      </c>
      <c r="H16" s="995">
        <v>76</v>
      </c>
      <c r="I16" s="482">
        <v>22</v>
      </c>
      <c r="J16" s="995">
        <v>1</v>
      </c>
      <c r="K16" s="482">
        <v>0</v>
      </c>
      <c r="L16" s="997">
        <v>339</v>
      </c>
      <c r="M16" s="481">
        <v>7.55</v>
      </c>
    </row>
    <row r="17" spans="1:13">
      <c r="A17" s="999" t="s">
        <v>755</v>
      </c>
      <c r="B17" s="995">
        <v>455</v>
      </c>
      <c r="C17" s="482">
        <v>90</v>
      </c>
      <c r="D17" s="995">
        <v>45</v>
      </c>
      <c r="E17" s="482">
        <v>9</v>
      </c>
      <c r="F17" s="995">
        <v>0</v>
      </c>
      <c r="G17" s="482">
        <v>0</v>
      </c>
      <c r="H17" s="995">
        <v>4</v>
      </c>
      <c r="I17" s="482">
        <v>1</v>
      </c>
      <c r="J17" s="995">
        <v>2</v>
      </c>
      <c r="K17" s="482">
        <v>0</v>
      </c>
      <c r="L17" s="997">
        <v>506</v>
      </c>
      <c r="M17" s="481">
        <v>11.27</v>
      </c>
    </row>
    <row r="18" spans="1:13">
      <c r="A18" s="999" t="s">
        <v>758</v>
      </c>
      <c r="B18" s="995">
        <v>21</v>
      </c>
      <c r="C18" s="482">
        <v>3</v>
      </c>
      <c r="D18" s="995">
        <v>368</v>
      </c>
      <c r="E18" s="482">
        <v>53</v>
      </c>
      <c r="F18" s="995">
        <v>0</v>
      </c>
      <c r="G18" s="482">
        <v>0</v>
      </c>
      <c r="H18" s="995">
        <v>302</v>
      </c>
      <c r="I18" s="482">
        <v>44</v>
      </c>
      <c r="J18" s="995">
        <v>0</v>
      </c>
      <c r="K18" s="482">
        <v>0</v>
      </c>
      <c r="L18" s="997">
        <v>691</v>
      </c>
      <c r="M18" s="481">
        <v>15.4</v>
      </c>
    </row>
    <row r="19" spans="1:13">
      <c r="A19" s="999" t="s">
        <v>759</v>
      </c>
      <c r="B19" s="995">
        <v>144</v>
      </c>
      <c r="C19" s="482">
        <v>38</v>
      </c>
      <c r="D19" s="995">
        <v>132</v>
      </c>
      <c r="E19" s="482">
        <v>35</v>
      </c>
      <c r="F19" s="995">
        <v>0</v>
      </c>
      <c r="G19" s="482">
        <v>0</v>
      </c>
      <c r="H19" s="995">
        <v>99</v>
      </c>
      <c r="I19" s="482">
        <v>26</v>
      </c>
      <c r="J19" s="995">
        <v>2</v>
      </c>
      <c r="K19" s="482">
        <v>1</v>
      </c>
      <c r="L19" s="997">
        <v>377</v>
      </c>
      <c r="M19" s="481">
        <v>8.4</v>
      </c>
    </row>
    <row r="20" spans="1:13">
      <c r="A20" s="999" t="s">
        <v>764</v>
      </c>
      <c r="B20" s="995">
        <v>155</v>
      </c>
      <c r="C20" s="482">
        <v>37</v>
      </c>
      <c r="D20" s="995">
        <v>204</v>
      </c>
      <c r="E20" s="482">
        <v>49</v>
      </c>
      <c r="F20" s="995">
        <v>56</v>
      </c>
      <c r="G20" s="482">
        <v>13</v>
      </c>
      <c r="H20" s="995">
        <v>0</v>
      </c>
      <c r="I20" s="482">
        <v>0</v>
      </c>
      <c r="J20" s="995">
        <v>1</v>
      </c>
      <c r="K20" s="482">
        <v>0</v>
      </c>
      <c r="L20" s="997">
        <v>416</v>
      </c>
      <c r="M20" s="481">
        <v>9.27</v>
      </c>
    </row>
    <row r="21" spans="1:13">
      <c r="A21" s="999" t="s">
        <v>765</v>
      </c>
      <c r="B21" s="995">
        <v>77</v>
      </c>
      <c r="C21" s="482">
        <v>100</v>
      </c>
      <c r="D21" s="995">
        <v>0</v>
      </c>
      <c r="E21" s="482">
        <v>0</v>
      </c>
      <c r="F21" s="995">
        <v>0</v>
      </c>
      <c r="G21" s="482">
        <v>0</v>
      </c>
      <c r="H21" s="995">
        <v>0</v>
      </c>
      <c r="I21" s="482">
        <v>0</v>
      </c>
      <c r="J21" s="995">
        <v>0</v>
      </c>
      <c r="K21" s="482">
        <v>0</v>
      </c>
      <c r="L21" s="997">
        <v>77</v>
      </c>
      <c r="M21" s="481">
        <v>1.72</v>
      </c>
    </row>
    <row r="22" spans="1:13">
      <c r="A22" s="999" t="s">
        <v>760</v>
      </c>
      <c r="B22" s="995">
        <v>82</v>
      </c>
      <c r="C22" s="482">
        <v>100</v>
      </c>
      <c r="D22" s="995">
        <v>0</v>
      </c>
      <c r="E22" s="482">
        <v>0</v>
      </c>
      <c r="F22" s="995">
        <v>0</v>
      </c>
      <c r="G22" s="482">
        <v>0</v>
      </c>
      <c r="H22" s="995">
        <v>0</v>
      </c>
      <c r="I22" s="482">
        <v>0</v>
      </c>
      <c r="J22" s="995">
        <v>0</v>
      </c>
      <c r="K22" s="482">
        <v>0</v>
      </c>
      <c r="L22" s="997">
        <v>82</v>
      </c>
      <c r="M22" s="481">
        <v>1.83</v>
      </c>
    </row>
    <row r="23" spans="1:13">
      <c r="A23" s="999" t="s">
        <v>761</v>
      </c>
      <c r="B23" s="995">
        <v>12</v>
      </c>
      <c r="C23" s="482">
        <v>92</v>
      </c>
      <c r="D23" s="995">
        <v>1</v>
      </c>
      <c r="E23" s="482">
        <v>8</v>
      </c>
      <c r="F23" s="995">
        <v>0</v>
      </c>
      <c r="G23" s="482">
        <v>0</v>
      </c>
      <c r="H23" s="995">
        <v>0</v>
      </c>
      <c r="I23" s="482">
        <v>0</v>
      </c>
      <c r="J23" s="995">
        <v>0</v>
      </c>
      <c r="K23" s="482">
        <v>0</v>
      </c>
      <c r="L23" s="997">
        <v>13</v>
      </c>
      <c r="M23" s="481">
        <v>0.28999999999999998</v>
      </c>
    </row>
    <row r="24" spans="1:13">
      <c r="A24" s="999" t="s">
        <v>14</v>
      </c>
      <c r="B24" s="995">
        <v>149</v>
      </c>
      <c r="C24" s="482">
        <v>49</v>
      </c>
      <c r="D24" s="995">
        <v>37</v>
      </c>
      <c r="E24" s="482">
        <v>12</v>
      </c>
      <c r="F24" s="995">
        <v>0</v>
      </c>
      <c r="G24" s="482">
        <v>0</v>
      </c>
      <c r="H24" s="995">
        <v>2</v>
      </c>
      <c r="I24" s="482">
        <v>1</v>
      </c>
      <c r="J24" s="995">
        <v>118</v>
      </c>
      <c r="K24" s="482">
        <v>39</v>
      </c>
      <c r="L24" s="997">
        <v>306</v>
      </c>
      <c r="M24" s="481">
        <v>6.82</v>
      </c>
    </row>
    <row r="25" spans="1:13">
      <c r="A25" s="999" t="s">
        <v>17</v>
      </c>
      <c r="B25" s="995">
        <v>1</v>
      </c>
      <c r="C25" s="482">
        <v>50</v>
      </c>
      <c r="D25" s="995">
        <v>0</v>
      </c>
      <c r="E25" s="482">
        <v>0</v>
      </c>
      <c r="F25" s="995">
        <v>0</v>
      </c>
      <c r="G25" s="482">
        <v>0</v>
      </c>
      <c r="H25" s="995">
        <v>0</v>
      </c>
      <c r="I25" s="482">
        <v>0</v>
      </c>
      <c r="J25" s="995">
        <v>1</v>
      </c>
      <c r="K25" s="482">
        <v>50</v>
      </c>
      <c r="L25" s="997">
        <v>2</v>
      </c>
      <c r="M25" s="481">
        <v>0.04</v>
      </c>
    </row>
    <row r="26" spans="1:13">
      <c r="A26" s="1000" t="s">
        <v>1</v>
      </c>
      <c r="B26" s="996">
        <v>1720</v>
      </c>
      <c r="C26" s="785">
        <v>38</v>
      </c>
      <c r="D26" s="996">
        <v>2013</v>
      </c>
      <c r="E26" s="785">
        <v>45</v>
      </c>
      <c r="F26" s="996">
        <v>76</v>
      </c>
      <c r="G26" s="785">
        <v>2</v>
      </c>
      <c r="H26" s="996">
        <v>552</v>
      </c>
      <c r="I26" s="785">
        <v>12</v>
      </c>
      <c r="J26" s="996">
        <v>127</v>
      </c>
      <c r="K26" s="785">
        <v>3</v>
      </c>
      <c r="L26" s="996">
        <v>4488</v>
      </c>
      <c r="M26" s="785">
        <v>32.93</v>
      </c>
    </row>
    <row r="27" spans="1:13">
      <c r="A27" s="998">
        <v>2015</v>
      </c>
      <c r="B27" s="1834"/>
      <c r="C27" s="1835"/>
      <c r="D27" s="1834"/>
      <c r="E27" s="1835"/>
      <c r="F27" s="1834"/>
      <c r="G27" s="1835"/>
      <c r="H27" s="1834"/>
      <c r="I27" s="1835"/>
      <c r="J27" s="1834"/>
      <c r="K27" s="1835"/>
      <c r="L27" s="1834"/>
      <c r="M27" s="1835"/>
    </row>
    <row r="28" spans="1:13">
      <c r="A28" s="999" t="s">
        <v>26</v>
      </c>
      <c r="B28" s="995">
        <v>57</v>
      </c>
      <c r="C28" s="482">
        <v>98</v>
      </c>
      <c r="D28" s="995">
        <v>0</v>
      </c>
      <c r="E28" s="482">
        <v>0</v>
      </c>
      <c r="F28" s="995">
        <v>0</v>
      </c>
      <c r="G28" s="482">
        <v>0</v>
      </c>
      <c r="H28" s="995">
        <v>0</v>
      </c>
      <c r="I28" s="482">
        <v>0</v>
      </c>
      <c r="J28" s="995">
        <v>1</v>
      </c>
      <c r="K28" s="482">
        <v>2</v>
      </c>
      <c r="L28" s="997">
        <v>58</v>
      </c>
      <c r="M28" s="481">
        <v>1.28</v>
      </c>
    </row>
    <row r="29" spans="1:13">
      <c r="A29" s="999" t="s">
        <v>584</v>
      </c>
      <c r="B29" s="995">
        <v>48</v>
      </c>
      <c r="C29" s="482">
        <v>49</v>
      </c>
      <c r="D29" s="995">
        <v>50</v>
      </c>
      <c r="E29" s="482">
        <v>51</v>
      </c>
      <c r="F29" s="995">
        <v>0</v>
      </c>
      <c r="G29" s="482">
        <v>0</v>
      </c>
      <c r="H29" s="995">
        <v>0</v>
      </c>
      <c r="I29" s="482">
        <v>0</v>
      </c>
      <c r="J29" s="995">
        <v>0</v>
      </c>
      <c r="K29" s="482">
        <v>0</v>
      </c>
      <c r="L29" s="997">
        <v>98</v>
      </c>
      <c r="M29" s="481">
        <v>2.17</v>
      </c>
    </row>
    <row r="30" spans="1:13">
      <c r="A30" s="999" t="s">
        <v>37</v>
      </c>
      <c r="B30" s="995">
        <v>22</v>
      </c>
      <c r="C30" s="482">
        <v>26</v>
      </c>
      <c r="D30" s="995">
        <v>59</v>
      </c>
      <c r="E30" s="482">
        <v>69</v>
      </c>
      <c r="F30" s="995">
        <v>0</v>
      </c>
      <c r="G30" s="482">
        <v>0</v>
      </c>
      <c r="H30" s="995">
        <v>0</v>
      </c>
      <c r="I30" s="482">
        <v>0</v>
      </c>
      <c r="J30" s="995">
        <v>4</v>
      </c>
      <c r="K30" s="482">
        <v>5</v>
      </c>
      <c r="L30" s="997">
        <v>85</v>
      </c>
      <c r="M30" s="481">
        <v>1.88</v>
      </c>
    </row>
    <row r="31" spans="1:13">
      <c r="A31" s="999" t="s">
        <v>47</v>
      </c>
      <c r="B31" s="995">
        <v>55</v>
      </c>
      <c r="C31" s="482">
        <v>39</v>
      </c>
      <c r="D31" s="995">
        <v>39</v>
      </c>
      <c r="E31" s="482">
        <v>28</v>
      </c>
      <c r="F31" s="995">
        <v>33</v>
      </c>
      <c r="G31" s="482">
        <v>24</v>
      </c>
      <c r="H31" s="995">
        <v>1</v>
      </c>
      <c r="I31" s="482">
        <v>1</v>
      </c>
      <c r="J31" s="995">
        <v>12</v>
      </c>
      <c r="K31" s="482">
        <v>9</v>
      </c>
      <c r="L31" s="997">
        <v>140</v>
      </c>
      <c r="M31" s="481">
        <v>3.09</v>
      </c>
    </row>
    <row r="32" spans="1:13">
      <c r="A32" s="999" t="s">
        <v>48</v>
      </c>
      <c r="B32" s="995">
        <v>49</v>
      </c>
      <c r="C32" s="482">
        <v>92</v>
      </c>
      <c r="D32" s="995">
        <v>3</v>
      </c>
      <c r="E32" s="482">
        <v>6</v>
      </c>
      <c r="F32" s="995">
        <v>0</v>
      </c>
      <c r="G32" s="482">
        <v>0</v>
      </c>
      <c r="H32" s="995">
        <v>1</v>
      </c>
      <c r="I32" s="482">
        <v>2</v>
      </c>
      <c r="J32" s="995">
        <v>0</v>
      </c>
      <c r="K32" s="482">
        <v>0</v>
      </c>
      <c r="L32" s="997">
        <v>53</v>
      </c>
      <c r="M32" s="481">
        <v>1.17</v>
      </c>
    </row>
    <row r="33" spans="1:13">
      <c r="A33" s="999" t="s">
        <v>757</v>
      </c>
      <c r="B33" s="995">
        <v>85</v>
      </c>
      <c r="C33" s="482">
        <v>8</v>
      </c>
      <c r="D33" s="995">
        <v>251</v>
      </c>
      <c r="E33" s="482">
        <v>24</v>
      </c>
      <c r="F33" s="995">
        <v>0</v>
      </c>
      <c r="G33" s="482">
        <v>0</v>
      </c>
      <c r="H33" s="995">
        <v>12</v>
      </c>
      <c r="I33" s="482">
        <v>1</v>
      </c>
      <c r="J33" s="995">
        <v>695</v>
      </c>
      <c r="K33" s="482">
        <v>67</v>
      </c>
      <c r="L33" s="997">
        <v>1043</v>
      </c>
      <c r="M33" s="481">
        <v>23.05</v>
      </c>
    </row>
    <row r="34" spans="1:13">
      <c r="A34" s="999" t="s">
        <v>756</v>
      </c>
      <c r="B34" s="995">
        <v>167</v>
      </c>
      <c r="C34" s="482">
        <v>51</v>
      </c>
      <c r="D34" s="995">
        <v>98</v>
      </c>
      <c r="E34" s="482">
        <v>30</v>
      </c>
      <c r="F34" s="995">
        <v>1</v>
      </c>
      <c r="G34" s="482">
        <v>0</v>
      </c>
      <c r="H34" s="995">
        <v>60</v>
      </c>
      <c r="I34" s="482">
        <v>18</v>
      </c>
      <c r="J34" s="995">
        <v>1</v>
      </c>
      <c r="K34" s="482">
        <v>0</v>
      </c>
      <c r="L34" s="997">
        <v>327</v>
      </c>
      <c r="M34" s="481">
        <v>7.23</v>
      </c>
    </row>
    <row r="35" spans="1:13">
      <c r="A35" s="999" t="s">
        <v>755</v>
      </c>
      <c r="B35" s="995">
        <v>363</v>
      </c>
      <c r="C35" s="482">
        <v>83</v>
      </c>
      <c r="D35" s="995">
        <v>73</v>
      </c>
      <c r="E35" s="482">
        <v>17</v>
      </c>
      <c r="F35" s="995">
        <v>0</v>
      </c>
      <c r="G35" s="482">
        <v>0</v>
      </c>
      <c r="H35" s="995">
        <v>0</v>
      </c>
      <c r="I35" s="482">
        <v>0</v>
      </c>
      <c r="J35" s="995">
        <v>0</v>
      </c>
      <c r="K35" s="482">
        <v>0</v>
      </c>
      <c r="L35" s="997">
        <v>436</v>
      </c>
      <c r="M35" s="481">
        <v>9.64</v>
      </c>
    </row>
    <row r="36" spans="1:13">
      <c r="A36" s="999" t="s">
        <v>758</v>
      </c>
      <c r="B36" s="995">
        <v>36</v>
      </c>
      <c r="C36" s="482">
        <v>5</v>
      </c>
      <c r="D36" s="995">
        <v>333</v>
      </c>
      <c r="E36" s="482">
        <v>48</v>
      </c>
      <c r="F36" s="995">
        <v>0</v>
      </c>
      <c r="G36" s="482">
        <v>0</v>
      </c>
      <c r="H36" s="995">
        <v>325</v>
      </c>
      <c r="I36" s="482">
        <v>47</v>
      </c>
      <c r="J36" s="995">
        <v>0</v>
      </c>
      <c r="K36" s="482">
        <v>0</v>
      </c>
      <c r="L36" s="997">
        <v>694</v>
      </c>
      <c r="M36" s="481">
        <v>15.34</v>
      </c>
    </row>
    <row r="37" spans="1:13">
      <c r="A37" s="999" t="s">
        <v>759</v>
      </c>
      <c r="B37" s="995">
        <v>136</v>
      </c>
      <c r="C37" s="482">
        <v>38</v>
      </c>
      <c r="D37" s="995">
        <v>136</v>
      </c>
      <c r="E37" s="482">
        <v>38</v>
      </c>
      <c r="F37" s="995">
        <v>0</v>
      </c>
      <c r="G37" s="482">
        <v>0</v>
      </c>
      <c r="H37" s="995">
        <v>83</v>
      </c>
      <c r="I37" s="482">
        <v>23</v>
      </c>
      <c r="J37" s="995">
        <v>3</v>
      </c>
      <c r="K37" s="482">
        <v>1</v>
      </c>
      <c r="L37" s="997">
        <v>358</v>
      </c>
      <c r="M37" s="481">
        <v>7.91</v>
      </c>
    </row>
    <row r="38" spans="1:13">
      <c r="A38" s="999" t="s">
        <v>764</v>
      </c>
      <c r="B38" s="995">
        <v>218</v>
      </c>
      <c r="C38" s="482">
        <v>50</v>
      </c>
      <c r="D38" s="995">
        <v>201</v>
      </c>
      <c r="E38" s="482">
        <v>46</v>
      </c>
      <c r="F38" s="995">
        <v>16</v>
      </c>
      <c r="G38" s="482">
        <v>4</v>
      </c>
      <c r="H38" s="995">
        <v>0</v>
      </c>
      <c r="I38" s="482">
        <v>0</v>
      </c>
      <c r="J38" s="995">
        <v>2</v>
      </c>
      <c r="K38" s="482">
        <v>0</v>
      </c>
      <c r="L38" s="997">
        <v>437</v>
      </c>
      <c r="M38" s="481">
        <v>9.66</v>
      </c>
    </row>
    <row r="39" spans="1:13">
      <c r="A39" s="999" t="s">
        <v>765</v>
      </c>
      <c r="B39" s="995">
        <v>128</v>
      </c>
      <c r="C39" s="482">
        <v>100</v>
      </c>
      <c r="D39" s="995">
        <v>0</v>
      </c>
      <c r="E39" s="482">
        <v>0</v>
      </c>
      <c r="F39" s="995">
        <v>0</v>
      </c>
      <c r="G39" s="482">
        <v>0</v>
      </c>
      <c r="H39" s="995">
        <v>0</v>
      </c>
      <c r="I39" s="482">
        <v>0</v>
      </c>
      <c r="J39" s="995">
        <v>0</v>
      </c>
      <c r="K39" s="482">
        <v>0</v>
      </c>
      <c r="L39" s="997">
        <v>128</v>
      </c>
      <c r="M39" s="481">
        <v>2.83</v>
      </c>
    </row>
    <row r="40" spans="1:13">
      <c r="A40" s="999" t="s">
        <v>760</v>
      </c>
      <c r="B40" s="995">
        <v>133</v>
      </c>
      <c r="C40" s="482">
        <v>100</v>
      </c>
      <c r="D40" s="995">
        <v>0</v>
      </c>
      <c r="E40" s="482">
        <v>0</v>
      </c>
      <c r="F40" s="995">
        <v>0</v>
      </c>
      <c r="G40" s="482">
        <v>0</v>
      </c>
      <c r="H40" s="995">
        <v>0</v>
      </c>
      <c r="I40" s="482">
        <v>0</v>
      </c>
      <c r="J40" s="995">
        <v>0</v>
      </c>
      <c r="K40" s="482">
        <v>0</v>
      </c>
      <c r="L40" s="997">
        <v>133</v>
      </c>
      <c r="M40" s="481">
        <v>2.94</v>
      </c>
    </row>
    <row r="41" spans="1:13">
      <c r="A41" s="999" t="s">
        <v>761</v>
      </c>
      <c r="B41" s="995">
        <v>54</v>
      </c>
      <c r="C41" s="482">
        <v>82</v>
      </c>
      <c r="D41" s="995">
        <v>12</v>
      </c>
      <c r="E41" s="482">
        <v>18</v>
      </c>
      <c r="F41" s="995">
        <v>0</v>
      </c>
      <c r="G41" s="482">
        <v>0</v>
      </c>
      <c r="H41" s="995">
        <v>0</v>
      </c>
      <c r="I41" s="482">
        <v>0</v>
      </c>
      <c r="J41" s="995">
        <v>0</v>
      </c>
      <c r="K41" s="482">
        <v>0</v>
      </c>
      <c r="L41" s="997">
        <v>66</v>
      </c>
      <c r="M41" s="481">
        <v>1.46</v>
      </c>
    </row>
    <row r="42" spans="1:13">
      <c r="A42" s="999" t="s">
        <v>762</v>
      </c>
      <c r="B42" s="995">
        <v>114</v>
      </c>
      <c r="C42" s="482">
        <v>85</v>
      </c>
      <c r="D42" s="995">
        <v>19</v>
      </c>
      <c r="E42" s="482">
        <v>14</v>
      </c>
      <c r="F42" s="995">
        <v>0</v>
      </c>
      <c r="G42" s="482">
        <v>0</v>
      </c>
      <c r="H42" s="995">
        <v>1</v>
      </c>
      <c r="I42" s="482">
        <v>1</v>
      </c>
      <c r="J42" s="995">
        <v>0</v>
      </c>
      <c r="K42" s="482">
        <v>0</v>
      </c>
      <c r="L42" s="997">
        <v>134</v>
      </c>
      <c r="M42" s="481">
        <v>2.96</v>
      </c>
    </row>
    <row r="43" spans="1:13">
      <c r="A43" s="999" t="s">
        <v>763</v>
      </c>
      <c r="B43" s="995">
        <v>38</v>
      </c>
      <c r="C43" s="482">
        <v>43</v>
      </c>
      <c r="D43" s="995">
        <v>48</v>
      </c>
      <c r="E43" s="482">
        <v>55</v>
      </c>
      <c r="F43" s="995">
        <v>1</v>
      </c>
      <c r="G43" s="482">
        <v>1</v>
      </c>
      <c r="H43" s="995">
        <v>0</v>
      </c>
      <c r="I43" s="482">
        <v>0</v>
      </c>
      <c r="J43" s="995">
        <v>1</v>
      </c>
      <c r="K43" s="482">
        <v>1</v>
      </c>
      <c r="L43" s="997">
        <v>88</v>
      </c>
      <c r="M43" s="481">
        <v>1.95</v>
      </c>
    </row>
    <row r="44" spans="1:13">
      <c r="A44" s="999" t="s">
        <v>14</v>
      </c>
      <c r="B44" s="995">
        <v>33</v>
      </c>
      <c r="C44" s="482">
        <v>14</v>
      </c>
      <c r="D44" s="995">
        <v>11</v>
      </c>
      <c r="E44" s="482">
        <v>5</v>
      </c>
      <c r="F44" s="995">
        <v>0</v>
      </c>
      <c r="G44" s="482">
        <v>0</v>
      </c>
      <c r="H44" s="995">
        <v>2</v>
      </c>
      <c r="I44" s="482">
        <v>1</v>
      </c>
      <c r="J44" s="995">
        <v>197</v>
      </c>
      <c r="K44" s="482">
        <v>81</v>
      </c>
      <c r="L44" s="997">
        <v>243</v>
      </c>
      <c r="M44" s="481">
        <v>5.37</v>
      </c>
    </row>
    <row r="45" spans="1:13">
      <c r="A45" s="999" t="s">
        <v>17</v>
      </c>
      <c r="B45" s="995">
        <v>0</v>
      </c>
      <c r="C45" s="482">
        <v>0</v>
      </c>
      <c r="D45" s="995">
        <v>0</v>
      </c>
      <c r="E45" s="482">
        <v>0</v>
      </c>
      <c r="F45" s="995">
        <v>0</v>
      </c>
      <c r="G45" s="482">
        <v>0</v>
      </c>
      <c r="H45" s="995">
        <v>0</v>
      </c>
      <c r="I45" s="482">
        <v>0</v>
      </c>
      <c r="J45" s="995">
        <v>3</v>
      </c>
      <c r="K45" s="482">
        <v>100</v>
      </c>
      <c r="L45" s="997">
        <v>3</v>
      </c>
      <c r="M45" s="481">
        <v>7.0000000000000007E-2</v>
      </c>
    </row>
    <row r="46" spans="1:13">
      <c r="A46" s="1000" t="s">
        <v>1</v>
      </c>
      <c r="B46" s="996">
        <v>1736</v>
      </c>
      <c r="C46" s="785">
        <v>38</v>
      </c>
      <c r="D46" s="996">
        <v>1333</v>
      </c>
      <c r="E46" s="785">
        <v>29</v>
      </c>
      <c r="F46" s="996">
        <v>51</v>
      </c>
      <c r="G46" s="785">
        <v>1</v>
      </c>
      <c r="H46" s="996">
        <v>485</v>
      </c>
      <c r="I46" s="785">
        <v>11</v>
      </c>
      <c r="J46" s="996">
        <v>919</v>
      </c>
      <c r="K46" s="785">
        <v>20</v>
      </c>
      <c r="L46" s="996">
        <v>4524</v>
      </c>
      <c r="M46" s="785">
        <v>33.200000000000003</v>
      </c>
    </row>
    <row r="47" spans="1:13">
      <c r="A47" s="998">
        <v>2016</v>
      </c>
      <c r="B47" s="1834"/>
      <c r="C47" s="1835"/>
      <c r="D47" s="1834"/>
      <c r="E47" s="1835"/>
      <c r="F47" s="1834"/>
      <c r="G47" s="1835"/>
      <c r="H47" s="1834"/>
      <c r="I47" s="1835"/>
      <c r="J47" s="1834"/>
      <c r="K47" s="1835"/>
      <c r="L47" s="1834"/>
      <c r="M47" s="1835"/>
    </row>
    <row r="48" spans="1:13">
      <c r="A48" s="999" t="s">
        <v>37</v>
      </c>
      <c r="B48" s="995">
        <v>28</v>
      </c>
      <c r="C48" s="482">
        <v>29</v>
      </c>
      <c r="D48" s="995">
        <v>66</v>
      </c>
      <c r="E48" s="482">
        <v>68</v>
      </c>
      <c r="F48" s="995">
        <v>1</v>
      </c>
      <c r="G48" s="482">
        <v>1</v>
      </c>
      <c r="H48" s="995">
        <v>0</v>
      </c>
      <c r="I48" s="482">
        <v>0</v>
      </c>
      <c r="J48" s="995">
        <v>2</v>
      </c>
      <c r="K48" s="482">
        <v>2</v>
      </c>
      <c r="L48" s="997">
        <v>97</v>
      </c>
      <c r="M48" s="481">
        <v>2.1</v>
      </c>
    </row>
    <row r="49" spans="1:13">
      <c r="A49" s="999" t="s">
        <v>42</v>
      </c>
      <c r="B49" s="995">
        <v>0</v>
      </c>
      <c r="C49" s="482">
        <v>0</v>
      </c>
      <c r="D49" s="995">
        <v>0</v>
      </c>
      <c r="E49" s="482">
        <v>0</v>
      </c>
      <c r="F49" s="995">
        <v>0</v>
      </c>
      <c r="G49" s="482">
        <v>0</v>
      </c>
      <c r="H49" s="995">
        <v>0</v>
      </c>
      <c r="I49" s="482">
        <v>0</v>
      </c>
      <c r="J49" s="995">
        <v>1</v>
      </c>
      <c r="K49" s="482">
        <v>100</v>
      </c>
      <c r="L49" s="997">
        <v>1</v>
      </c>
      <c r="M49" s="481">
        <v>0.02</v>
      </c>
    </row>
    <row r="50" spans="1:13">
      <c r="A50" s="999" t="s">
        <v>48</v>
      </c>
      <c r="B50" s="995">
        <v>14</v>
      </c>
      <c r="C50" s="482">
        <v>82</v>
      </c>
      <c r="D50" s="995">
        <v>1</v>
      </c>
      <c r="E50" s="482">
        <v>6</v>
      </c>
      <c r="F50" s="995">
        <v>0</v>
      </c>
      <c r="G50" s="482">
        <v>0</v>
      </c>
      <c r="H50" s="995">
        <v>1</v>
      </c>
      <c r="I50" s="482">
        <v>6</v>
      </c>
      <c r="J50" s="995">
        <v>1</v>
      </c>
      <c r="K50" s="482">
        <v>6</v>
      </c>
      <c r="L50" s="997">
        <v>17</v>
      </c>
      <c r="M50" s="481">
        <v>0.37</v>
      </c>
    </row>
    <row r="51" spans="1:13">
      <c r="A51" s="999" t="s">
        <v>757</v>
      </c>
      <c r="B51" s="995">
        <v>94</v>
      </c>
      <c r="C51" s="482">
        <v>8</v>
      </c>
      <c r="D51" s="995">
        <v>0</v>
      </c>
      <c r="E51" s="482">
        <v>0</v>
      </c>
      <c r="F51" s="995">
        <v>0</v>
      </c>
      <c r="G51" s="482">
        <v>0</v>
      </c>
      <c r="H51" s="995">
        <v>0</v>
      </c>
      <c r="I51" s="482">
        <v>0</v>
      </c>
      <c r="J51" s="995">
        <v>1023</v>
      </c>
      <c r="K51" s="482">
        <v>92</v>
      </c>
      <c r="L51" s="997">
        <v>1117</v>
      </c>
      <c r="M51" s="481">
        <v>24.2</v>
      </c>
    </row>
    <row r="52" spans="1:13">
      <c r="A52" s="999" t="s">
        <v>756</v>
      </c>
      <c r="B52" s="995">
        <v>122</v>
      </c>
      <c r="C52" s="482">
        <v>40</v>
      </c>
      <c r="D52" s="995">
        <v>104</v>
      </c>
      <c r="E52" s="482">
        <v>34</v>
      </c>
      <c r="F52" s="995">
        <v>0</v>
      </c>
      <c r="G52" s="482">
        <v>0</v>
      </c>
      <c r="H52" s="995">
        <v>79</v>
      </c>
      <c r="I52" s="482">
        <v>26</v>
      </c>
      <c r="J52" s="995">
        <v>2</v>
      </c>
      <c r="K52" s="482">
        <v>1</v>
      </c>
      <c r="L52" s="997">
        <v>307</v>
      </c>
      <c r="M52" s="481">
        <v>6.65</v>
      </c>
    </row>
    <row r="53" spans="1:13">
      <c r="A53" s="999" t="s">
        <v>755</v>
      </c>
      <c r="B53" s="995">
        <v>374</v>
      </c>
      <c r="C53" s="482">
        <v>85</v>
      </c>
      <c r="D53" s="995">
        <v>64</v>
      </c>
      <c r="E53" s="482">
        <v>15</v>
      </c>
      <c r="F53" s="995">
        <v>1</v>
      </c>
      <c r="G53" s="482">
        <v>0</v>
      </c>
      <c r="H53" s="995">
        <v>1</v>
      </c>
      <c r="I53" s="482">
        <v>0</v>
      </c>
      <c r="J53" s="995">
        <v>0</v>
      </c>
      <c r="K53" s="482">
        <v>0</v>
      </c>
      <c r="L53" s="997">
        <v>440</v>
      </c>
      <c r="M53" s="481">
        <v>9.5299999999999994</v>
      </c>
    </row>
    <row r="54" spans="1:13">
      <c r="A54" s="999" t="s">
        <v>758</v>
      </c>
      <c r="B54" s="995">
        <v>69</v>
      </c>
      <c r="C54" s="482">
        <v>9</v>
      </c>
      <c r="D54" s="995">
        <v>407</v>
      </c>
      <c r="E54" s="482">
        <v>52</v>
      </c>
      <c r="F54" s="995">
        <v>0</v>
      </c>
      <c r="G54" s="482">
        <v>0</v>
      </c>
      <c r="H54" s="995">
        <v>301</v>
      </c>
      <c r="I54" s="482">
        <v>39</v>
      </c>
      <c r="J54" s="995">
        <v>0</v>
      </c>
      <c r="K54" s="482">
        <v>0</v>
      </c>
      <c r="L54" s="997">
        <v>777</v>
      </c>
      <c r="M54" s="481">
        <v>16.84</v>
      </c>
    </row>
    <row r="55" spans="1:13">
      <c r="A55" s="999" t="s">
        <v>759</v>
      </c>
      <c r="B55" s="995">
        <v>85</v>
      </c>
      <c r="C55" s="482">
        <v>22</v>
      </c>
      <c r="D55" s="995">
        <v>214</v>
      </c>
      <c r="E55" s="482">
        <v>54</v>
      </c>
      <c r="F55" s="995">
        <v>4</v>
      </c>
      <c r="G55" s="482">
        <v>1</v>
      </c>
      <c r="H55" s="995">
        <v>89</v>
      </c>
      <c r="I55" s="482">
        <v>23</v>
      </c>
      <c r="J55" s="995">
        <v>2</v>
      </c>
      <c r="K55" s="482">
        <v>1</v>
      </c>
      <c r="L55" s="997">
        <v>394</v>
      </c>
      <c r="M55" s="481">
        <v>8.5399999999999991</v>
      </c>
    </row>
    <row r="56" spans="1:13">
      <c r="A56" s="999" t="s">
        <v>764</v>
      </c>
      <c r="B56" s="995">
        <v>169</v>
      </c>
      <c r="C56" s="482">
        <v>47</v>
      </c>
      <c r="D56" s="995">
        <v>166</v>
      </c>
      <c r="E56" s="482">
        <v>46</v>
      </c>
      <c r="F56" s="995">
        <v>18</v>
      </c>
      <c r="G56" s="482">
        <v>5</v>
      </c>
      <c r="H56" s="995">
        <v>6</v>
      </c>
      <c r="I56" s="482">
        <v>2</v>
      </c>
      <c r="J56" s="995">
        <v>1</v>
      </c>
      <c r="K56" s="482">
        <v>0</v>
      </c>
      <c r="L56" s="997">
        <v>360</v>
      </c>
      <c r="M56" s="481">
        <v>7.8</v>
      </c>
    </row>
    <row r="57" spans="1:13">
      <c r="A57" s="999" t="s">
        <v>765</v>
      </c>
      <c r="B57" s="995">
        <v>95</v>
      </c>
      <c r="C57" s="482">
        <v>100</v>
      </c>
      <c r="D57" s="995">
        <v>0</v>
      </c>
      <c r="E57" s="482">
        <v>0</v>
      </c>
      <c r="F57" s="995">
        <v>0</v>
      </c>
      <c r="G57" s="482">
        <v>0</v>
      </c>
      <c r="H57" s="995">
        <v>0</v>
      </c>
      <c r="I57" s="482">
        <v>0</v>
      </c>
      <c r="J57" s="995">
        <v>0</v>
      </c>
      <c r="K57" s="482">
        <v>0</v>
      </c>
      <c r="L57" s="997">
        <v>95</v>
      </c>
      <c r="M57" s="481">
        <v>2.06</v>
      </c>
    </row>
    <row r="58" spans="1:13">
      <c r="A58" s="999" t="s">
        <v>760</v>
      </c>
      <c r="B58" s="995">
        <v>32</v>
      </c>
      <c r="C58" s="482">
        <v>100</v>
      </c>
      <c r="D58" s="995">
        <v>0</v>
      </c>
      <c r="E58" s="482">
        <v>0</v>
      </c>
      <c r="F58" s="995">
        <v>0</v>
      </c>
      <c r="G58" s="482">
        <v>0</v>
      </c>
      <c r="H58" s="995">
        <v>0</v>
      </c>
      <c r="I58" s="482">
        <v>0</v>
      </c>
      <c r="J58" s="995">
        <v>0</v>
      </c>
      <c r="K58" s="482">
        <v>0</v>
      </c>
      <c r="L58" s="997">
        <v>32</v>
      </c>
      <c r="M58" s="481">
        <v>0.69</v>
      </c>
    </row>
    <row r="59" spans="1:13">
      <c r="A59" s="999" t="s">
        <v>804</v>
      </c>
      <c r="B59" s="995">
        <v>1</v>
      </c>
      <c r="C59" s="482">
        <v>100</v>
      </c>
      <c r="D59" s="995">
        <v>0</v>
      </c>
      <c r="E59" s="482">
        <v>0</v>
      </c>
      <c r="F59" s="995">
        <v>0</v>
      </c>
      <c r="G59" s="482">
        <v>0</v>
      </c>
      <c r="H59" s="995">
        <v>0</v>
      </c>
      <c r="I59" s="482">
        <v>0</v>
      </c>
      <c r="J59" s="995">
        <v>0</v>
      </c>
      <c r="K59" s="482">
        <v>0</v>
      </c>
      <c r="L59" s="997">
        <v>1</v>
      </c>
      <c r="M59" s="481">
        <v>0.02</v>
      </c>
    </row>
    <row r="60" spans="1:13">
      <c r="A60" s="999" t="s">
        <v>2743</v>
      </c>
      <c r="B60" s="995">
        <v>104</v>
      </c>
      <c r="C60" s="482">
        <v>93</v>
      </c>
      <c r="D60" s="995">
        <v>8</v>
      </c>
      <c r="E60" s="482">
        <v>7</v>
      </c>
      <c r="F60" s="995">
        <v>0</v>
      </c>
      <c r="G60" s="482">
        <v>0</v>
      </c>
      <c r="H60" s="995">
        <v>0</v>
      </c>
      <c r="I60" s="482">
        <v>0</v>
      </c>
      <c r="J60" s="995">
        <v>0</v>
      </c>
      <c r="K60" s="482">
        <v>0</v>
      </c>
      <c r="L60" s="997">
        <v>112</v>
      </c>
      <c r="M60" s="481">
        <v>2.4300000000000002</v>
      </c>
    </row>
    <row r="61" spans="1:13">
      <c r="A61" s="999" t="s">
        <v>761</v>
      </c>
      <c r="B61" s="995">
        <v>64</v>
      </c>
      <c r="C61" s="482">
        <v>70</v>
      </c>
      <c r="D61" s="995">
        <v>27</v>
      </c>
      <c r="E61" s="482">
        <v>30</v>
      </c>
      <c r="F61" s="995">
        <v>0</v>
      </c>
      <c r="G61" s="482">
        <v>0</v>
      </c>
      <c r="H61" s="995">
        <v>0</v>
      </c>
      <c r="I61" s="482">
        <v>0</v>
      </c>
      <c r="J61" s="995">
        <v>0</v>
      </c>
      <c r="K61" s="482">
        <v>0</v>
      </c>
      <c r="L61" s="997">
        <v>91</v>
      </c>
      <c r="M61" s="481">
        <v>1.97</v>
      </c>
    </row>
    <row r="62" spans="1:13">
      <c r="A62" s="999" t="s">
        <v>762</v>
      </c>
      <c r="B62" s="995">
        <v>224</v>
      </c>
      <c r="C62" s="482">
        <v>70</v>
      </c>
      <c r="D62" s="995">
        <v>64</v>
      </c>
      <c r="E62" s="482">
        <v>20</v>
      </c>
      <c r="F62" s="995">
        <v>1</v>
      </c>
      <c r="G62" s="482">
        <v>0</v>
      </c>
      <c r="H62" s="995">
        <v>29</v>
      </c>
      <c r="I62" s="482">
        <v>9</v>
      </c>
      <c r="J62" s="995">
        <v>1</v>
      </c>
      <c r="K62" s="482">
        <v>0</v>
      </c>
      <c r="L62" s="997">
        <v>319</v>
      </c>
      <c r="M62" s="481">
        <v>6.91</v>
      </c>
    </row>
    <row r="63" spans="1:13">
      <c r="A63" s="999" t="s">
        <v>763</v>
      </c>
      <c r="B63" s="995">
        <v>126</v>
      </c>
      <c r="C63" s="482">
        <v>63</v>
      </c>
      <c r="D63" s="995">
        <v>74</v>
      </c>
      <c r="E63" s="482">
        <v>37</v>
      </c>
      <c r="F63" s="995">
        <v>0</v>
      </c>
      <c r="G63" s="482">
        <v>0</v>
      </c>
      <c r="H63" s="995">
        <v>0</v>
      </c>
      <c r="I63" s="482">
        <v>0</v>
      </c>
      <c r="J63" s="995">
        <v>1</v>
      </c>
      <c r="K63" s="482">
        <v>0</v>
      </c>
      <c r="L63" s="997">
        <v>201</v>
      </c>
      <c r="M63" s="481">
        <v>4.3600000000000003</v>
      </c>
    </row>
    <row r="64" spans="1:13">
      <c r="A64" s="999" t="s">
        <v>14</v>
      </c>
      <c r="B64" s="995">
        <v>45</v>
      </c>
      <c r="C64" s="482">
        <v>18</v>
      </c>
      <c r="D64" s="995">
        <v>26</v>
      </c>
      <c r="E64" s="482">
        <v>10</v>
      </c>
      <c r="F64" s="995">
        <v>1</v>
      </c>
      <c r="G64" s="482">
        <v>0</v>
      </c>
      <c r="H64" s="995">
        <v>2</v>
      </c>
      <c r="I64" s="482">
        <v>1</v>
      </c>
      <c r="J64" s="995">
        <v>179</v>
      </c>
      <c r="K64" s="482">
        <v>71</v>
      </c>
      <c r="L64" s="997">
        <v>253</v>
      </c>
      <c r="M64" s="481">
        <v>5.48</v>
      </c>
    </row>
    <row r="65" spans="1:13">
      <c r="A65" s="999" t="s">
        <v>17</v>
      </c>
      <c r="B65" s="995">
        <v>0</v>
      </c>
      <c r="C65" s="482">
        <v>0</v>
      </c>
      <c r="D65" s="995">
        <v>0</v>
      </c>
      <c r="E65" s="482">
        <v>0</v>
      </c>
      <c r="F65" s="995">
        <v>0</v>
      </c>
      <c r="G65" s="482">
        <v>0</v>
      </c>
      <c r="H65" s="995">
        <v>0</v>
      </c>
      <c r="I65" s="482">
        <v>0</v>
      </c>
      <c r="J65" s="995">
        <v>1</v>
      </c>
      <c r="K65" s="482">
        <v>100</v>
      </c>
      <c r="L65" s="997">
        <v>1</v>
      </c>
      <c r="M65" s="481">
        <v>0.02</v>
      </c>
    </row>
    <row r="66" spans="1:13">
      <c r="A66" s="1000" t="s">
        <v>1</v>
      </c>
      <c r="B66" s="996">
        <v>1646</v>
      </c>
      <c r="C66" s="785">
        <v>36</v>
      </c>
      <c r="D66" s="996">
        <v>1221</v>
      </c>
      <c r="E66" s="785">
        <v>26</v>
      </c>
      <c r="F66" s="996">
        <v>26</v>
      </c>
      <c r="G66" s="785">
        <v>1</v>
      </c>
      <c r="H66" s="996">
        <v>508</v>
      </c>
      <c r="I66" s="785">
        <v>11</v>
      </c>
      <c r="J66" s="996">
        <v>1214</v>
      </c>
      <c r="K66" s="785">
        <v>26</v>
      </c>
      <c r="L66" s="996">
        <v>4615</v>
      </c>
      <c r="M66" s="785">
        <v>33.869999999999997</v>
      </c>
    </row>
    <row r="67" spans="1:13" ht="5.0999999999999996" customHeight="1">
      <c r="A67" s="1001"/>
      <c r="B67" s="982"/>
      <c r="C67" s="982"/>
      <c r="D67" s="982"/>
      <c r="E67" s="982"/>
      <c r="F67" s="982"/>
      <c r="G67" s="982"/>
      <c r="H67" s="982"/>
      <c r="I67" s="982"/>
      <c r="J67" s="982"/>
      <c r="K67" s="982"/>
      <c r="L67" s="982"/>
      <c r="M67" s="983"/>
    </row>
    <row r="68" spans="1:13">
      <c r="A68" s="998" t="s">
        <v>184</v>
      </c>
      <c r="B68" s="928">
        <v>5102</v>
      </c>
      <c r="C68" s="1550">
        <v>37</v>
      </c>
      <c r="D68" s="928">
        <v>4567</v>
      </c>
      <c r="E68" s="295">
        <v>34</v>
      </c>
      <c r="F68" s="294">
        <v>153</v>
      </c>
      <c r="G68" s="295">
        <v>1</v>
      </c>
      <c r="H68" s="928">
        <v>1545</v>
      </c>
      <c r="I68" s="295">
        <v>11</v>
      </c>
      <c r="J68" s="928">
        <v>2260</v>
      </c>
      <c r="K68" s="295">
        <v>17</v>
      </c>
      <c r="L68" s="928">
        <v>13627</v>
      </c>
      <c r="M68" s="295">
        <v>100</v>
      </c>
    </row>
  </sheetData>
  <mergeCells count="11">
    <mergeCell ref="B5:M5"/>
    <mergeCell ref="B27:M27"/>
    <mergeCell ref="B47:M47"/>
    <mergeCell ref="A1:M1"/>
    <mergeCell ref="A3:A4"/>
    <mergeCell ref="B3:C3"/>
    <mergeCell ref="D3:E3"/>
    <mergeCell ref="F3:G3"/>
    <mergeCell ref="H3:I3"/>
    <mergeCell ref="J3:K3"/>
    <mergeCell ref="L3:M3"/>
  </mergeCells>
  <pageMargins left="0.70866141732283472" right="0.70866141732283472" top="0.74803149606299213" bottom="0.74803149606299213" header="0.31496062992125984" footer="0.31496062992125984"/>
  <pageSetup paperSize="9" scale="75"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T68"/>
  <sheetViews>
    <sheetView showGridLines="0" zoomScaleNormal="100" workbookViewId="0">
      <selection activeCell="J3" sqref="J3:K3"/>
    </sheetView>
  </sheetViews>
  <sheetFormatPr defaultColWidth="9.140625" defaultRowHeight="11.25"/>
  <cols>
    <col min="1" max="1" width="18.28515625" style="476" bestFit="1" customWidth="1"/>
    <col min="2" max="2" width="9.140625" style="1008"/>
    <col min="3" max="3" width="9.140625" style="483"/>
    <col min="4" max="4" width="9.140625" style="1008"/>
    <col min="5" max="5" width="9.140625" style="483"/>
    <col min="6" max="6" width="9.140625" style="1008"/>
    <col min="7" max="7" width="9.140625" style="483"/>
    <col min="8" max="8" width="9.140625" style="1008"/>
    <col min="9" max="9" width="9.140625" style="483"/>
    <col min="10" max="10" width="9.140625" style="1008"/>
    <col min="11" max="11" width="9.140625" style="483"/>
    <col min="12" max="12" width="9.140625" style="1008"/>
    <col min="13" max="13" width="9.140625" style="483"/>
    <col min="14" max="14" width="9.140625" style="1008"/>
    <col min="15" max="15" width="9.140625" style="483"/>
    <col min="16" max="16" width="9.140625" style="1008"/>
    <col min="17" max="17" width="9.140625" style="483"/>
    <col min="18" max="18" width="9.140625" style="1008"/>
    <col min="19" max="19" width="9.140625" style="483"/>
    <col min="20" max="16384" width="9.140625" style="476"/>
  </cols>
  <sheetData>
    <row r="1" spans="1:20" ht="18.75">
      <c r="A1" s="1850" t="s">
        <v>1129</v>
      </c>
      <c r="B1" s="1850"/>
      <c r="C1" s="1851"/>
      <c r="D1" s="1850"/>
      <c r="E1" s="1851"/>
      <c r="F1" s="1850"/>
      <c r="G1" s="1851"/>
      <c r="H1" s="1850"/>
      <c r="I1" s="1851"/>
      <c r="J1" s="1850"/>
      <c r="K1" s="1851"/>
      <c r="L1" s="1850"/>
      <c r="M1" s="1851"/>
      <c r="N1" s="1850"/>
      <c r="O1" s="1851"/>
      <c r="P1" s="1850"/>
      <c r="Q1" s="1851"/>
      <c r="R1" s="1850"/>
      <c r="S1" s="1851"/>
    </row>
    <row r="2" spans="1:20" ht="3" customHeight="1">
      <c r="A2" s="618"/>
      <c r="B2" s="1006"/>
      <c r="C2" s="619"/>
      <c r="D2" s="1006"/>
      <c r="E2" s="619"/>
      <c r="F2" s="1006"/>
      <c r="G2" s="619"/>
      <c r="H2" s="1006"/>
      <c r="I2" s="619"/>
      <c r="J2" s="1006"/>
      <c r="K2" s="619"/>
      <c r="L2" s="1006"/>
      <c r="M2" s="619"/>
      <c r="N2" s="1006"/>
      <c r="O2" s="619"/>
      <c r="P2" s="1006"/>
      <c r="Q2" s="619"/>
      <c r="R2" s="1006"/>
      <c r="S2" s="619"/>
    </row>
    <row r="3" spans="1:20" s="477" customFormat="1" ht="24" customHeight="1">
      <c r="A3" s="1844" t="s">
        <v>75</v>
      </c>
      <c r="B3" s="1844" t="s">
        <v>552</v>
      </c>
      <c r="C3" s="1845"/>
      <c r="D3" s="1844" t="s">
        <v>139</v>
      </c>
      <c r="E3" s="1845"/>
      <c r="F3" s="1844" t="s">
        <v>817</v>
      </c>
      <c r="G3" s="1845"/>
      <c r="H3" s="1844" t="s">
        <v>551</v>
      </c>
      <c r="I3" s="1845"/>
      <c r="J3" s="1844" t="s">
        <v>548</v>
      </c>
      <c r="K3" s="1845"/>
      <c r="L3" s="1844" t="s">
        <v>549</v>
      </c>
      <c r="M3" s="1845"/>
      <c r="N3" s="1844" t="s">
        <v>550</v>
      </c>
      <c r="O3" s="1845"/>
      <c r="P3" s="1844" t="s">
        <v>14</v>
      </c>
      <c r="Q3" s="1845"/>
      <c r="R3" s="1844" t="s">
        <v>1</v>
      </c>
      <c r="S3" s="1845"/>
    </row>
    <row r="4" spans="1:20" ht="12.75">
      <c r="A4" s="1844"/>
      <c r="B4" s="1007" t="s">
        <v>2</v>
      </c>
      <c r="C4" s="1005" t="s">
        <v>3</v>
      </c>
      <c r="D4" s="1007" t="s">
        <v>2</v>
      </c>
      <c r="E4" s="1005" t="s">
        <v>3</v>
      </c>
      <c r="F4" s="1007" t="s">
        <v>2</v>
      </c>
      <c r="G4" s="1005" t="s">
        <v>3</v>
      </c>
      <c r="H4" s="1007" t="s">
        <v>2</v>
      </c>
      <c r="I4" s="1005" t="s">
        <v>3</v>
      </c>
      <c r="J4" s="1007" t="s">
        <v>2</v>
      </c>
      <c r="K4" s="1005" t="s">
        <v>3</v>
      </c>
      <c r="L4" s="1007" t="s">
        <v>2</v>
      </c>
      <c r="M4" s="1005" t="s">
        <v>3</v>
      </c>
      <c r="N4" s="1007" t="s">
        <v>2</v>
      </c>
      <c r="O4" s="1005" t="s">
        <v>3</v>
      </c>
      <c r="P4" s="1007" t="s">
        <v>2</v>
      </c>
      <c r="Q4" s="1005" t="s">
        <v>3</v>
      </c>
      <c r="R4" s="1007" t="s">
        <v>2</v>
      </c>
      <c r="S4" s="1005" t="s">
        <v>3</v>
      </c>
    </row>
    <row r="5" spans="1:20" ht="12.75">
      <c r="A5" s="998">
        <v>2014</v>
      </c>
      <c r="B5" s="1846"/>
      <c r="C5" s="1847"/>
      <c r="D5" s="1848"/>
      <c r="E5" s="1847"/>
      <c r="F5" s="1848"/>
      <c r="G5" s="1847"/>
      <c r="H5" s="1848"/>
      <c r="I5" s="1847"/>
      <c r="J5" s="1848"/>
      <c r="K5" s="1847"/>
      <c r="L5" s="1848"/>
      <c r="M5" s="1847"/>
      <c r="N5" s="1848"/>
      <c r="O5" s="1847"/>
      <c r="P5" s="1848"/>
      <c r="Q5" s="1847"/>
      <c r="R5" s="1848"/>
      <c r="S5" s="1849"/>
    </row>
    <row r="6" spans="1:20" ht="12.75">
      <c r="A6" s="999" t="s">
        <v>26</v>
      </c>
      <c r="B6" s="995">
        <v>16</v>
      </c>
      <c r="C6" s="482">
        <v>15.38</v>
      </c>
      <c r="D6" s="995">
        <v>1</v>
      </c>
      <c r="E6" s="482">
        <v>0.96</v>
      </c>
      <c r="F6" s="995">
        <v>56</v>
      </c>
      <c r="G6" s="482">
        <v>53.85</v>
      </c>
      <c r="H6" s="995">
        <v>0</v>
      </c>
      <c r="I6" s="482">
        <v>0</v>
      </c>
      <c r="J6" s="995">
        <v>9</v>
      </c>
      <c r="K6" s="482">
        <v>8.65</v>
      </c>
      <c r="L6" s="995">
        <v>21</v>
      </c>
      <c r="M6" s="482">
        <v>20.190000000000001</v>
      </c>
      <c r="N6" s="995">
        <v>0</v>
      </c>
      <c r="O6" s="482">
        <v>0</v>
      </c>
      <c r="P6" s="995">
        <v>1</v>
      </c>
      <c r="Q6" s="482">
        <v>0.96</v>
      </c>
      <c r="R6" s="997">
        <v>104</v>
      </c>
      <c r="S6" s="481">
        <v>2.3199999999999998</v>
      </c>
    </row>
    <row r="7" spans="1:20" ht="12.75">
      <c r="A7" s="999" t="s">
        <v>27</v>
      </c>
      <c r="B7" s="995">
        <v>0</v>
      </c>
      <c r="C7" s="482">
        <v>0</v>
      </c>
      <c r="D7" s="995">
        <v>0</v>
      </c>
      <c r="E7" s="482">
        <v>0</v>
      </c>
      <c r="F7" s="995">
        <v>0</v>
      </c>
      <c r="G7" s="482">
        <v>0</v>
      </c>
      <c r="H7" s="995">
        <v>0</v>
      </c>
      <c r="I7" s="482">
        <v>0</v>
      </c>
      <c r="J7" s="995">
        <v>0</v>
      </c>
      <c r="K7" s="482">
        <v>0</v>
      </c>
      <c r="L7" s="995">
        <v>0</v>
      </c>
      <c r="M7" s="482">
        <v>0</v>
      </c>
      <c r="N7" s="995">
        <v>1</v>
      </c>
      <c r="O7" s="482">
        <v>100</v>
      </c>
      <c r="P7" s="995">
        <v>0</v>
      </c>
      <c r="Q7" s="482">
        <v>0</v>
      </c>
      <c r="R7" s="997">
        <v>1</v>
      </c>
      <c r="S7" s="481">
        <v>0.02</v>
      </c>
    </row>
    <row r="8" spans="1:20" ht="12.75">
      <c r="A8" s="999" t="s">
        <v>584</v>
      </c>
      <c r="B8" s="995">
        <v>33</v>
      </c>
      <c r="C8" s="482">
        <v>24.26</v>
      </c>
      <c r="D8" s="995">
        <v>6</v>
      </c>
      <c r="E8" s="482">
        <v>4.41</v>
      </c>
      <c r="F8" s="995">
        <v>71</v>
      </c>
      <c r="G8" s="482">
        <v>52.21</v>
      </c>
      <c r="H8" s="995">
        <v>4</v>
      </c>
      <c r="I8" s="482">
        <v>2.94</v>
      </c>
      <c r="J8" s="995">
        <v>0</v>
      </c>
      <c r="K8" s="482">
        <v>0</v>
      </c>
      <c r="L8" s="995">
        <v>6</v>
      </c>
      <c r="M8" s="482">
        <v>4.41</v>
      </c>
      <c r="N8" s="995">
        <v>15</v>
      </c>
      <c r="O8" s="482">
        <v>11.03</v>
      </c>
      <c r="P8" s="995">
        <v>1</v>
      </c>
      <c r="Q8" s="482">
        <v>0.74</v>
      </c>
      <c r="R8" s="997">
        <v>136</v>
      </c>
      <c r="S8" s="481">
        <v>3.03</v>
      </c>
      <c r="T8" s="483"/>
    </row>
    <row r="9" spans="1:20" ht="12.75">
      <c r="A9" s="999" t="s">
        <v>37</v>
      </c>
      <c r="B9" s="995">
        <v>23</v>
      </c>
      <c r="C9" s="482">
        <v>29.87</v>
      </c>
      <c r="D9" s="995">
        <v>22</v>
      </c>
      <c r="E9" s="482">
        <v>28.57</v>
      </c>
      <c r="F9" s="995">
        <v>18</v>
      </c>
      <c r="G9" s="482">
        <v>23.38</v>
      </c>
      <c r="H9" s="995">
        <v>0</v>
      </c>
      <c r="I9" s="482">
        <v>0</v>
      </c>
      <c r="J9" s="995">
        <v>9</v>
      </c>
      <c r="K9" s="482">
        <v>11.69</v>
      </c>
      <c r="L9" s="995">
        <v>0</v>
      </c>
      <c r="M9" s="482">
        <v>0</v>
      </c>
      <c r="N9" s="995">
        <v>3</v>
      </c>
      <c r="O9" s="482">
        <v>3.9</v>
      </c>
      <c r="P9" s="995">
        <v>2</v>
      </c>
      <c r="Q9" s="482">
        <v>2.6</v>
      </c>
      <c r="R9" s="997">
        <v>77</v>
      </c>
      <c r="S9" s="481">
        <v>1.72</v>
      </c>
    </row>
    <row r="10" spans="1:20" ht="12.75">
      <c r="A10" s="999" t="s">
        <v>38</v>
      </c>
      <c r="B10" s="995">
        <v>1</v>
      </c>
      <c r="C10" s="482">
        <v>100</v>
      </c>
      <c r="D10" s="995">
        <v>0</v>
      </c>
      <c r="E10" s="482">
        <v>0</v>
      </c>
      <c r="F10" s="995">
        <v>0</v>
      </c>
      <c r="G10" s="482">
        <v>0</v>
      </c>
      <c r="H10" s="995">
        <v>0</v>
      </c>
      <c r="I10" s="482">
        <v>0</v>
      </c>
      <c r="J10" s="995">
        <v>0</v>
      </c>
      <c r="K10" s="482">
        <v>0</v>
      </c>
      <c r="L10" s="995">
        <v>0</v>
      </c>
      <c r="M10" s="482">
        <v>0</v>
      </c>
      <c r="N10" s="995">
        <v>0</v>
      </c>
      <c r="O10" s="482">
        <v>0</v>
      </c>
      <c r="P10" s="995">
        <v>0</v>
      </c>
      <c r="Q10" s="482">
        <v>0</v>
      </c>
      <c r="R10" s="997">
        <v>1</v>
      </c>
      <c r="S10" s="481">
        <v>0.02</v>
      </c>
    </row>
    <row r="11" spans="1:20" ht="12.75">
      <c r="A11" s="999" t="s">
        <v>47</v>
      </c>
      <c r="B11" s="995">
        <v>25</v>
      </c>
      <c r="C11" s="482">
        <v>13.23</v>
      </c>
      <c r="D11" s="995">
        <v>4</v>
      </c>
      <c r="E11" s="482">
        <v>2.12</v>
      </c>
      <c r="F11" s="995">
        <v>19</v>
      </c>
      <c r="G11" s="482">
        <v>10.050000000000001</v>
      </c>
      <c r="H11" s="995">
        <v>2</v>
      </c>
      <c r="I11" s="482">
        <v>1.06</v>
      </c>
      <c r="J11" s="995">
        <v>50</v>
      </c>
      <c r="K11" s="482">
        <v>26.46</v>
      </c>
      <c r="L11" s="995">
        <v>69</v>
      </c>
      <c r="M11" s="482">
        <v>36.51</v>
      </c>
      <c r="N11" s="995">
        <v>15</v>
      </c>
      <c r="O11" s="482">
        <v>7.94</v>
      </c>
      <c r="P11" s="995">
        <v>5</v>
      </c>
      <c r="Q11" s="482">
        <v>2.65</v>
      </c>
      <c r="R11" s="997">
        <v>189</v>
      </c>
      <c r="S11" s="481">
        <v>4.21</v>
      </c>
    </row>
    <row r="12" spans="1:20" ht="12.75">
      <c r="A12" s="999" t="s">
        <v>48</v>
      </c>
      <c r="B12" s="995">
        <v>0</v>
      </c>
      <c r="C12" s="482">
        <v>0</v>
      </c>
      <c r="D12" s="995">
        <v>0</v>
      </c>
      <c r="E12" s="482">
        <v>0</v>
      </c>
      <c r="F12" s="995">
        <v>0</v>
      </c>
      <c r="G12" s="482">
        <v>0</v>
      </c>
      <c r="H12" s="995">
        <v>1</v>
      </c>
      <c r="I12" s="482">
        <v>8.33</v>
      </c>
      <c r="J12" s="995">
        <v>0</v>
      </c>
      <c r="K12" s="482">
        <v>0</v>
      </c>
      <c r="L12" s="995">
        <v>0</v>
      </c>
      <c r="M12" s="482">
        <v>0</v>
      </c>
      <c r="N12" s="995">
        <v>11</v>
      </c>
      <c r="O12" s="482">
        <v>91.67</v>
      </c>
      <c r="P12" s="995">
        <v>0</v>
      </c>
      <c r="Q12" s="482">
        <v>0</v>
      </c>
      <c r="R12" s="997">
        <v>12</v>
      </c>
      <c r="S12" s="481">
        <v>0.27</v>
      </c>
    </row>
    <row r="13" spans="1:20" ht="12.75">
      <c r="A13" s="999" t="s">
        <v>49</v>
      </c>
      <c r="B13" s="995">
        <v>7</v>
      </c>
      <c r="C13" s="482">
        <v>18.420000000000002</v>
      </c>
      <c r="D13" s="995">
        <v>10</v>
      </c>
      <c r="E13" s="482">
        <v>26.32</v>
      </c>
      <c r="F13" s="995">
        <v>7</v>
      </c>
      <c r="G13" s="482">
        <v>18.420000000000002</v>
      </c>
      <c r="H13" s="995">
        <v>2</v>
      </c>
      <c r="I13" s="482">
        <v>5.26</v>
      </c>
      <c r="J13" s="995">
        <v>5</v>
      </c>
      <c r="K13" s="482">
        <v>13.16</v>
      </c>
      <c r="L13" s="995">
        <v>7</v>
      </c>
      <c r="M13" s="482">
        <v>18.420000000000002</v>
      </c>
      <c r="N13" s="995">
        <v>0</v>
      </c>
      <c r="O13" s="482">
        <v>0</v>
      </c>
      <c r="P13" s="995">
        <v>0</v>
      </c>
      <c r="Q13" s="482">
        <v>0</v>
      </c>
      <c r="R13" s="997">
        <v>38</v>
      </c>
      <c r="S13" s="481">
        <v>0.85</v>
      </c>
    </row>
    <row r="14" spans="1:20" ht="12.75">
      <c r="A14" s="999" t="s">
        <v>51</v>
      </c>
      <c r="B14" s="995">
        <v>26</v>
      </c>
      <c r="C14" s="482">
        <v>35.619999999999997</v>
      </c>
      <c r="D14" s="995">
        <v>11</v>
      </c>
      <c r="E14" s="482">
        <v>15.07</v>
      </c>
      <c r="F14" s="995">
        <v>9</v>
      </c>
      <c r="G14" s="482">
        <v>12.33</v>
      </c>
      <c r="H14" s="995">
        <v>0</v>
      </c>
      <c r="I14" s="482">
        <v>0</v>
      </c>
      <c r="J14" s="995">
        <v>9</v>
      </c>
      <c r="K14" s="482">
        <v>12.33</v>
      </c>
      <c r="L14" s="995">
        <v>15</v>
      </c>
      <c r="M14" s="482">
        <v>20.55</v>
      </c>
      <c r="N14" s="995">
        <v>3</v>
      </c>
      <c r="O14" s="482">
        <v>4.1100000000000003</v>
      </c>
      <c r="P14" s="995">
        <v>0</v>
      </c>
      <c r="Q14" s="482">
        <v>0</v>
      </c>
      <c r="R14" s="997">
        <v>73</v>
      </c>
      <c r="S14" s="481">
        <v>1.63</v>
      </c>
    </row>
    <row r="15" spans="1:20" ht="12.75">
      <c r="A15" s="999" t="s">
        <v>757</v>
      </c>
      <c r="B15" s="995">
        <v>341</v>
      </c>
      <c r="C15" s="482">
        <v>32.54</v>
      </c>
      <c r="D15" s="995">
        <v>157</v>
      </c>
      <c r="E15" s="482">
        <v>14.98</v>
      </c>
      <c r="F15" s="995">
        <v>163</v>
      </c>
      <c r="G15" s="482">
        <v>15.55</v>
      </c>
      <c r="H15" s="995">
        <v>201</v>
      </c>
      <c r="I15" s="482">
        <v>19.18</v>
      </c>
      <c r="J15" s="995">
        <v>48</v>
      </c>
      <c r="K15" s="482">
        <v>4.58</v>
      </c>
      <c r="L15" s="995">
        <v>76</v>
      </c>
      <c r="M15" s="482">
        <v>7.25</v>
      </c>
      <c r="N15" s="995">
        <v>46</v>
      </c>
      <c r="O15" s="482">
        <v>4.3899999999999997</v>
      </c>
      <c r="P15" s="995">
        <v>16</v>
      </c>
      <c r="Q15" s="482">
        <v>1.53</v>
      </c>
      <c r="R15" s="997">
        <v>1048</v>
      </c>
      <c r="S15" s="481">
        <v>23.35</v>
      </c>
    </row>
    <row r="16" spans="1:20" ht="12.75">
      <c r="A16" s="999" t="s">
        <v>756</v>
      </c>
      <c r="B16" s="995">
        <v>110</v>
      </c>
      <c r="C16" s="482">
        <v>32.450000000000003</v>
      </c>
      <c r="D16" s="995">
        <v>75</v>
      </c>
      <c r="E16" s="482">
        <v>22.12</v>
      </c>
      <c r="F16" s="995">
        <v>58</v>
      </c>
      <c r="G16" s="482">
        <v>17.11</v>
      </c>
      <c r="H16" s="995">
        <v>24</v>
      </c>
      <c r="I16" s="482">
        <v>7.08</v>
      </c>
      <c r="J16" s="995">
        <v>38</v>
      </c>
      <c r="K16" s="482">
        <v>11.21</v>
      </c>
      <c r="L16" s="995">
        <v>8</v>
      </c>
      <c r="M16" s="482">
        <v>2.36</v>
      </c>
      <c r="N16" s="995">
        <v>12</v>
      </c>
      <c r="O16" s="482">
        <v>3.54</v>
      </c>
      <c r="P16" s="995">
        <v>14</v>
      </c>
      <c r="Q16" s="482">
        <v>4.13</v>
      </c>
      <c r="R16" s="997">
        <v>339</v>
      </c>
      <c r="S16" s="481">
        <v>7.55</v>
      </c>
    </row>
    <row r="17" spans="1:19" ht="12.75">
      <c r="A17" s="999" t="s">
        <v>755</v>
      </c>
      <c r="B17" s="995">
        <v>173</v>
      </c>
      <c r="C17" s="482">
        <v>34.19</v>
      </c>
      <c r="D17" s="995">
        <v>136</v>
      </c>
      <c r="E17" s="482">
        <v>26.88</v>
      </c>
      <c r="F17" s="995">
        <v>21</v>
      </c>
      <c r="G17" s="482">
        <v>4.1500000000000004</v>
      </c>
      <c r="H17" s="995">
        <v>25</v>
      </c>
      <c r="I17" s="482">
        <v>4.9400000000000004</v>
      </c>
      <c r="J17" s="995">
        <v>105</v>
      </c>
      <c r="K17" s="482">
        <v>20.75</v>
      </c>
      <c r="L17" s="995">
        <v>7</v>
      </c>
      <c r="M17" s="482">
        <v>1.38</v>
      </c>
      <c r="N17" s="995">
        <v>34</v>
      </c>
      <c r="O17" s="482">
        <v>6.72</v>
      </c>
      <c r="P17" s="995">
        <v>5</v>
      </c>
      <c r="Q17" s="482">
        <v>0.99</v>
      </c>
      <c r="R17" s="997">
        <v>506</v>
      </c>
      <c r="S17" s="481">
        <v>11.27</v>
      </c>
    </row>
    <row r="18" spans="1:19" ht="12.75">
      <c r="A18" s="999" t="s">
        <v>758</v>
      </c>
      <c r="B18" s="995">
        <v>211</v>
      </c>
      <c r="C18" s="482">
        <v>30.54</v>
      </c>
      <c r="D18" s="995">
        <v>123</v>
      </c>
      <c r="E18" s="482">
        <v>17.8</v>
      </c>
      <c r="F18" s="995">
        <v>208</v>
      </c>
      <c r="G18" s="482">
        <v>30.1</v>
      </c>
      <c r="H18" s="995">
        <v>31</v>
      </c>
      <c r="I18" s="482">
        <v>4.49</v>
      </c>
      <c r="J18" s="995">
        <v>55</v>
      </c>
      <c r="K18" s="482">
        <v>7.96</v>
      </c>
      <c r="L18" s="995">
        <v>55</v>
      </c>
      <c r="M18" s="482">
        <v>7.96</v>
      </c>
      <c r="N18" s="995">
        <v>7</v>
      </c>
      <c r="O18" s="482">
        <v>1.01</v>
      </c>
      <c r="P18" s="995">
        <v>1</v>
      </c>
      <c r="Q18" s="482">
        <v>0.14000000000000001</v>
      </c>
      <c r="R18" s="997">
        <v>691</v>
      </c>
      <c r="S18" s="481">
        <v>15.4</v>
      </c>
    </row>
    <row r="19" spans="1:19" ht="12.75">
      <c r="A19" s="999" t="s">
        <v>759</v>
      </c>
      <c r="B19" s="995">
        <v>96</v>
      </c>
      <c r="C19" s="482">
        <v>25.46</v>
      </c>
      <c r="D19" s="995">
        <v>108</v>
      </c>
      <c r="E19" s="482">
        <v>28.65</v>
      </c>
      <c r="F19" s="995">
        <v>20</v>
      </c>
      <c r="G19" s="482">
        <v>5.31</v>
      </c>
      <c r="H19" s="995">
        <v>72</v>
      </c>
      <c r="I19" s="482">
        <v>19.100000000000001</v>
      </c>
      <c r="J19" s="995">
        <v>46</v>
      </c>
      <c r="K19" s="482">
        <v>12.2</v>
      </c>
      <c r="L19" s="995">
        <v>19</v>
      </c>
      <c r="M19" s="482">
        <v>5.04</v>
      </c>
      <c r="N19" s="995">
        <v>16</v>
      </c>
      <c r="O19" s="482">
        <v>4.24</v>
      </c>
      <c r="P19" s="995">
        <v>0</v>
      </c>
      <c r="Q19" s="482">
        <v>0</v>
      </c>
      <c r="R19" s="997">
        <v>377</v>
      </c>
      <c r="S19" s="481">
        <v>8.4</v>
      </c>
    </row>
    <row r="20" spans="1:19" ht="12.75">
      <c r="A20" s="999" t="s">
        <v>764</v>
      </c>
      <c r="B20" s="995">
        <v>93</v>
      </c>
      <c r="C20" s="482">
        <v>22.36</v>
      </c>
      <c r="D20" s="995">
        <v>64</v>
      </c>
      <c r="E20" s="482">
        <v>15.38</v>
      </c>
      <c r="F20" s="995">
        <v>102</v>
      </c>
      <c r="G20" s="482">
        <v>24.52</v>
      </c>
      <c r="H20" s="995">
        <v>19</v>
      </c>
      <c r="I20" s="482">
        <v>4.57</v>
      </c>
      <c r="J20" s="995">
        <v>59</v>
      </c>
      <c r="K20" s="482">
        <v>14.18</v>
      </c>
      <c r="L20" s="995">
        <v>54</v>
      </c>
      <c r="M20" s="482">
        <v>12.98</v>
      </c>
      <c r="N20" s="995">
        <v>11</v>
      </c>
      <c r="O20" s="482">
        <v>2.64</v>
      </c>
      <c r="P20" s="995">
        <v>14</v>
      </c>
      <c r="Q20" s="482">
        <v>3.37</v>
      </c>
      <c r="R20" s="997">
        <v>416</v>
      </c>
      <c r="S20" s="481">
        <v>9.27</v>
      </c>
    </row>
    <row r="21" spans="1:19" ht="12.75">
      <c r="A21" s="999" t="s">
        <v>765</v>
      </c>
      <c r="B21" s="995">
        <v>12</v>
      </c>
      <c r="C21" s="482">
        <v>15.58</v>
      </c>
      <c r="D21" s="995">
        <v>3</v>
      </c>
      <c r="E21" s="482">
        <v>3.9</v>
      </c>
      <c r="F21" s="995">
        <v>41</v>
      </c>
      <c r="G21" s="482">
        <v>53.25</v>
      </c>
      <c r="H21" s="995">
        <v>3</v>
      </c>
      <c r="I21" s="482">
        <v>3.9</v>
      </c>
      <c r="J21" s="995">
        <v>1</v>
      </c>
      <c r="K21" s="482">
        <v>1.3</v>
      </c>
      <c r="L21" s="995">
        <v>4</v>
      </c>
      <c r="M21" s="482">
        <v>5.19</v>
      </c>
      <c r="N21" s="995">
        <v>12</v>
      </c>
      <c r="O21" s="482">
        <v>15.58</v>
      </c>
      <c r="P21" s="995">
        <v>1</v>
      </c>
      <c r="Q21" s="482">
        <v>1.3</v>
      </c>
      <c r="R21" s="997">
        <v>77</v>
      </c>
      <c r="S21" s="481">
        <v>1.72</v>
      </c>
    </row>
    <row r="22" spans="1:19" ht="12.75">
      <c r="A22" s="999" t="s">
        <v>760</v>
      </c>
      <c r="B22" s="995">
        <v>18</v>
      </c>
      <c r="C22" s="482">
        <v>21.95</v>
      </c>
      <c r="D22" s="995">
        <v>23</v>
      </c>
      <c r="E22" s="482">
        <v>28.05</v>
      </c>
      <c r="F22" s="995">
        <v>12</v>
      </c>
      <c r="G22" s="482">
        <v>14.63</v>
      </c>
      <c r="H22" s="995">
        <v>1</v>
      </c>
      <c r="I22" s="482">
        <v>1.22</v>
      </c>
      <c r="J22" s="995">
        <v>9</v>
      </c>
      <c r="K22" s="482">
        <v>10.98</v>
      </c>
      <c r="L22" s="995">
        <v>17</v>
      </c>
      <c r="M22" s="482">
        <v>20.73</v>
      </c>
      <c r="N22" s="995">
        <v>2</v>
      </c>
      <c r="O22" s="482">
        <v>2.44</v>
      </c>
      <c r="P22" s="995">
        <v>0</v>
      </c>
      <c r="Q22" s="482">
        <v>0</v>
      </c>
      <c r="R22" s="997">
        <v>82</v>
      </c>
      <c r="S22" s="481">
        <v>1.83</v>
      </c>
    </row>
    <row r="23" spans="1:19" ht="12.75">
      <c r="A23" s="999" t="s">
        <v>761</v>
      </c>
      <c r="B23" s="995">
        <v>1</v>
      </c>
      <c r="C23" s="482">
        <v>7.69</v>
      </c>
      <c r="D23" s="995">
        <v>2</v>
      </c>
      <c r="E23" s="482">
        <v>15.38</v>
      </c>
      <c r="F23" s="995">
        <v>1</v>
      </c>
      <c r="G23" s="482">
        <v>7.69</v>
      </c>
      <c r="H23" s="995">
        <v>1</v>
      </c>
      <c r="I23" s="482">
        <v>7.69</v>
      </c>
      <c r="J23" s="995">
        <v>2</v>
      </c>
      <c r="K23" s="482">
        <v>15.38</v>
      </c>
      <c r="L23" s="995">
        <v>3</v>
      </c>
      <c r="M23" s="482">
        <v>23.08</v>
      </c>
      <c r="N23" s="995">
        <v>2</v>
      </c>
      <c r="O23" s="482">
        <v>15.38</v>
      </c>
      <c r="P23" s="995">
        <v>1</v>
      </c>
      <c r="Q23" s="482">
        <v>7.69</v>
      </c>
      <c r="R23" s="997">
        <v>13</v>
      </c>
      <c r="S23" s="481">
        <v>0.28999999999999998</v>
      </c>
    </row>
    <row r="24" spans="1:19" ht="12.75">
      <c r="A24" s="999" t="s">
        <v>14</v>
      </c>
      <c r="B24" s="995">
        <v>64</v>
      </c>
      <c r="C24" s="482">
        <v>20.92</v>
      </c>
      <c r="D24" s="995">
        <v>52</v>
      </c>
      <c r="E24" s="482">
        <v>16.989999999999998</v>
      </c>
      <c r="F24" s="995">
        <v>32</v>
      </c>
      <c r="G24" s="482">
        <v>10.46</v>
      </c>
      <c r="H24" s="995">
        <v>92</v>
      </c>
      <c r="I24" s="482">
        <v>30.07</v>
      </c>
      <c r="J24" s="995">
        <v>17</v>
      </c>
      <c r="K24" s="482">
        <v>5.56</v>
      </c>
      <c r="L24" s="995">
        <v>9</v>
      </c>
      <c r="M24" s="482">
        <v>2.94</v>
      </c>
      <c r="N24" s="995">
        <v>20</v>
      </c>
      <c r="O24" s="482">
        <v>6.54</v>
      </c>
      <c r="P24" s="995">
        <v>20</v>
      </c>
      <c r="Q24" s="482">
        <v>6.54</v>
      </c>
      <c r="R24" s="997">
        <v>306</v>
      </c>
      <c r="S24" s="481">
        <v>6.82</v>
      </c>
    </row>
    <row r="25" spans="1:19" ht="12.75">
      <c r="A25" s="999" t="s">
        <v>17</v>
      </c>
      <c r="B25" s="995">
        <v>0</v>
      </c>
      <c r="C25" s="482">
        <v>0</v>
      </c>
      <c r="D25" s="995">
        <v>0</v>
      </c>
      <c r="E25" s="482">
        <v>0</v>
      </c>
      <c r="F25" s="995">
        <v>0</v>
      </c>
      <c r="G25" s="482">
        <v>0</v>
      </c>
      <c r="H25" s="995">
        <v>1</v>
      </c>
      <c r="I25" s="482">
        <v>50</v>
      </c>
      <c r="J25" s="995">
        <v>1</v>
      </c>
      <c r="K25" s="482">
        <v>50</v>
      </c>
      <c r="L25" s="995">
        <v>0</v>
      </c>
      <c r="M25" s="482">
        <v>0</v>
      </c>
      <c r="N25" s="995">
        <v>0</v>
      </c>
      <c r="O25" s="482">
        <v>0</v>
      </c>
      <c r="P25" s="995">
        <v>0</v>
      </c>
      <c r="Q25" s="482">
        <v>0</v>
      </c>
      <c r="R25" s="997">
        <v>2</v>
      </c>
      <c r="S25" s="481">
        <v>0.04</v>
      </c>
    </row>
    <row r="26" spans="1:19" ht="12.75">
      <c r="A26" s="1000" t="s">
        <v>1</v>
      </c>
      <c r="B26" s="996">
        <v>1250</v>
      </c>
      <c r="C26" s="785">
        <v>27.85</v>
      </c>
      <c r="D26" s="996">
        <v>797</v>
      </c>
      <c r="E26" s="785">
        <v>17.760000000000002</v>
      </c>
      <c r="F26" s="996">
        <v>838</v>
      </c>
      <c r="G26" s="785">
        <v>18.670000000000002</v>
      </c>
      <c r="H26" s="996">
        <v>479</v>
      </c>
      <c r="I26" s="785">
        <v>10.67</v>
      </c>
      <c r="J26" s="996">
        <v>463</v>
      </c>
      <c r="K26" s="785">
        <v>10.32</v>
      </c>
      <c r="L26" s="996">
        <v>370</v>
      </c>
      <c r="M26" s="785">
        <v>8.24</v>
      </c>
      <c r="N26" s="996">
        <v>210</v>
      </c>
      <c r="O26" s="785">
        <v>4.68</v>
      </c>
      <c r="P26" s="996">
        <v>81</v>
      </c>
      <c r="Q26" s="785">
        <v>1.8</v>
      </c>
      <c r="R26" s="996">
        <v>4488</v>
      </c>
      <c r="S26" s="785">
        <v>32.93</v>
      </c>
    </row>
    <row r="27" spans="1:19" ht="12.75">
      <c r="A27" s="998">
        <v>2015</v>
      </c>
      <c r="B27" s="1846"/>
      <c r="C27" s="1847"/>
      <c r="D27" s="1848"/>
      <c r="E27" s="1847"/>
      <c r="F27" s="1848"/>
      <c r="G27" s="1847"/>
      <c r="H27" s="1848"/>
      <c r="I27" s="1847"/>
      <c r="J27" s="1848"/>
      <c r="K27" s="1847"/>
      <c r="L27" s="1848"/>
      <c r="M27" s="1847"/>
      <c r="N27" s="1848"/>
      <c r="O27" s="1847"/>
      <c r="P27" s="1848"/>
      <c r="Q27" s="1847"/>
      <c r="R27" s="1848"/>
      <c r="S27" s="1849"/>
    </row>
    <row r="28" spans="1:19" ht="12.75">
      <c r="A28" s="999" t="s">
        <v>26</v>
      </c>
      <c r="B28" s="995">
        <v>17</v>
      </c>
      <c r="C28" s="482">
        <v>29.31</v>
      </c>
      <c r="D28" s="995">
        <v>0</v>
      </c>
      <c r="E28" s="482">
        <v>0</v>
      </c>
      <c r="F28" s="995">
        <v>29</v>
      </c>
      <c r="G28" s="482">
        <v>50</v>
      </c>
      <c r="H28" s="995">
        <v>0</v>
      </c>
      <c r="I28" s="482">
        <v>0</v>
      </c>
      <c r="J28" s="995">
        <v>5</v>
      </c>
      <c r="K28" s="482">
        <v>8.6199999999999992</v>
      </c>
      <c r="L28" s="995">
        <v>6</v>
      </c>
      <c r="M28" s="482">
        <v>10.34</v>
      </c>
      <c r="N28" s="995">
        <v>1</v>
      </c>
      <c r="O28" s="482">
        <v>1.72</v>
      </c>
      <c r="P28" s="995">
        <v>0</v>
      </c>
      <c r="Q28" s="482">
        <v>0</v>
      </c>
      <c r="R28" s="997">
        <v>58</v>
      </c>
      <c r="S28" s="481">
        <v>1.28</v>
      </c>
    </row>
    <row r="29" spans="1:19" ht="12.75">
      <c r="A29" s="999" t="s">
        <v>584</v>
      </c>
      <c r="B29" s="995">
        <v>26</v>
      </c>
      <c r="C29" s="482">
        <v>26.53</v>
      </c>
      <c r="D29" s="995">
        <v>6</v>
      </c>
      <c r="E29" s="482">
        <v>6.12</v>
      </c>
      <c r="F29" s="995">
        <v>36</v>
      </c>
      <c r="G29" s="482">
        <v>36.729999999999997</v>
      </c>
      <c r="H29" s="995">
        <v>1</v>
      </c>
      <c r="I29" s="482">
        <v>1.02</v>
      </c>
      <c r="J29" s="995">
        <v>1</v>
      </c>
      <c r="K29" s="482">
        <v>1.02</v>
      </c>
      <c r="L29" s="995">
        <v>8</v>
      </c>
      <c r="M29" s="482">
        <v>8.16</v>
      </c>
      <c r="N29" s="995">
        <v>20</v>
      </c>
      <c r="O29" s="482">
        <v>20.41</v>
      </c>
      <c r="P29" s="995">
        <v>0</v>
      </c>
      <c r="Q29" s="482">
        <v>0</v>
      </c>
      <c r="R29" s="997">
        <v>98</v>
      </c>
      <c r="S29" s="481">
        <v>2.17</v>
      </c>
    </row>
    <row r="30" spans="1:19" ht="12.75">
      <c r="A30" s="999" t="s">
        <v>37</v>
      </c>
      <c r="B30" s="995">
        <v>29</v>
      </c>
      <c r="C30" s="482">
        <v>34.119999999999997</v>
      </c>
      <c r="D30" s="995">
        <v>35</v>
      </c>
      <c r="E30" s="482">
        <v>41.18</v>
      </c>
      <c r="F30" s="995">
        <v>15</v>
      </c>
      <c r="G30" s="482">
        <v>17.649999999999999</v>
      </c>
      <c r="H30" s="995">
        <v>0</v>
      </c>
      <c r="I30" s="482">
        <v>0</v>
      </c>
      <c r="J30" s="995">
        <v>2</v>
      </c>
      <c r="K30" s="482">
        <v>2.35</v>
      </c>
      <c r="L30" s="995">
        <v>1</v>
      </c>
      <c r="M30" s="482">
        <v>1.18</v>
      </c>
      <c r="N30" s="995">
        <v>3</v>
      </c>
      <c r="O30" s="482">
        <v>3.53</v>
      </c>
      <c r="P30" s="995">
        <v>0</v>
      </c>
      <c r="Q30" s="482">
        <v>0</v>
      </c>
      <c r="R30" s="997">
        <v>85</v>
      </c>
      <c r="S30" s="481">
        <v>1.88</v>
      </c>
    </row>
    <row r="31" spans="1:19" ht="12.75">
      <c r="A31" s="999" t="s">
        <v>47</v>
      </c>
      <c r="B31" s="995">
        <v>9</v>
      </c>
      <c r="C31" s="482">
        <v>6.43</v>
      </c>
      <c r="D31" s="995">
        <v>11</v>
      </c>
      <c r="E31" s="482">
        <v>7.86</v>
      </c>
      <c r="F31" s="995">
        <v>16</v>
      </c>
      <c r="G31" s="482">
        <v>11.43</v>
      </c>
      <c r="H31" s="995">
        <v>14</v>
      </c>
      <c r="I31" s="482">
        <v>10</v>
      </c>
      <c r="J31" s="995">
        <v>20</v>
      </c>
      <c r="K31" s="482">
        <v>14.29</v>
      </c>
      <c r="L31" s="995">
        <v>67</v>
      </c>
      <c r="M31" s="482">
        <v>47.86</v>
      </c>
      <c r="N31" s="995">
        <v>2</v>
      </c>
      <c r="O31" s="482">
        <v>1.43</v>
      </c>
      <c r="P31" s="995">
        <v>1</v>
      </c>
      <c r="Q31" s="482">
        <v>0.71</v>
      </c>
      <c r="R31" s="997">
        <v>140</v>
      </c>
      <c r="S31" s="481">
        <v>3.09</v>
      </c>
    </row>
    <row r="32" spans="1:19" ht="12.75">
      <c r="A32" s="999" t="s">
        <v>48</v>
      </c>
      <c r="B32" s="995">
        <v>5</v>
      </c>
      <c r="C32" s="482">
        <v>9.43</v>
      </c>
      <c r="D32" s="995">
        <v>3</v>
      </c>
      <c r="E32" s="482">
        <v>5.66</v>
      </c>
      <c r="F32" s="995">
        <v>1</v>
      </c>
      <c r="G32" s="482">
        <v>1.89</v>
      </c>
      <c r="H32" s="995">
        <v>20</v>
      </c>
      <c r="I32" s="482">
        <v>37.74</v>
      </c>
      <c r="J32" s="995">
        <v>9</v>
      </c>
      <c r="K32" s="482">
        <v>16.98</v>
      </c>
      <c r="L32" s="995">
        <v>0</v>
      </c>
      <c r="M32" s="482">
        <v>0</v>
      </c>
      <c r="N32" s="995">
        <v>13</v>
      </c>
      <c r="O32" s="482">
        <v>24.53</v>
      </c>
      <c r="P32" s="995">
        <v>2</v>
      </c>
      <c r="Q32" s="482">
        <v>3.77</v>
      </c>
      <c r="R32" s="997">
        <v>53</v>
      </c>
      <c r="S32" s="481">
        <v>1.17</v>
      </c>
    </row>
    <row r="33" spans="1:19" ht="12.75">
      <c r="A33" s="999" t="s">
        <v>757</v>
      </c>
      <c r="B33" s="995">
        <v>349</v>
      </c>
      <c r="C33" s="482">
        <v>33.46</v>
      </c>
      <c r="D33" s="995">
        <v>190</v>
      </c>
      <c r="E33" s="482">
        <v>18.22</v>
      </c>
      <c r="F33" s="995">
        <v>153</v>
      </c>
      <c r="G33" s="482">
        <v>14.67</v>
      </c>
      <c r="H33" s="995">
        <v>224</v>
      </c>
      <c r="I33" s="482">
        <v>21.48</v>
      </c>
      <c r="J33" s="995">
        <v>30</v>
      </c>
      <c r="K33" s="482">
        <v>2.88</v>
      </c>
      <c r="L33" s="995">
        <v>49</v>
      </c>
      <c r="M33" s="482">
        <v>4.7</v>
      </c>
      <c r="N33" s="995">
        <v>39</v>
      </c>
      <c r="O33" s="482">
        <v>3.74</v>
      </c>
      <c r="P33" s="995">
        <v>9</v>
      </c>
      <c r="Q33" s="482">
        <v>0.86</v>
      </c>
      <c r="R33" s="997">
        <v>1043</v>
      </c>
      <c r="S33" s="481">
        <v>23.05</v>
      </c>
    </row>
    <row r="34" spans="1:19" ht="12.75">
      <c r="A34" s="999" t="s">
        <v>756</v>
      </c>
      <c r="B34" s="995">
        <v>116</v>
      </c>
      <c r="C34" s="482">
        <v>35.47</v>
      </c>
      <c r="D34" s="995">
        <v>85</v>
      </c>
      <c r="E34" s="482">
        <v>25.99</v>
      </c>
      <c r="F34" s="995">
        <v>46</v>
      </c>
      <c r="G34" s="482">
        <v>14.07</v>
      </c>
      <c r="H34" s="995">
        <v>22</v>
      </c>
      <c r="I34" s="482">
        <v>6.73</v>
      </c>
      <c r="J34" s="995">
        <v>37</v>
      </c>
      <c r="K34" s="482">
        <v>11.31</v>
      </c>
      <c r="L34" s="995">
        <v>10</v>
      </c>
      <c r="M34" s="482">
        <v>3.06</v>
      </c>
      <c r="N34" s="995">
        <v>5</v>
      </c>
      <c r="O34" s="482">
        <v>1.53</v>
      </c>
      <c r="P34" s="995">
        <v>6</v>
      </c>
      <c r="Q34" s="482">
        <v>1.83</v>
      </c>
      <c r="R34" s="997">
        <v>327</v>
      </c>
      <c r="S34" s="481">
        <v>7.23</v>
      </c>
    </row>
    <row r="35" spans="1:19" ht="12.75">
      <c r="A35" s="999" t="s">
        <v>755</v>
      </c>
      <c r="B35" s="995">
        <v>170</v>
      </c>
      <c r="C35" s="482">
        <v>38.99</v>
      </c>
      <c r="D35" s="995">
        <v>78</v>
      </c>
      <c r="E35" s="482">
        <v>17.89</v>
      </c>
      <c r="F35" s="995">
        <v>19</v>
      </c>
      <c r="G35" s="482">
        <v>4.3600000000000003</v>
      </c>
      <c r="H35" s="995">
        <v>25</v>
      </c>
      <c r="I35" s="482">
        <v>5.73</v>
      </c>
      <c r="J35" s="995">
        <v>114</v>
      </c>
      <c r="K35" s="482">
        <v>26.15</v>
      </c>
      <c r="L35" s="995">
        <v>4</v>
      </c>
      <c r="M35" s="482">
        <v>0.92</v>
      </c>
      <c r="N35" s="995">
        <v>24</v>
      </c>
      <c r="O35" s="482">
        <v>5.5</v>
      </c>
      <c r="P35" s="995">
        <v>2</v>
      </c>
      <c r="Q35" s="482">
        <v>0.46</v>
      </c>
      <c r="R35" s="997">
        <v>436</v>
      </c>
      <c r="S35" s="481">
        <v>9.64</v>
      </c>
    </row>
    <row r="36" spans="1:19" ht="12.75">
      <c r="A36" s="999" t="s">
        <v>758</v>
      </c>
      <c r="B36" s="995">
        <v>206</v>
      </c>
      <c r="C36" s="482">
        <v>29.68</v>
      </c>
      <c r="D36" s="995">
        <v>123</v>
      </c>
      <c r="E36" s="482">
        <v>17.72</v>
      </c>
      <c r="F36" s="995">
        <v>230</v>
      </c>
      <c r="G36" s="482">
        <v>33.14</v>
      </c>
      <c r="H36" s="995">
        <v>37</v>
      </c>
      <c r="I36" s="482">
        <v>5.33</v>
      </c>
      <c r="J36" s="995">
        <v>46</v>
      </c>
      <c r="K36" s="482">
        <v>6.63</v>
      </c>
      <c r="L36" s="995">
        <v>35</v>
      </c>
      <c r="M36" s="482">
        <v>5.04</v>
      </c>
      <c r="N36" s="995">
        <v>16</v>
      </c>
      <c r="O36" s="482">
        <v>2.31</v>
      </c>
      <c r="P36" s="995">
        <v>1</v>
      </c>
      <c r="Q36" s="482">
        <v>0.14000000000000001</v>
      </c>
      <c r="R36" s="997">
        <v>694</v>
      </c>
      <c r="S36" s="481">
        <v>15.34</v>
      </c>
    </row>
    <row r="37" spans="1:19" ht="12.75">
      <c r="A37" s="999" t="s">
        <v>759</v>
      </c>
      <c r="B37" s="995">
        <v>110</v>
      </c>
      <c r="C37" s="482">
        <v>30.73</v>
      </c>
      <c r="D37" s="995">
        <v>92</v>
      </c>
      <c r="E37" s="482">
        <v>25.7</v>
      </c>
      <c r="F37" s="995">
        <v>33</v>
      </c>
      <c r="G37" s="482">
        <v>9.2200000000000006</v>
      </c>
      <c r="H37" s="995">
        <v>48</v>
      </c>
      <c r="I37" s="482">
        <v>13.41</v>
      </c>
      <c r="J37" s="995">
        <v>47</v>
      </c>
      <c r="K37" s="482">
        <v>13.13</v>
      </c>
      <c r="L37" s="995">
        <v>10</v>
      </c>
      <c r="M37" s="482">
        <v>2.79</v>
      </c>
      <c r="N37" s="995">
        <v>16</v>
      </c>
      <c r="O37" s="482">
        <v>4.47</v>
      </c>
      <c r="P37" s="995">
        <v>2</v>
      </c>
      <c r="Q37" s="482">
        <v>0.56000000000000005</v>
      </c>
      <c r="R37" s="997">
        <v>358</v>
      </c>
      <c r="S37" s="481">
        <v>7.91</v>
      </c>
    </row>
    <row r="38" spans="1:19" ht="12.75">
      <c r="A38" s="999" t="s">
        <v>764</v>
      </c>
      <c r="B38" s="995">
        <v>97</v>
      </c>
      <c r="C38" s="482">
        <v>22.2</v>
      </c>
      <c r="D38" s="995">
        <v>80</v>
      </c>
      <c r="E38" s="482">
        <v>18.309999999999999</v>
      </c>
      <c r="F38" s="995">
        <v>111</v>
      </c>
      <c r="G38" s="482">
        <v>25.4</v>
      </c>
      <c r="H38" s="995">
        <v>19</v>
      </c>
      <c r="I38" s="482">
        <v>4.3499999999999996</v>
      </c>
      <c r="J38" s="995">
        <v>54</v>
      </c>
      <c r="K38" s="482">
        <v>12.36</v>
      </c>
      <c r="L38" s="995">
        <v>63</v>
      </c>
      <c r="M38" s="482">
        <v>14.42</v>
      </c>
      <c r="N38" s="995">
        <v>5</v>
      </c>
      <c r="O38" s="482">
        <v>1.1399999999999999</v>
      </c>
      <c r="P38" s="995">
        <v>8</v>
      </c>
      <c r="Q38" s="482">
        <v>1.83</v>
      </c>
      <c r="R38" s="997">
        <v>437</v>
      </c>
      <c r="S38" s="481">
        <v>9.66</v>
      </c>
    </row>
    <row r="39" spans="1:19" ht="12.75">
      <c r="A39" s="999" t="s">
        <v>765</v>
      </c>
      <c r="B39" s="995">
        <v>20</v>
      </c>
      <c r="C39" s="482">
        <v>15.63</v>
      </c>
      <c r="D39" s="995">
        <v>15</v>
      </c>
      <c r="E39" s="482">
        <v>11.72</v>
      </c>
      <c r="F39" s="995">
        <v>76</v>
      </c>
      <c r="G39" s="482">
        <v>59.38</v>
      </c>
      <c r="H39" s="995">
        <v>5</v>
      </c>
      <c r="I39" s="482">
        <v>3.91</v>
      </c>
      <c r="J39" s="995">
        <v>0</v>
      </c>
      <c r="K39" s="482">
        <v>0</v>
      </c>
      <c r="L39" s="995">
        <v>4</v>
      </c>
      <c r="M39" s="482">
        <v>3.13</v>
      </c>
      <c r="N39" s="995">
        <v>7</v>
      </c>
      <c r="O39" s="482">
        <v>5.47</v>
      </c>
      <c r="P39" s="995">
        <v>1</v>
      </c>
      <c r="Q39" s="482">
        <v>0.78</v>
      </c>
      <c r="R39" s="997">
        <v>128</v>
      </c>
      <c r="S39" s="481">
        <v>2.83</v>
      </c>
    </row>
    <row r="40" spans="1:19" ht="12.75">
      <c r="A40" s="999" t="s">
        <v>760</v>
      </c>
      <c r="B40" s="995">
        <v>20</v>
      </c>
      <c r="C40" s="482">
        <v>15.04</v>
      </c>
      <c r="D40" s="995">
        <v>29</v>
      </c>
      <c r="E40" s="482">
        <v>21.8</v>
      </c>
      <c r="F40" s="995">
        <v>25</v>
      </c>
      <c r="G40" s="482">
        <v>18.8</v>
      </c>
      <c r="H40" s="995">
        <v>1</v>
      </c>
      <c r="I40" s="482">
        <v>0.75</v>
      </c>
      <c r="J40" s="995">
        <v>23</v>
      </c>
      <c r="K40" s="482">
        <v>17.29</v>
      </c>
      <c r="L40" s="995">
        <v>26</v>
      </c>
      <c r="M40" s="482">
        <v>19.55</v>
      </c>
      <c r="N40" s="995">
        <v>8</v>
      </c>
      <c r="O40" s="482">
        <v>6.02</v>
      </c>
      <c r="P40" s="995">
        <v>1</v>
      </c>
      <c r="Q40" s="482">
        <v>0.75</v>
      </c>
      <c r="R40" s="997">
        <v>133</v>
      </c>
      <c r="S40" s="481">
        <v>2.94</v>
      </c>
    </row>
    <row r="41" spans="1:19" ht="12.75">
      <c r="A41" s="999" t="s">
        <v>761</v>
      </c>
      <c r="B41" s="995">
        <v>8</v>
      </c>
      <c r="C41" s="482">
        <v>12.12</v>
      </c>
      <c r="D41" s="995">
        <v>11</v>
      </c>
      <c r="E41" s="482">
        <v>16.670000000000002</v>
      </c>
      <c r="F41" s="995">
        <v>6</v>
      </c>
      <c r="G41" s="482">
        <v>9.09</v>
      </c>
      <c r="H41" s="995">
        <v>2</v>
      </c>
      <c r="I41" s="482">
        <v>3.03</v>
      </c>
      <c r="J41" s="995">
        <v>7</v>
      </c>
      <c r="K41" s="482">
        <v>10.61</v>
      </c>
      <c r="L41" s="995">
        <v>24</v>
      </c>
      <c r="M41" s="482">
        <v>36.36</v>
      </c>
      <c r="N41" s="995">
        <v>5</v>
      </c>
      <c r="O41" s="482">
        <v>7.58</v>
      </c>
      <c r="P41" s="995">
        <v>3</v>
      </c>
      <c r="Q41" s="482">
        <v>4.55</v>
      </c>
      <c r="R41" s="997">
        <v>66</v>
      </c>
      <c r="S41" s="481">
        <v>1.46</v>
      </c>
    </row>
    <row r="42" spans="1:19" ht="12.75">
      <c r="A42" s="999" t="s">
        <v>762</v>
      </c>
      <c r="B42" s="995">
        <v>12</v>
      </c>
      <c r="C42" s="482">
        <v>8.9600000000000009</v>
      </c>
      <c r="D42" s="995">
        <v>5</v>
      </c>
      <c r="E42" s="482">
        <v>3.73</v>
      </c>
      <c r="F42" s="995">
        <v>41</v>
      </c>
      <c r="G42" s="482">
        <v>30.6</v>
      </c>
      <c r="H42" s="995">
        <v>9</v>
      </c>
      <c r="I42" s="482">
        <v>6.72</v>
      </c>
      <c r="J42" s="995">
        <v>12</v>
      </c>
      <c r="K42" s="482">
        <v>8.9600000000000009</v>
      </c>
      <c r="L42" s="995">
        <v>49</v>
      </c>
      <c r="M42" s="482">
        <v>36.57</v>
      </c>
      <c r="N42" s="995">
        <v>6</v>
      </c>
      <c r="O42" s="482">
        <v>4.4800000000000004</v>
      </c>
      <c r="P42" s="995">
        <v>0</v>
      </c>
      <c r="Q42" s="482">
        <v>0</v>
      </c>
      <c r="R42" s="997">
        <v>134</v>
      </c>
      <c r="S42" s="481">
        <v>2.96</v>
      </c>
    </row>
    <row r="43" spans="1:19" ht="12.75">
      <c r="A43" s="999" t="s">
        <v>763</v>
      </c>
      <c r="B43" s="995">
        <v>24</v>
      </c>
      <c r="C43" s="482">
        <v>27.27</v>
      </c>
      <c r="D43" s="995">
        <v>5</v>
      </c>
      <c r="E43" s="482">
        <v>5.68</v>
      </c>
      <c r="F43" s="995">
        <v>35</v>
      </c>
      <c r="G43" s="482">
        <v>39.770000000000003</v>
      </c>
      <c r="H43" s="995">
        <v>3</v>
      </c>
      <c r="I43" s="482">
        <v>3.41</v>
      </c>
      <c r="J43" s="995">
        <v>2</v>
      </c>
      <c r="K43" s="482">
        <v>2.27</v>
      </c>
      <c r="L43" s="995">
        <v>5</v>
      </c>
      <c r="M43" s="482">
        <v>5.68</v>
      </c>
      <c r="N43" s="995">
        <v>14</v>
      </c>
      <c r="O43" s="482">
        <v>15.91</v>
      </c>
      <c r="P43" s="995">
        <v>0</v>
      </c>
      <c r="Q43" s="482">
        <v>0</v>
      </c>
      <c r="R43" s="997">
        <v>88</v>
      </c>
      <c r="S43" s="481">
        <v>1.95</v>
      </c>
    </row>
    <row r="44" spans="1:19" ht="12.75">
      <c r="A44" s="999" t="s">
        <v>14</v>
      </c>
      <c r="B44" s="995">
        <v>61</v>
      </c>
      <c r="C44" s="482">
        <v>25.1</v>
      </c>
      <c r="D44" s="995">
        <v>61</v>
      </c>
      <c r="E44" s="482">
        <v>25.1</v>
      </c>
      <c r="F44" s="995">
        <v>5</v>
      </c>
      <c r="G44" s="482">
        <v>2.06</v>
      </c>
      <c r="H44" s="995">
        <v>67</v>
      </c>
      <c r="I44" s="482">
        <v>27.57</v>
      </c>
      <c r="J44" s="995">
        <v>6</v>
      </c>
      <c r="K44" s="482">
        <v>2.4700000000000002</v>
      </c>
      <c r="L44" s="995">
        <v>9</v>
      </c>
      <c r="M44" s="482">
        <v>3.7</v>
      </c>
      <c r="N44" s="995">
        <v>4</v>
      </c>
      <c r="O44" s="482">
        <v>1.65</v>
      </c>
      <c r="P44" s="995">
        <v>30</v>
      </c>
      <c r="Q44" s="482">
        <v>12.35</v>
      </c>
      <c r="R44" s="997">
        <v>243</v>
      </c>
      <c r="S44" s="481">
        <v>5.37</v>
      </c>
    </row>
    <row r="45" spans="1:19" ht="12.75">
      <c r="A45" s="999" t="s">
        <v>17</v>
      </c>
      <c r="B45" s="995">
        <v>1</v>
      </c>
      <c r="C45" s="482">
        <v>33.33</v>
      </c>
      <c r="D45" s="995">
        <v>1</v>
      </c>
      <c r="E45" s="482">
        <v>33.33</v>
      </c>
      <c r="F45" s="995">
        <v>0</v>
      </c>
      <c r="G45" s="482">
        <v>0</v>
      </c>
      <c r="H45" s="995">
        <v>0</v>
      </c>
      <c r="I45" s="482">
        <v>0</v>
      </c>
      <c r="J45" s="995">
        <v>0</v>
      </c>
      <c r="K45" s="482">
        <v>0</v>
      </c>
      <c r="L45" s="995">
        <v>0</v>
      </c>
      <c r="M45" s="482">
        <v>0</v>
      </c>
      <c r="N45" s="995">
        <v>0</v>
      </c>
      <c r="O45" s="482">
        <v>0</v>
      </c>
      <c r="P45" s="995">
        <v>1</v>
      </c>
      <c r="Q45" s="482">
        <v>33.33</v>
      </c>
      <c r="R45" s="997">
        <v>3</v>
      </c>
      <c r="S45" s="481">
        <v>7.0000000000000007E-2</v>
      </c>
    </row>
    <row r="46" spans="1:19" ht="12.75">
      <c r="A46" s="1000" t="s">
        <v>1</v>
      </c>
      <c r="B46" s="996">
        <v>1280</v>
      </c>
      <c r="C46" s="785">
        <v>28.29</v>
      </c>
      <c r="D46" s="996">
        <v>830</v>
      </c>
      <c r="E46" s="785">
        <v>18.350000000000001</v>
      </c>
      <c r="F46" s="996">
        <v>877</v>
      </c>
      <c r="G46" s="785">
        <v>19.39</v>
      </c>
      <c r="H46" s="996">
        <v>497</v>
      </c>
      <c r="I46" s="785">
        <v>10.99</v>
      </c>
      <c r="J46" s="996">
        <v>415</v>
      </c>
      <c r="K46" s="785">
        <v>9.17</v>
      </c>
      <c r="L46" s="996">
        <v>370</v>
      </c>
      <c r="M46" s="785">
        <v>8.18</v>
      </c>
      <c r="N46" s="996">
        <v>188</v>
      </c>
      <c r="O46" s="785">
        <v>4.16</v>
      </c>
      <c r="P46" s="996">
        <v>67</v>
      </c>
      <c r="Q46" s="785">
        <v>1.48</v>
      </c>
      <c r="R46" s="996">
        <v>4524</v>
      </c>
      <c r="S46" s="785">
        <v>33.200000000000003</v>
      </c>
    </row>
    <row r="47" spans="1:19" ht="12.75">
      <c r="A47" s="998">
        <v>2016</v>
      </c>
      <c r="B47" s="1846"/>
      <c r="C47" s="1847"/>
      <c r="D47" s="1848"/>
      <c r="E47" s="1847"/>
      <c r="F47" s="1848"/>
      <c r="G47" s="1847"/>
      <c r="H47" s="1848"/>
      <c r="I47" s="1847"/>
      <c r="J47" s="1848"/>
      <c r="K47" s="1847"/>
      <c r="L47" s="1848"/>
      <c r="M47" s="1847"/>
      <c r="N47" s="1848"/>
      <c r="O47" s="1847"/>
      <c r="P47" s="1848"/>
      <c r="Q47" s="1847"/>
      <c r="R47" s="1848"/>
      <c r="S47" s="1849"/>
    </row>
    <row r="48" spans="1:19" ht="12.75">
      <c r="A48" s="999" t="s">
        <v>37</v>
      </c>
      <c r="B48" s="995">
        <v>32</v>
      </c>
      <c r="C48" s="482">
        <v>32.99</v>
      </c>
      <c r="D48" s="995">
        <v>40</v>
      </c>
      <c r="E48" s="482">
        <v>41.24</v>
      </c>
      <c r="F48" s="995">
        <v>9</v>
      </c>
      <c r="G48" s="482">
        <v>9.2799999999999994</v>
      </c>
      <c r="H48" s="995">
        <v>1</v>
      </c>
      <c r="I48" s="482">
        <v>1.03</v>
      </c>
      <c r="J48" s="995">
        <v>2</v>
      </c>
      <c r="K48" s="482">
        <v>2.06</v>
      </c>
      <c r="L48" s="995">
        <v>0</v>
      </c>
      <c r="M48" s="482">
        <v>0</v>
      </c>
      <c r="N48" s="995">
        <v>12</v>
      </c>
      <c r="O48" s="482">
        <v>12.37</v>
      </c>
      <c r="P48" s="995">
        <v>1</v>
      </c>
      <c r="Q48" s="482">
        <v>1.03</v>
      </c>
      <c r="R48" s="997">
        <v>97</v>
      </c>
      <c r="S48" s="481">
        <v>2.1</v>
      </c>
    </row>
    <row r="49" spans="1:19" ht="12.75">
      <c r="A49" s="999" t="s">
        <v>42</v>
      </c>
      <c r="B49" s="995">
        <v>0</v>
      </c>
      <c r="C49" s="482">
        <v>0</v>
      </c>
      <c r="D49" s="995">
        <v>0</v>
      </c>
      <c r="E49" s="482">
        <v>0</v>
      </c>
      <c r="F49" s="995">
        <v>0</v>
      </c>
      <c r="G49" s="482">
        <v>0</v>
      </c>
      <c r="H49" s="995">
        <v>0</v>
      </c>
      <c r="I49" s="482">
        <v>0</v>
      </c>
      <c r="J49" s="995">
        <v>0</v>
      </c>
      <c r="K49" s="482">
        <v>0</v>
      </c>
      <c r="L49" s="995">
        <v>0</v>
      </c>
      <c r="M49" s="482">
        <v>0</v>
      </c>
      <c r="N49" s="995">
        <v>0</v>
      </c>
      <c r="O49" s="482">
        <v>0</v>
      </c>
      <c r="P49" s="995">
        <v>1</v>
      </c>
      <c r="Q49" s="482">
        <v>100</v>
      </c>
      <c r="R49" s="997">
        <v>1</v>
      </c>
      <c r="S49" s="481">
        <v>0.02</v>
      </c>
    </row>
    <row r="50" spans="1:19" ht="12.75">
      <c r="A50" s="999" t="s">
        <v>48</v>
      </c>
      <c r="B50" s="995">
        <v>2</v>
      </c>
      <c r="C50" s="482">
        <v>11.76</v>
      </c>
      <c r="D50" s="995">
        <v>0</v>
      </c>
      <c r="E50" s="482">
        <v>0</v>
      </c>
      <c r="F50" s="995">
        <v>0</v>
      </c>
      <c r="G50" s="482">
        <v>0</v>
      </c>
      <c r="H50" s="995">
        <v>7</v>
      </c>
      <c r="I50" s="482">
        <v>41.18</v>
      </c>
      <c r="J50" s="995">
        <v>1</v>
      </c>
      <c r="K50" s="482">
        <v>5.88</v>
      </c>
      <c r="L50" s="995">
        <v>0</v>
      </c>
      <c r="M50" s="482">
        <v>0</v>
      </c>
      <c r="N50" s="995">
        <v>6</v>
      </c>
      <c r="O50" s="482">
        <v>35.29</v>
      </c>
      <c r="P50" s="995">
        <v>1</v>
      </c>
      <c r="Q50" s="482">
        <v>5.88</v>
      </c>
      <c r="R50" s="997">
        <v>17</v>
      </c>
      <c r="S50" s="481">
        <v>0.37</v>
      </c>
    </row>
    <row r="51" spans="1:19" ht="12.75">
      <c r="A51" s="999" t="s">
        <v>757</v>
      </c>
      <c r="B51" s="995">
        <v>374</v>
      </c>
      <c r="C51" s="482">
        <v>33.479999999999997</v>
      </c>
      <c r="D51" s="995">
        <v>179</v>
      </c>
      <c r="E51" s="482">
        <v>16.03</v>
      </c>
      <c r="F51" s="995">
        <v>172</v>
      </c>
      <c r="G51" s="482">
        <v>15.4</v>
      </c>
      <c r="H51" s="995">
        <v>220</v>
      </c>
      <c r="I51" s="482">
        <v>19.7</v>
      </c>
      <c r="J51" s="995">
        <v>36</v>
      </c>
      <c r="K51" s="482">
        <v>3.22</v>
      </c>
      <c r="L51" s="995">
        <v>88</v>
      </c>
      <c r="M51" s="482">
        <v>7.88</v>
      </c>
      <c r="N51" s="995">
        <v>42</v>
      </c>
      <c r="O51" s="482">
        <v>3.76</v>
      </c>
      <c r="P51" s="995">
        <v>6</v>
      </c>
      <c r="Q51" s="482">
        <v>0.54</v>
      </c>
      <c r="R51" s="997">
        <v>1117</v>
      </c>
      <c r="S51" s="481">
        <v>24.2</v>
      </c>
    </row>
    <row r="52" spans="1:19" ht="12.75">
      <c r="A52" s="999" t="s">
        <v>756</v>
      </c>
      <c r="B52" s="995">
        <v>118</v>
      </c>
      <c r="C52" s="482">
        <v>38.44</v>
      </c>
      <c r="D52" s="995">
        <v>82</v>
      </c>
      <c r="E52" s="482">
        <v>26.71</v>
      </c>
      <c r="F52" s="995">
        <v>39</v>
      </c>
      <c r="G52" s="482">
        <v>12.7</v>
      </c>
      <c r="H52" s="995">
        <v>18</v>
      </c>
      <c r="I52" s="482">
        <v>5.86</v>
      </c>
      <c r="J52" s="995">
        <v>26</v>
      </c>
      <c r="K52" s="482">
        <v>8.4700000000000006</v>
      </c>
      <c r="L52" s="995">
        <v>7</v>
      </c>
      <c r="M52" s="482">
        <v>2.2799999999999998</v>
      </c>
      <c r="N52" s="995">
        <v>14</v>
      </c>
      <c r="O52" s="482">
        <v>4.5599999999999996</v>
      </c>
      <c r="P52" s="995">
        <v>3</v>
      </c>
      <c r="Q52" s="482">
        <v>0.98</v>
      </c>
      <c r="R52" s="997">
        <v>307</v>
      </c>
      <c r="S52" s="481">
        <v>6.65</v>
      </c>
    </row>
    <row r="53" spans="1:19" ht="12.75">
      <c r="A53" s="999" t="s">
        <v>755</v>
      </c>
      <c r="B53" s="995">
        <v>148</v>
      </c>
      <c r="C53" s="482">
        <v>33.64</v>
      </c>
      <c r="D53" s="995">
        <v>89</v>
      </c>
      <c r="E53" s="482">
        <v>20.23</v>
      </c>
      <c r="F53" s="995">
        <v>37</v>
      </c>
      <c r="G53" s="482">
        <v>8.41</v>
      </c>
      <c r="H53" s="995">
        <v>15</v>
      </c>
      <c r="I53" s="482">
        <v>3.41</v>
      </c>
      <c r="J53" s="995">
        <v>123</v>
      </c>
      <c r="K53" s="482">
        <v>27.95</v>
      </c>
      <c r="L53" s="995">
        <v>5</v>
      </c>
      <c r="M53" s="482">
        <v>1.1399999999999999</v>
      </c>
      <c r="N53" s="995">
        <v>18</v>
      </c>
      <c r="O53" s="482">
        <v>4.09</v>
      </c>
      <c r="P53" s="995">
        <v>5</v>
      </c>
      <c r="Q53" s="482">
        <v>1.1399999999999999</v>
      </c>
      <c r="R53" s="997">
        <v>440</v>
      </c>
      <c r="S53" s="481">
        <v>9.5299999999999994</v>
      </c>
    </row>
    <row r="54" spans="1:19" ht="12.75">
      <c r="A54" s="999" t="s">
        <v>758</v>
      </c>
      <c r="B54" s="995">
        <v>222</v>
      </c>
      <c r="C54" s="482">
        <v>28.57</v>
      </c>
      <c r="D54" s="995">
        <v>110</v>
      </c>
      <c r="E54" s="482">
        <v>14.16</v>
      </c>
      <c r="F54" s="995">
        <v>289</v>
      </c>
      <c r="G54" s="482">
        <v>37.19</v>
      </c>
      <c r="H54" s="995">
        <v>35</v>
      </c>
      <c r="I54" s="482">
        <v>4.5</v>
      </c>
      <c r="J54" s="995">
        <v>74</v>
      </c>
      <c r="K54" s="482">
        <v>9.52</v>
      </c>
      <c r="L54" s="995">
        <v>35</v>
      </c>
      <c r="M54" s="482">
        <v>4.5</v>
      </c>
      <c r="N54" s="995">
        <v>8</v>
      </c>
      <c r="O54" s="482">
        <v>1.03</v>
      </c>
      <c r="P54" s="995">
        <v>4</v>
      </c>
      <c r="Q54" s="482">
        <v>0.51</v>
      </c>
      <c r="R54" s="997">
        <v>777</v>
      </c>
      <c r="S54" s="481">
        <v>16.84</v>
      </c>
    </row>
    <row r="55" spans="1:19" ht="12.75">
      <c r="A55" s="999" t="s">
        <v>759</v>
      </c>
      <c r="B55" s="995">
        <v>113</v>
      </c>
      <c r="C55" s="482">
        <v>28.68</v>
      </c>
      <c r="D55" s="995">
        <v>105</v>
      </c>
      <c r="E55" s="482">
        <v>26.65</v>
      </c>
      <c r="F55" s="995">
        <v>20</v>
      </c>
      <c r="G55" s="482">
        <v>5.08</v>
      </c>
      <c r="H55" s="995">
        <v>83</v>
      </c>
      <c r="I55" s="482">
        <v>21.07</v>
      </c>
      <c r="J55" s="995">
        <v>40</v>
      </c>
      <c r="K55" s="482">
        <v>10.15</v>
      </c>
      <c r="L55" s="995">
        <v>15</v>
      </c>
      <c r="M55" s="482">
        <v>3.81</v>
      </c>
      <c r="N55" s="995">
        <v>17</v>
      </c>
      <c r="O55" s="482">
        <v>4.3099999999999996</v>
      </c>
      <c r="P55" s="995">
        <v>1</v>
      </c>
      <c r="Q55" s="482">
        <v>0.25</v>
      </c>
      <c r="R55" s="997">
        <v>394</v>
      </c>
      <c r="S55" s="481">
        <v>8.5399999999999991</v>
      </c>
    </row>
    <row r="56" spans="1:19" ht="12.75">
      <c r="A56" s="999" t="s">
        <v>764</v>
      </c>
      <c r="B56" s="995">
        <v>70</v>
      </c>
      <c r="C56" s="482">
        <v>19.440000000000001</v>
      </c>
      <c r="D56" s="995">
        <v>66</v>
      </c>
      <c r="E56" s="482">
        <v>18.329999999999998</v>
      </c>
      <c r="F56" s="995">
        <v>101</v>
      </c>
      <c r="G56" s="482">
        <v>28.06</v>
      </c>
      <c r="H56" s="995">
        <v>16</v>
      </c>
      <c r="I56" s="482">
        <v>4.4400000000000004</v>
      </c>
      <c r="J56" s="995">
        <v>54</v>
      </c>
      <c r="K56" s="482">
        <v>15</v>
      </c>
      <c r="L56" s="995">
        <v>34</v>
      </c>
      <c r="M56" s="482">
        <v>9.44</v>
      </c>
      <c r="N56" s="995">
        <v>13</v>
      </c>
      <c r="O56" s="482">
        <v>3.61</v>
      </c>
      <c r="P56" s="995">
        <v>6</v>
      </c>
      <c r="Q56" s="482">
        <v>1.67</v>
      </c>
      <c r="R56" s="997">
        <v>360</v>
      </c>
      <c r="S56" s="481">
        <v>7.8</v>
      </c>
    </row>
    <row r="57" spans="1:19" ht="12.75">
      <c r="A57" s="999" t="s">
        <v>765</v>
      </c>
      <c r="B57" s="995">
        <v>15</v>
      </c>
      <c r="C57" s="482">
        <v>15.79</v>
      </c>
      <c r="D57" s="995">
        <v>11</v>
      </c>
      <c r="E57" s="482">
        <v>11.58</v>
      </c>
      <c r="F57" s="995">
        <v>59</v>
      </c>
      <c r="G57" s="482">
        <v>62.11</v>
      </c>
      <c r="H57" s="995">
        <v>5</v>
      </c>
      <c r="I57" s="482">
        <v>5.26</v>
      </c>
      <c r="J57" s="995">
        <v>0</v>
      </c>
      <c r="K57" s="482">
        <v>0</v>
      </c>
      <c r="L57" s="995">
        <v>1</v>
      </c>
      <c r="M57" s="482">
        <v>1.05</v>
      </c>
      <c r="N57" s="995">
        <v>1</v>
      </c>
      <c r="O57" s="482">
        <v>1.05</v>
      </c>
      <c r="P57" s="995">
        <v>3</v>
      </c>
      <c r="Q57" s="482">
        <v>3.16</v>
      </c>
      <c r="R57" s="997">
        <v>95</v>
      </c>
      <c r="S57" s="481">
        <v>2.06</v>
      </c>
    </row>
    <row r="58" spans="1:19" ht="12.75">
      <c r="A58" s="999" t="s">
        <v>760</v>
      </c>
      <c r="B58" s="995">
        <v>6</v>
      </c>
      <c r="C58" s="482">
        <v>18.75</v>
      </c>
      <c r="D58" s="995">
        <v>8</v>
      </c>
      <c r="E58" s="482">
        <v>25</v>
      </c>
      <c r="F58" s="995">
        <v>4</v>
      </c>
      <c r="G58" s="482">
        <v>12.5</v>
      </c>
      <c r="H58" s="995">
        <v>3</v>
      </c>
      <c r="I58" s="482">
        <v>9.3800000000000008</v>
      </c>
      <c r="J58" s="995">
        <v>6</v>
      </c>
      <c r="K58" s="482">
        <v>18.75</v>
      </c>
      <c r="L58" s="995">
        <v>3</v>
      </c>
      <c r="M58" s="482">
        <v>9.3800000000000008</v>
      </c>
      <c r="N58" s="995">
        <v>2</v>
      </c>
      <c r="O58" s="482">
        <v>6.25</v>
      </c>
      <c r="P58" s="995">
        <v>0</v>
      </c>
      <c r="Q58" s="482">
        <v>0</v>
      </c>
      <c r="R58" s="997">
        <v>32</v>
      </c>
      <c r="S58" s="481">
        <v>0.69</v>
      </c>
    </row>
    <row r="59" spans="1:19" ht="12.75">
      <c r="A59" s="999" t="s">
        <v>804</v>
      </c>
      <c r="B59" s="995">
        <v>0</v>
      </c>
      <c r="C59" s="482">
        <v>0</v>
      </c>
      <c r="D59" s="995">
        <v>0</v>
      </c>
      <c r="E59" s="482">
        <v>0</v>
      </c>
      <c r="F59" s="995">
        <v>1</v>
      </c>
      <c r="G59" s="482">
        <v>100</v>
      </c>
      <c r="H59" s="995">
        <v>0</v>
      </c>
      <c r="I59" s="482">
        <v>0</v>
      </c>
      <c r="J59" s="995">
        <v>0</v>
      </c>
      <c r="K59" s="482">
        <v>0</v>
      </c>
      <c r="L59" s="995">
        <v>0</v>
      </c>
      <c r="M59" s="482">
        <v>0</v>
      </c>
      <c r="N59" s="995">
        <v>0</v>
      </c>
      <c r="O59" s="482">
        <v>0</v>
      </c>
      <c r="P59" s="995">
        <v>0</v>
      </c>
      <c r="Q59" s="482">
        <v>0</v>
      </c>
      <c r="R59" s="997">
        <v>1</v>
      </c>
      <c r="S59" s="481">
        <v>0.02</v>
      </c>
    </row>
    <row r="60" spans="1:19" ht="12.75">
      <c r="A60" s="999" t="s">
        <v>2743</v>
      </c>
      <c r="B60" s="995">
        <v>31</v>
      </c>
      <c r="C60" s="482">
        <v>27.68</v>
      </c>
      <c r="D60" s="995">
        <v>20</v>
      </c>
      <c r="E60" s="482">
        <v>17.86</v>
      </c>
      <c r="F60" s="995">
        <v>15</v>
      </c>
      <c r="G60" s="482">
        <v>13.39</v>
      </c>
      <c r="H60" s="995">
        <v>0</v>
      </c>
      <c r="I60" s="482">
        <v>0</v>
      </c>
      <c r="J60" s="995">
        <v>14</v>
      </c>
      <c r="K60" s="482">
        <v>12.5</v>
      </c>
      <c r="L60" s="995">
        <v>17</v>
      </c>
      <c r="M60" s="482">
        <v>15.18</v>
      </c>
      <c r="N60" s="995">
        <v>8</v>
      </c>
      <c r="O60" s="482">
        <v>7.14</v>
      </c>
      <c r="P60" s="995">
        <v>7</v>
      </c>
      <c r="Q60" s="482">
        <v>6.25</v>
      </c>
      <c r="R60" s="997">
        <v>112</v>
      </c>
      <c r="S60" s="481">
        <v>2.4300000000000002</v>
      </c>
    </row>
    <row r="61" spans="1:19" ht="12.75">
      <c r="A61" s="999" t="s">
        <v>761</v>
      </c>
      <c r="B61" s="995">
        <v>14</v>
      </c>
      <c r="C61" s="482">
        <v>15.38</v>
      </c>
      <c r="D61" s="995">
        <v>16</v>
      </c>
      <c r="E61" s="482">
        <v>17.579999999999998</v>
      </c>
      <c r="F61" s="995">
        <v>9</v>
      </c>
      <c r="G61" s="482">
        <v>9.89</v>
      </c>
      <c r="H61" s="995">
        <v>1</v>
      </c>
      <c r="I61" s="482">
        <v>1.1000000000000001</v>
      </c>
      <c r="J61" s="995">
        <v>15</v>
      </c>
      <c r="K61" s="482">
        <v>16.48</v>
      </c>
      <c r="L61" s="995">
        <v>21</v>
      </c>
      <c r="M61" s="482">
        <v>23.08</v>
      </c>
      <c r="N61" s="995">
        <v>13</v>
      </c>
      <c r="O61" s="482">
        <v>14.29</v>
      </c>
      <c r="P61" s="995">
        <v>2</v>
      </c>
      <c r="Q61" s="482">
        <v>2.2000000000000002</v>
      </c>
      <c r="R61" s="997">
        <v>91</v>
      </c>
      <c r="S61" s="481">
        <v>1.97</v>
      </c>
    </row>
    <row r="62" spans="1:19" ht="12.75">
      <c r="A62" s="999" t="s">
        <v>762</v>
      </c>
      <c r="B62" s="995">
        <v>30</v>
      </c>
      <c r="C62" s="482">
        <v>9.4</v>
      </c>
      <c r="D62" s="995">
        <v>19</v>
      </c>
      <c r="E62" s="482">
        <v>5.96</v>
      </c>
      <c r="F62" s="995">
        <v>90</v>
      </c>
      <c r="G62" s="482">
        <v>28.21</v>
      </c>
      <c r="H62" s="995">
        <v>24</v>
      </c>
      <c r="I62" s="482">
        <v>7.52</v>
      </c>
      <c r="J62" s="995">
        <v>45</v>
      </c>
      <c r="K62" s="482">
        <v>14.11</v>
      </c>
      <c r="L62" s="995">
        <v>90</v>
      </c>
      <c r="M62" s="482">
        <v>28.21</v>
      </c>
      <c r="N62" s="995">
        <v>18</v>
      </c>
      <c r="O62" s="482">
        <v>5.64</v>
      </c>
      <c r="P62" s="995">
        <v>3</v>
      </c>
      <c r="Q62" s="482">
        <v>0.94</v>
      </c>
      <c r="R62" s="997">
        <v>319</v>
      </c>
      <c r="S62" s="481">
        <v>6.91</v>
      </c>
    </row>
    <row r="63" spans="1:19" ht="12.75">
      <c r="A63" s="999" t="s">
        <v>763</v>
      </c>
      <c r="B63" s="995">
        <v>55</v>
      </c>
      <c r="C63" s="482">
        <v>27.36</v>
      </c>
      <c r="D63" s="995">
        <v>7</v>
      </c>
      <c r="E63" s="482">
        <v>3.48</v>
      </c>
      <c r="F63" s="995">
        <v>96</v>
      </c>
      <c r="G63" s="482">
        <v>47.76</v>
      </c>
      <c r="H63" s="995">
        <v>3</v>
      </c>
      <c r="I63" s="482">
        <v>1.49</v>
      </c>
      <c r="J63" s="995">
        <v>0</v>
      </c>
      <c r="K63" s="482">
        <v>0</v>
      </c>
      <c r="L63" s="995">
        <v>8</v>
      </c>
      <c r="M63" s="482">
        <v>3.98</v>
      </c>
      <c r="N63" s="995">
        <v>31</v>
      </c>
      <c r="O63" s="482">
        <v>15.42</v>
      </c>
      <c r="P63" s="995">
        <v>1</v>
      </c>
      <c r="Q63" s="482">
        <v>0.5</v>
      </c>
      <c r="R63" s="997">
        <v>201</v>
      </c>
      <c r="S63" s="481">
        <v>4.3600000000000003</v>
      </c>
    </row>
    <row r="64" spans="1:19" ht="12.75">
      <c r="A64" s="999" t="s">
        <v>14</v>
      </c>
      <c r="B64" s="995">
        <v>46</v>
      </c>
      <c r="C64" s="482">
        <v>18.18</v>
      </c>
      <c r="D64" s="995">
        <v>58</v>
      </c>
      <c r="E64" s="482">
        <v>22.92</v>
      </c>
      <c r="F64" s="995">
        <v>1</v>
      </c>
      <c r="G64" s="482">
        <v>0.4</v>
      </c>
      <c r="H64" s="995">
        <v>78</v>
      </c>
      <c r="I64" s="482">
        <v>30.83</v>
      </c>
      <c r="J64" s="995">
        <v>10</v>
      </c>
      <c r="K64" s="482">
        <v>3.95</v>
      </c>
      <c r="L64" s="995">
        <v>12</v>
      </c>
      <c r="M64" s="482">
        <v>4.74</v>
      </c>
      <c r="N64" s="995">
        <v>14</v>
      </c>
      <c r="O64" s="482">
        <v>5.53</v>
      </c>
      <c r="P64" s="995">
        <v>34</v>
      </c>
      <c r="Q64" s="482">
        <v>13.44</v>
      </c>
      <c r="R64" s="997">
        <v>253</v>
      </c>
      <c r="S64" s="481">
        <v>5.48</v>
      </c>
    </row>
    <row r="65" spans="1:19" ht="12.75">
      <c r="A65" s="999" t="s">
        <v>17</v>
      </c>
      <c r="B65" s="995">
        <v>0</v>
      </c>
      <c r="C65" s="482">
        <v>0</v>
      </c>
      <c r="D65" s="995">
        <v>0</v>
      </c>
      <c r="E65" s="482">
        <v>0</v>
      </c>
      <c r="F65" s="995">
        <v>0</v>
      </c>
      <c r="G65" s="482">
        <v>0</v>
      </c>
      <c r="H65" s="995">
        <v>0</v>
      </c>
      <c r="I65" s="482">
        <v>0</v>
      </c>
      <c r="J65" s="995">
        <v>0</v>
      </c>
      <c r="K65" s="482">
        <v>0</v>
      </c>
      <c r="L65" s="995">
        <v>0</v>
      </c>
      <c r="M65" s="482">
        <v>0</v>
      </c>
      <c r="N65" s="995">
        <v>0</v>
      </c>
      <c r="O65" s="482">
        <v>0</v>
      </c>
      <c r="P65" s="995">
        <v>1</v>
      </c>
      <c r="Q65" s="482">
        <v>100</v>
      </c>
      <c r="R65" s="997">
        <v>1</v>
      </c>
      <c r="S65" s="481">
        <v>0.02</v>
      </c>
    </row>
    <row r="66" spans="1:19" ht="12.75">
      <c r="A66" s="1000" t="s">
        <v>1</v>
      </c>
      <c r="B66" s="996">
        <v>1276</v>
      </c>
      <c r="C66" s="785">
        <v>27.65</v>
      </c>
      <c r="D66" s="996">
        <v>810</v>
      </c>
      <c r="E66" s="785">
        <v>17.55</v>
      </c>
      <c r="F66" s="996">
        <v>942</v>
      </c>
      <c r="G66" s="785">
        <v>20.41</v>
      </c>
      <c r="H66" s="996">
        <v>509</v>
      </c>
      <c r="I66" s="785">
        <v>11.03</v>
      </c>
      <c r="J66" s="996">
        <v>446</v>
      </c>
      <c r="K66" s="785">
        <v>9.66</v>
      </c>
      <c r="L66" s="996">
        <v>336</v>
      </c>
      <c r="M66" s="785">
        <v>7.28</v>
      </c>
      <c r="N66" s="996">
        <v>217</v>
      </c>
      <c r="O66" s="785">
        <v>4.7</v>
      </c>
      <c r="P66" s="996">
        <v>79</v>
      </c>
      <c r="Q66" s="785">
        <v>1.71</v>
      </c>
      <c r="R66" s="996">
        <v>4615</v>
      </c>
      <c r="S66" s="785">
        <v>33.869999999999997</v>
      </c>
    </row>
    <row r="67" spans="1:19" s="478" customFormat="1" ht="5.0999999999999996" customHeight="1">
      <c r="A67" s="1001"/>
      <c r="B67" s="993"/>
      <c r="C67" s="982"/>
      <c r="D67" s="993"/>
      <c r="E67" s="982"/>
      <c r="F67" s="993"/>
      <c r="G67" s="982"/>
      <c r="H67" s="993"/>
      <c r="I67" s="982"/>
      <c r="J67" s="993"/>
      <c r="K67" s="982"/>
      <c r="L67" s="993"/>
      <c r="M67" s="982"/>
      <c r="N67" s="993"/>
      <c r="O67" s="982"/>
      <c r="P67" s="993"/>
      <c r="Q67" s="982"/>
      <c r="R67" s="993"/>
      <c r="S67" s="983"/>
    </row>
    <row r="68" spans="1:19" s="478" customFormat="1" ht="12.75">
      <c r="A68" s="998" t="s">
        <v>184</v>
      </c>
      <c r="B68" s="997">
        <v>3806</v>
      </c>
      <c r="C68" s="481">
        <v>27.93</v>
      </c>
      <c r="D68" s="997">
        <v>2437</v>
      </c>
      <c r="E68" s="481">
        <v>17.88</v>
      </c>
      <c r="F68" s="997">
        <v>2657</v>
      </c>
      <c r="G68" s="481">
        <v>19.5</v>
      </c>
      <c r="H68" s="997">
        <v>1485</v>
      </c>
      <c r="I68" s="481">
        <v>10.9</v>
      </c>
      <c r="J68" s="997">
        <v>1324</v>
      </c>
      <c r="K68" s="481">
        <v>9.7200000000000006</v>
      </c>
      <c r="L68" s="997">
        <v>1076</v>
      </c>
      <c r="M68" s="481">
        <v>7.9</v>
      </c>
      <c r="N68" s="997">
        <v>615</v>
      </c>
      <c r="O68" s="481">
        <v>4.51</v>
      </c>
      <c r="P68" s="997">
        <v>227</v>
      </c>
      <c r="Q68" s="481">
        <v>1.67</v>
      </c>
      <c r="R68" s="997">
        <v>13627</v>
      </c>
      <c r="S68" s="481">
        <v>100</v>
      </c>
    </row>
  </sheetData>
  <mergeCells count="14">
    <mergeCell ref="R3:S3"/>
    <mergeCell ref="B5:S5"/>
    <mergeCell ref="B27:S27"/>
    <mergeCell ref="B47:S47"/>
    <mergeCell ref="A1:S1"/>
    <mergeCell ref="A3:A4"/>
    <mergeCell ref="B3:C3"/>
    <mergeCell ref="D3:E3"/>
    <mergeCell ref="F3:G3"/>
    <mergeCell ref="H3:I3"/>
    <mergeCell ref="J3:K3"/>
    <mergeCell ref="L3:M3"/>
    <mergeCell ref="N3:O3"/>
    <mergeCell ref="P3:Q3"/>
  </mergeCells>
  <pageMargins left="0.70866141732283472" right="0.70866141732283472" top="0.59055118110236227" bottom="0.74803149606299213" header="0.31496062992125984" footer="0.31496062992125984"/>
  <pageSetup paperSize="9" scale="59"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M69"/>
  <sheetViews>
    <sheetView showGridLines="0" zoomScaleNormal="100" workbookViewId="0">
      <selection activeCell="Q19" sqref="Q19"/>
    </sheetView>
  </sheetViews>
  <sheetFormatPr defaultColWidth="8.85546875" defaultRowHeight="12.75"/>
  <cols>
    <col min="1" max="1" width="18.28515625" style="474" bestFit="1" customWidth="1"/>
    <col min="2" max="2" width="8.85546875" style="992"/>
    <col min="3" max="3" width="8.85546875" style="492"/>
    <col min="4" max="4" width="8.85546875" style="992"/>
    <col min="5" max="5" width="8.85546875" style="492"/>
    <col min="6" max="6" width="8.85546875" style="992"/>
    <col min="7" max="7" width="8.85546875" style="492"/>
    <col min="8" max="8" width="8.85546875" style="992"/>
    <col min="9" max="9" width="8.85546875" style="492"/>
    <col min="10" max="10" width="8.85546875" style="992"/>
    <col min="11" max="11" width="8.85546875" style="492"/>
    <col min="12" max="12" width="8.85546875" style="992"/>
    <col min="13" max="13" width="8.85546875" style="492"/>
    <col min="14" max="16384" width="8.85546875" style="474"/>
  </cols>
  <sheetData>
    <row r="1" spans="1:13" s="475" customFormat="1" ht="37.5" customHeight="1">
      <c r="A1" s="1852" t="s">
        <v>1128</v>
      </c>
      <c r="B1" s="1852"/>
      <c r="C1" s="1852"/>
      <c r="D1" s="1852"/>
      <c r="E1" s="1852"/>
      <c r="F1" s="1852"/>
      <c r="G1" s="1852"/>
      <c r="H1" s="1852"/>
      <c r="I1" s="1852"/>
      <c r="J1" s="1852"/>
      <c r="K1" s="1852"/>
      <c r="L1" s="1852"/>
      <c r="M1" s="1852"/>
    </row>
    <row r="2" spans="1:13" s="475" customFormat="1" ht="3" customHeight="1">
      <c r="A2" s="620"/>
      <c r="B2" s="1009"/>
      <c r="C2" s="620"/>
      <c r="D2" s="1009"/>
      <c r="E2" s="620"/>
      <c r="F2" s="1009"/>
      <c r="G2" s="620"/>
      <c r="H2" s="1009"/>
      <c r="I2" s="620"/>
      <c r="J2" s="1009"/>
      <c r="K2" s="620"/>
      <c r="L2" s="1009"/>
      <c r="M2" s="620"/>
    </row>
    <row r="3" spans="1:13" ht="21" customHeight="1">
      <c r="A3" s="1853" t="s">
        <v>75</v>
      </c>
      <c r="B3" s="1832" t="s">
        <v>558</v>
      </c>
      <c r="C3" s="1854"/>
      <c r="D3" s="1854"/>
      <c r="E3" s="1854"/>
      <c r="F3" s="1854"/>
      <c r="G3" s="1854"/>
      <c r="H3" s="1854"/>
      <c r="I3" s="1854"/>
      <c r="J3" s="1854"/>
      <c r="K3" s="1854"/>
      <c r="L3" s="1854"/>
      <c r="M3" s="1833"/>
    </row>
    <row r="4" spans="1:13" ht="39.75" customHeight="1">
      <c r="A4" s="1838"/>
      <c r="B4" s="1832" t="s">
        <v>553</v>
      </c>
      <c r="C4" s="1833"/>
      <c r="D4" s="1842" t="s">
        <v>554</v>
      </c>
      <c r="E4" s="1842"/>
      <c r="F4" s="1842" t="s">
        <v>555</v>
      </c>
      <c r="G4" s="1842"/>
      <c r="H4" s="1842" t="s">
        <v>556</v>
      </c>
      <c r="I4" s="1842"/>
      <c r="J4" s="1842" t="s">
        <v>17</v>
      </c>
      <c r="K4" s="1842"/>
      <c r="L4" s="1855" t="s">
        <v>1</v>
      </c>
      <c r="M4" s="1855"/>
    </row>
    <row r="5" spans="1:13">
      <c r="A5" s="1839"/>
      <c r="B5" s="1002" t="s">
        <v>2</v>
      </c>
      <c r="C5" s="1003" t="s">
        <v>3</v>
      </c>
      <c r="D5" s="1002" t="s">
        <v>2</v>
      </c>
      <c r="E5" s="1003" t="s">
        <v>3</v>
      </c>
      <c r="F5" s="1002" t="s">
        <v>2</v>
      </c>
      <c r="G5" s="1003" t="s">
        <v>3</v>
      </c>
      <c r="H5" s="1002" t="s">
        <v>2</v>
      </c>
      <c r="I5" s="1003" t="s">
        <v>3</v>
      </c>
      <c r="J5" s="1002" t="s">
        <v>2</v>
      </c>
      <c r="K5" s="1003" t="s">
        <v>3</v>
      </c>
      <c r="L5" s="1002" t="s">
        <v>2</v>
      </c>
      <c r="M5" s="1003" t="s">
        <v>3</v>
      </c>
    </row>
    <row r="6" spans="1:13">
      <c r="A6" s="998">
        <v>2014</v>
      </c>
      <c r="B6" s="1834"/>
      <c r="C6" s="1834"/>
      <c r="D6" s="1834"/>
      <c r="E6" s="1834"/>
      <c r="F6" s="1834"/>
      <c r="G6" s="1834"/>
      <c r="H6" s="1834"/>
      <c r="I6" s="1834"/>
      <c r="J6" s="1834"/>
      <c r="K6" s="1834"/>
      <c r="L6" s="1834"/>
      <c r="M6" s="1834"/>
    </row>
    <row r="7" spans="1:13">
      <c r="A7" s="999" t="s">
        <v>26</v>
      </c>
      <c r="B7" s="995">
        <v>0</v>
      </c>
      <c r="C7" s="482">
        <v>0</v>
      </c>
      <c r="D7" s="995">
        <v>0</v>
      </c>
      <c r="E7" s="482">
        <v>0</v>
      </c>
      <c r="F7" s="995">
        <v>0</v>
      </c>
      <c r="G7" s="482">
        <v>0</v>
      </c>
      <c r="H7" s="995">
        <v>104</v>
      </c>
      <c r="I7" s="482">
        <v>100</v>
      </c>
      <c r="J7" s="995">
        <v>0</v>
      </c>
      <c r="K7" s="482">
        <v>0</v>
      </c>
      <c r="L7" s="997">
        <v>104</v>
      </c>
      <c r="M7" s="481">
        <v>2.3199999999999998</v>
      </c>
    </row>
    <row r="8" spans="1:13">
      <c r="A8" s="999" t="s">
        <v>27</v>
      </c>
      <c r="B8" s="995">
        <v>1</v>
      </c>
      <c r="C8" s="482">
        <v>100</v>
      </c>
      <c r="D8" s="995">
        <v>0</v>
      </c>
      <c r="E8" s="482">
        <v>0</v>
      </c>
      <c r="F8" s="995">
        <v>0</v>
      </c>
      <c r="G8" s="482">
        <v>0</v>
      </c>
      <c r="H8" s="995">
        <v>0</v>
      </c>
      <c r="I8" s="482">
        <v>0</v>
      </c>
      <c r="J8" s="995">
        <v>0</v>
      </c>
      <c r="K8" s="482">
        <v>0</v>
      </c>
      <c r="L8" s="997">
        <v>1</v>
      </c>
      <c r="M8" s="481">
        <v>0.02</v>
      </c>
    </row>
    <row r="9" spans="1:13">
      <c r="A9" s="999" t="s">
        <v>584</v>
      </c>
      <c r="B9" s="995">
        <v>25</v>
      </c>
      <c r="C9" s="482">
        <v>18</v>
      </c>
      <c r="D9" s="995">
        <v>14</v>
      </c>
      <c r="E9" s="482">
        <v>10</v>
      </c>
      <c r="F9" s="995">
        <v>48</v>
      </c>
      <c r="G9" s="482">
        <v>35</v>
      </c>
      <c r="H9" s="995">
        <v>44</v>
      </c>
      <c r="I9" s="482">
        <v>32</v>
      </c>
      <c r="J9" s="995">
        <v>5</v>
      </c>
      <c r="K9" s="482">
        <v>4</v>
      </c>
      <c r="L9" s="997">
        <v>136</v>
      </c>
      <c r="M9" s="481">
        <v>3.03</v>
      </c>
    </row>
    <row r="10" spans="1:13">
      <c r="A10" s="999" t="s">
        <v>37</v>
      </c>
      <c r="B10" s="995">
        <v>2</v>
      </c>
      <c r="C10" s="482">
        <v>3</v>
      </c>
      <c r="D10" s="995">
        <v>0</v>
      </c>
      <c r="E10" s="482">
        <v>0</v>
      </c>
      <c r="F10" s="995">
        <v>0</v>
      </c>
      <c r="G10" s="482">
        <v>0</v>
      </c>
      <c r="H10" s="995">
        <v>75</v>
      </c>
      <c r="I10" s="482">
        <v>97</v>
      </c>
      <c r="J10" s="995">
        <v>0</v>
      </c>
      <c r="K10" s="482">
        <v>0</v>
      </c>
      <c r="L10" s="997">
        <v>77</v>
      </c>
      <c r="M10" s="481">
        <v>1.72</v>
      </c>
    </row>
    <row r="11" spans="1:13">
      <c r="A11" s="999" t="s">
        <v>38</v>
      </c>
      <c r="B11" s="995">
        <v>1</v>
      </c>
      <c r="C11" s="482">
        <v>100</v>
      </c>
      <c r="D11" s="995">
        <v>0</v>
      </c>
      <c r="E11" s="482">
        <v>0</v>
      </c>
      <c r="F11" s="995">
        <v>0</v>
      </c>
      <c r="G11" s="482">
        <v>0</v>
      </c>
      <c r="H11" s="995">
        <v>0</v>
      </c>
      <c r="I11" s="482">
        <v>0</v>
      </c>
      <c r="J11" s="995">
        <v>0</v>
      </c>
      <c r="K11" s="482">
        <v>0</v>
      </c>
      <c r="L11" s="997">
        <v>1</v>
      </c>
      <c r="M11" s="481">
        <v>0.02</v>
      </c>
    </row>
    <row r="12" spans="1:13">
      <c r="A12" s="999" t="s">
        <v>47</v>
      </c>
      <c r="B12" s="995">
        <v>101</v>
      </c>
      <c r="C12" s="482">
        <v>53</v>
      </c>
      <c r="D12" s="995">
        <v>7</v>
      </c>
      <c r="E12" s="482">
        <v>4</v>
      </c>
      <c r="F12" s="995">
        <v>76</v>
      </c>
      <c r="G12" s="482">
        <v>40</v>
      </c>
      <c r="H12" s="995">
        <v>2</v>
      </c>
      <c r="I12" s="482">
        <v>1</v>
      </c>
      <c r="J12" s="995">
        <v>3</v>
      </c>
      <c r="K12" s="482">
        <v>2</v>
      </c>
      <c r="L12" s="997">
        <v>189</v>
      </c>
      <c r="M12" s="481">
        <v>4.21</v>
      </c>
    </row>
    <row r="13" spans="1:13">
      <c r="A13" s="999" t="s">
        <v>48</v>
      </c>
      <c r="B13" s="995">
        <v>0</v>
      </c>
      <c r="C13" s="482">
        <v>0</v>
      </c>
      <c r="D13" s="995">
        <v>1</v>
      </c>
      <c r="E13" s="482">
        <v>8</v>
      </c>
      <c r="F13" s="995">
        <v>0</v>
      </c>
      <c r="G13" s="482">
        <v>0</v>
      </c>
      <c r="H13" s="995">
        <v>11</v>
      </c>
      <c r="I13" s="482">
        <v>92</v>
      </c>
      <c r="J13" s="995">
        <v>0</v>
      </c>
      <c r="K13" s="482">
        <v>0</v>
      </c>
      <c r="L13" s="997">
        <v>12</v>
      </c>
      <c r="M13" s="481">
        <v>0.27</v>
      </c>
    </row>
    <row r="14" spans="1:13">
      <c r="A14" s="999" t="s">
        <v>49</v>
      </c>
      <c r="B14" s="995">
        <v>19</v>
      </c>
      <c r="C14" s="482">
        <v>50</v>
      </c>
      <c r="D14" s="995">
        <v>3</v>
      </c>
      <c r="E14" s="482">
        <v>8</v>
      </c>
      <c r="F14" s="995">
        <v>7</v>
      </c>
      <c r="G14" s="482">
        <v>18</v>
      </c>
      <c r="H14" s="995">
        <v>8</v>
      </c>
      <c r="I14" s="482">
        <v>21</v>
      </c>
      <c r="J14" s="995">
        <v>1</v>
      </c>
      <c r="K14" s="482">
        <v>3</v>
      </c>
      <c r="L14" s="997">
        <v>38</v>
      </c>
      <c r="M14" s="481">
        <v>0.85</v>
      </c>
    </row>
    <row r="15" spans="1:13">
      <c r="A15" s="999" t="s">
        <v>51</v>
      </c>
      <c r="B15" s="995">
        <v>6</v>
      </c>
      <c r="C15" s="482">
        <v>8</v>
      </c>
      <c r="D15" s="995">
        <v>1</v>
      </c>
      <c r="E15" s="482">
        <v>1</v>
      </c>
      <c r="F15" s="995">
        <v>5</v>
      </c>
      <c r="G15" s="482">
        <v>7</v>
      </c>
      <c r="H15" s="995">
        <v>24</v>
      </c>
      <c r="I15" s="482">
        <v>33</v>
      </c>
      <c r="J15" s="995">
        <v>37</v>
      </c>
      <c r="K15" s="482">
        <v>51</v>
      </c>
      <c r="L15" s="997">
        <v>73</v>
      </c>
      <c r="M15" s="481">
        <v>1.63</v>
      </c>
    </row>
    <row r="16" spans="1:13">
      <c r="A16" s="999" t="s">
        <v>757</v>
      </c>
      <c r="B16" s="995">
        <v>912</v>
      </c>
      <c r="C16" s="482">
        <v>87</v>
      </c>
      <c r="D16" s="995">
        <v>91</v>
      </c>
      <c r="E16" s="482">
        <v>9</v>
      </c>
      <c r="F16" s="995">
        <v>44</v>
      </c>
      <c r="G16" s="482">
        <v>4</v>
      </c>
      <c r="H16" s="995">
        <v>1</v>
      </c>
      <c r="I16" s="482">
        <v>0</v>
      </c>
      <c r="J16" s="995">
        <v>0</v>
      </c>
      <c r="K16" s="482">
        <v>0</v>
      </c>
      <c r="L16" s="997">
        <v>1048</v>
      </c>
      <c r="M16" s="481">
        <v>23.35</v>
      </c>
    </row>
    <row r="17" spans="1:13">
      <c r="A17" s="999" t="s">
        <v>756</v>
      </c>
      <c r="B17" s="995">
        <v>258</v>
      </c>
      <c r="C17" s="482">
        <v>76</v>
      </c>
      <c r="D17" s="995">
        <v>12</v>
      </c>
      <c r="E17" s="482">
        <v>4</v>
      </c>
      <c r="F17" s="995">
        <v>55</v>
      </c>
      <c r="G17" s="482">
        <v>16</v>
      </c>
      <c r="H17" s="995">
        <v>9</v>
      </c>
      <c r="I17" s="482">
        <v>3</v>
      </c>
      <c r="J17" s="995">
        <v>5</v>
      </c>
      <c r="K17" s="482">
        <v>1</v>
      </c>
      <c r="L17" s="997">
        <v>339</v>
      </c>
      <c r="M17" s="481">
        <v>7.55</v>
      </c>
    </row>
    <row r="18" spans="1:13">
      <c r="A18" s="999" t="s">
        <v>755</v>
      </c>
      <c r="B18" s="995">
        <v>373</v>
      </c>
      <c r="C18" s="482">
        <v>74</v>
      </c>
      <c r="D18" s="995">
        <v>8</v>
      </c>
      <c r="E18" s="482">
        <v>2</v>
      </c>
      <c r="F18" s="995">
        <v>57</v>
      </c>
      <c r="G18" s="482">
        <v>11</v>
      </c>
      <c r="H18" s="995">
        <v>3</v>
      </c>
      <c r="I18" s="482">
        <v>1</v>
      </c>
      <c r="J18" s="995">
        <v>65</v>
      </c>
      <c r="K18" s="482">
        <v>13</v>
      </c>
      <c r="L18" s="997">
        <v>506</v>
      </c>
      <c r="M18" s="481">
        <v>11.27</v>
      </c>
    </row>
    <row r="19" spans="1:13">
      <c r="A19" s="999" t="s">
        <v>758</v>
      </c>
      <c r="B19" s="995">
        <v>653</v>
      </c>
      <c r="C19" s="482">
        <v>95</v>
      </c>
      <c r="D19" s="995">
        <v>16</v>
      </c>
      <c r="E19" s="482">
        <v>2</v>
      </c>
      <c r="F19" s="995">
        <v>19</v>
      </c>
      <c r="G19" s="482">
        <v>3</v>
      </c>
      <c r="H19" s="995">
        <v>3</v>
      </c>
      <c r="I19" s="482">
        <v>0</v>
      </c>
      <c r="J19" s="995">
        <v>0</v>
      </c>
      <c r="K19" s="482">
        <v>0</v>
      </c>
      <c r="L19" s="997">
        <v>691</v>
      </c>
      <c r="M19" s="481">
        <v>15.4</v>
      </c>
    </row>
    <row r="20" spans="1:13">
      <c r="A20" s="999" t="s">
        <v>759</v>
      </c>
      <c r="B20" s="995">
        <v>302</v>
      </c>
      <c r="C20" s="482">
        <v>80</v>
      </c>
      <c r="D20" s="995">
        <v>17</v>
      </c>
      <c r="E20" s="482">
        <v>5</v>
      </c>
      <c r="F20" s="995">
        <v>44</v>
      </c>
      <c r="G20" s="482">
        <v>12</v>
      </c>
      <c r="H20" s="995">
        <v>6</v>
      </c>
      <c r="I20" s="482">
        <v>2</v>
      </c>
      <c r="J20" s="995">
        <v>8</v>
      </c>
      <c r="K20" s="482">
        <v>2</v>
      </c>
      <c r="L20" s="997">
        <v>377</v>
      </c>
      <c r="M20" s="481">
        <v>8.4</v>
      </c>
    </row>
    <row r="21" spans="1:13">
      <c r="A21" s="999" t="s">
        <v>764</v>
      </c>
      <c r="B21" s="995">
        <v>237</v>
      </c>
      <c r="C21" s="482">
        <v>57</v>
      </c>
      <c r="D21" s="995">
        <v>19</v>
      </c>
      <c r="E21" s="482">
        <v>5</v>
      </c>
      <c r="F21" s="995">
        <v>125</v>
      </c>
      <c r="G21" s="482">
        <v>30</v>
      </c>
      <c r="H21" s="995">
        <v>17</v>
      </c>
      <c r="I21" s="482">
        <v>4</v>
      </c>
      <c r="J21" s="995">
        <v>18</v>
      </c>
      <c r="K21" s="482">
        <v>4</v>
      </c>
      <c r="L21" s="997">
        <v>416</v>
      </c>
      <c r="M21" s="481">
        <v>9.27</v>
      </c>
    </row>
    <row r="22" spans="1:13">
      <c r="A22" s="999" t="s">
        <v>765</v>
      </c>
      <c r="B22" s="995">
        <v>20</v>
      </c>
      <c r="C22" s="482">
        <v>26</v>
      </c>
      <c r="D22" s="995">
        <v>11</v>
      </c>
      <c r="E22" s="482">
        <v>14</v>
      </c>
      <c r="F22" s="995">
        <v>33</v>
      </c>
      <c r="G22" s="482">
        <v>43</v>
      </c>
      <c r="H22" s="995">
        <v>13</v>
      </c>
      <c r="I22" s="482">
        <v>17</v>
      </c>
      <c r="J22" s="995">
        <v>0</v>
      </c>
      <c r="K22" s="482">
        <v>0</v>
      </c>
      <c r="L22" s="997">
        <v>77</v>
      </c>
      <c r="M22" s="481">
        <v>1.72</v>
      </c>
    </row>
    <row r="23" spans="1:13">
      <c r="A23" s="999" t="s">
        <v>760</v>
      </c>
      <c r="B23" s="995">
        <v>36</v>
      </c>
      <c r="C23" s="482">
        <v>44</v>
      </c>
      <c r="D23" s="995">
        <v>3</v>
      </c>
      <c r="E23" s="482">
        <v>4</v>
      </c>
      <c r="F23" s="995">
        <v>21</v>
      </c>
      <c r="G23" s="482">
        <v>26</v>
      </c>
      <c r="H23" s="995">
        <v>21</v>
      </c>
      <c r="I23" s="482">
        <v>26</v>
      </c>
      <c r="J23" s="995">
        <v>1</v>
      </c>
      <c r="K23" s="482">
        <v>1</v>
      </c>
      <c r="L23" s="997">
        <v>82</v>
      </c>
      <c r="M23" s="481">
        <v>1.83</v>
      </c>
    </row>
    <row r="24" spans="1:13">
      <c r="A24" s="999" t="s">
        <v>761</v>
      </c>
      <c r="B24" s="995">
        <v>2</v>
      </c>
      <c r="C24" s="482">
        <v>15</v>
      </c>
      <c r="D24" s="995">
        <v>0</v>
      </c>
      <c r="E24" s="482">
        <v>0</v>
      </c>
      <c r="F24" s="995">
        <v>8</v>
      </c>
      <c r="G24" s="482">
        <v>62</v>
      </c>
      <c r="H24" s="995">
        <v>3</v>
      </c>
      <c r="I24" s="482">
        <v>23</v>
      </c>
      <c r="J24" s="995">
        <v>0</v>
      </c>
      <c r="K24" s="482">
        <v>0</v>
      </c>
      <c r="L24" s="997">
        <v>13</v>
      </c>
      <c r="M24" s="481">
        <v>0.28999999999999998</v>
      </c>
    </row>
    <row r="25" spans="1:13">
      <c r="A25" s="999" t="s">
        <v>14</v>
      </c>
      <c r="B25" s="995">
        <v>62</v>
      </c>
      <c r="C25" s="482">
        <v>20</v>
      </c>
      <c r="D25" s="995">
        <v>9</v>
      </c>
      <c r="E25" s="482">
        <v>3</v>
      </c>
      <c r="F25" s="995">
        <v>19</v>
      </c>
      <c r="G25" s="482">
        <v>6</v>
      </c>
      <c r="H25" s="995">
        <v>70</v>
      </c>
      <c r="I25" s="482">
        <v>23</v>
      </c>
      <c r="J25" s="995">
        <v>146</v>
      </c>
      <c r="K25" s="482">
        <v>48</v>
      </c>
      <c r="L25" s="997">
        <v>306</v>
      </c>
      <c r="M25" s="481">
        <v>6.82</v>
      </c>
    </row>
    <row r="26" spans="1:13">
      <c r="A26" s="999" t="s">
        <v>17</v>
      </c>
      <c r="B26" s="995">
        <v>0</v>
      </c>
      <c r="C26" s="482">
        <v>0</v>
      </c>
      <c r="D26" s="995">
        <v>0</v>
      </c>
      <c r="E26" s="482">
        <v>0</v>
      </c>
      <c r="F26" s="995">
        <v>0</v>
      </c>
      <c r="G26" s="482">
        <v>0</v>
      </c>
      <c r="H26" s="995">
        <v>0</v>
      </c>
      <c r="I26" s="482">
        <v>0</v>
      </c>
      <c r="J26" s="995">
        <v>2</v>
      </c>
      <c r="K26" s="482">
        <v>100</v>
      </c>
      <c r="L26" s="997">
        <v>2</v>
      </c>
      <c r="M26" s="481">
        <v>0.04</v>
      </c>
    </row>
    <row r="27" spans="1:13">
      <c r="A27" s="1000" t="s">
        <v>1</v>
      </c>
      <c r="B27" s="996">
        <v>3010</v>
      </c>
      <c r="C27" s="785">
        <v>67</v>
      </c>
      <c r="D27" s="996">
        <v>212</v>
      </c>
      <c r="E27" s="785">
        <v>5</v>
      </c>
      <c r="F27" s="996">
        <v>561</v>
      </c>
      <c r="G27" s="785">
        <v>13</v>
      </c>
      <c r="H27" s="996">
        <v>414</v>
      </c>
      <c r="I27" s="785">
        <v>9</v>
      </c>
      <c r="J27" s="996">
        <v>291</v>
      </c>
      <c r="K27" s="785">
        <v>6</v>
      </c>
      <c r="L27" s="996">
        <v>4488</v>
      </c>
      <c r="M27" s="785">
        <v>32.93</v>
      </c>
    </row>
    <row r="28" spans="1:13">
      <c r="A28" s="998">
        <v>2015</v>
      </c>
      <c r="B28" s="1834"/>
      <c r="C28" s="1834"/>
      <c r="D28" s="1834"/>
      <c r="E28" s="1834"/>
      <c r="F28" s="1834"/>
      <c r="G28" s="1834"/>
      <c r="H28" s="1834"/>
      <c r="I28" s="1834"/>
      <c r="J28" s="1834"/>
      <c r="K28" s="1834"/>
      <c r="L28" s="1834"/>
      <c r="M28" s="1834"/>
    </row>
    <row r="29" spans="1:13">
      <c r="A29" s="999" t="s">
        <v>26</v>
      </c>
      <c r="B29" s="995">
        <v>0</v>
      </c>
      <c r="C29" s="482">
        <v>0</v>
      </c>
      <c r="D29" s="995">
        <v>0</v>
      </c>
      <c r="E29" s="482">
        <v>0</v>
      </c>
      <c r="F29" s="995">
        <v>0</v>
      </c>
      <c r="G29" s="482">
        <v>0</v>
      </c>
      <c r="H29" s="995">
        <v>57</v>
      </c>
      <c r="I29" s="482">
        <v>98</v>
      </c>
      <c r="J29" s="995">
        <v>1</v>
      </c>
      <c r="K29" s="482">
        <v>2</v>
      </c>
      <c r="L29" s="997">
        <v>58</v>
      </c>
      <c r="M29" s="481">
        <v>1.28</v>
      </c>
    </row>
    <row r="30" spans="1:13">
      <c r="A30" s="999" t="s">
        <v>584</v>
      </c>
      <c r="B30" s="995">
        <v>29</v>
      </c>
      <c r="C30" s="482">
        <v>30</v>
      </c>
      <c r="D30" s="995">
        <v>7</v>
      </c>
      <c r="E30" s="482">
        <v>7</v>
      </c>
      <c r="F30" s="995">
        <v>39</v>
      </c>
      <c r="G30" s="482">
        <v>40</v>
      </c>
      <c r="H30" s="995">
        <v>15</v>
      </c>
      <c r="I30" s="482">
        <v>15</v>
      </c>
      <c r="J30" s="995">
        <v>8</v>
      </c>
      <c r="K30" s="482">
        <v>8</v>
      </c>
      <c r="L30" s="997">
        <v>98</v>
      </c>
      <c r="M30" s="481">
        <v>2.17</v>
      </c>
    </row>
    <row r="31" spans="1:13">
      <c r="A31" s="999" t="s">
        <v>37</v>
      </c>
      <c r="B31" s="995">
        <v>1</v>
      </c>
      <c r="C31" s="482">
        <v>1</v>
      </c>
      <c r="D31" s="995">
        <v>0</v>
      </c>
      <c r="E31" s="482">
        <v>0</v>
      </c>
      <c r="F31" s="995">
        <v>0</v>
      </c>
      <c r="G31" s="482">
        <v>0</v>
      </c>
      <c r="H31" s="995">
        <v>84</v>
      </c>
      <c r="I31" s="482">
        <v>99</v>
      </c>
      <c r="J31" s="995">
        <v>0</v>
      </c>
      <c r="K31" s="482">
        <v>0</v>
      </c>
      <c r="L31" s="997">
        <v>85</v>
      </c>
      <c r="M31" s="481">
        <v>1.88</v>
      </c>
    </row>
    <row r="32" spans="1:13">
      <c r="A32" s="999" t="s">
        <v>47</v>
      </c>
      <c r="B32" s="995">
        <v>62</v>
      </c>
      <c r="C32" s="482">
        <v>44</v>
      </c>
      <c r="D32" s="995">
        <v>5</v>
      </c>
      <c r="E32" s="482">
        <v>4</v>
      </c>
      <c r="F32" s="995">
        <v>61</v>
      </c>
      <c r="G32" s="482">
        <v>44</v>
      </c>
      <c r="H32" s="995">
        <v>3</v>
      </c>
      <c r="I32" s="482">
        <v>2</v>
      </c>
      <c r="J32" s="995">
        <v>9</v>
      </c>
      <c r="K32" s="482">
        <v>6</v>
      </c>
      <c r="L32" s="997">
        <v>140</v>
      </c>
      <c r="M32" s="481">
        <v>3.09</v>
      </c>
    </row>
    <row r="33" spans="1:13">
      <c r="A33" s="999" t="s">
        <v>48</v>
      </c>
      <c r="B33" s="995">
        <v>4</v>
      </c>
      <c r="C33" s="482">
        <v>8</v>
      </c>
      <c r="D33" s="995">
        <v>17</v>
      </c>
      <c r="E33" s="482">
        <v>32</v>
      </c>
      <c r="F33" s="995">
        <v>3</v>
      </c>
      <c r="G33" s="482">
        <v>6</v>
      </c>
      <c r="H33" s="995">
        <v>20</v>
      </c>
      <c r="I33" s="482">
        <v>38</v>
      </c>
      <c r="J33" s="995">
        <v>9</v>
      </c>
      <c r="K33" s="482">
        <v>17</v>
      </c>
      <c r="L33" s="997">
        <v>53</v>
      </c>
      <c r="M33" s="481">
        <v>1.17</v>
      </c>
    </row>
    <row r="34" spans="1:13">
      <c r="A34" s="999" t="s">
        <v>757</v>
      </c>
      <c r="B34" s="995">
        <v>877</v>
      </c>
      <c r="C34" s="482">
        <v>84</v>
      </c>
      <c r="D34" s="995">
        <v>85</v>
      </c>
      <c r="E34" s="482">
        <v>8</v>
      </c>
      <c r="F34" s="995">
        <v>61</v>
      </c>
      <c r="G34" s="482">
        <v>6</v>
      </c>
      <c r="H34" s="995">
        <v>11</v>
      </c>
      <c r="I34" s="482">
        <v>1</v>
      </c>
      <c r="J34" s="995">
        <v>9</v>
      </c>
      <c r="K34" s="482">
        <v>1</v>
      </c>
      <c r="L34" s="997">
        <v>1043</v>
      </c>
      <c r="M34" s="481">
        <v>23.05</v>
      </c>
    </row>
    <row r="35" spans="1:13">
      <c r="A35" s="999" t="s">
        <v>756</v>
      </c>
      <c r="B35" s="995">
        <v>245</v>
      </c>
      <c r="C35" s="482">
        <v>75</v>
      </c>
      <c r="D35" s="995">
        <v>24</v>
      </c>
      <c r="E35" s="482">
        <v>7</v>
      </c>
      <c r="F35" s="995">
        <v>37</v>
      </c>
      <c r="G35" s="482">
        <v>11</v>
      </c>
      <c r="H35" s="995">
        <v>13</v>
      </c>
      <c r="I35" s="482">
        <v>4</v>
      </c>
      <c r="J35" s="995">
        <v>8</v>
      </c>
      <c r="K35" s="482">
        <v>2</v>
      </c>
      <c r="L35" s="997">
        <v>327</v>
      </c>
      <c r="M35" s="481">
        <v>7.23</v>
      </c>
    </row>
    <row r="36" spans="1:13">
      <c r="A36" s="999" t="s">
        <v>755</v>
      </c>
      <c r="B36" s="995">
        <v>294</v>
      </c>
      <c r="C36" s="482">
        <v>67</v>
      </c>
      <c r="D36" s="995">
        <v>20</v>
      </c>
      <c r="E36" s="482">
        <v>5</v>
      </c>
      <c r="F36" s="995">
        <v>53</v>
      </c>
      <c r="G36" s="482">
        <v>12</v>
      </c>
      <c r="H36" s="995">
        <v>5</v>
      </c>
      <c r="I36" s="482">
        <v>1</v>
      </c>
      <c r="J36" s="995">
        <v>64</v>
      </c>
      <c r="K36" s="482">
        <v>15</v>
      </c>
      <c r="L36" s="997">
        <v>436</v>
      </c>
      <c r="M36" s="481">
        <v>9.64</v>
      </c>
    </row>
    <row r="37" spans="1:13">
      <c r="A37" s="999" t="s">
        <v>758</v>
      </c>
      <c r="B37" s="995">
        <v>656</v>
      </c>
      <c r="C37" s="482">
        <v>95</v>
      </c>
      <c r="D37" s="995">
        <v>16</v>
      </c>
      <c r="E37" s="482">
        <v>2</v>
      </c>
      <c r="F37" s="995">
        <v>19</v>
      </c>
      <c r="G37" s="482">
        <v>3</v>
      </c>
      <c r="H37" s="995">
        <v>3</v>
      </c>
      <c r="I37" s="482">
        <v>0</v>
      </c>
      <c r="J37" s="995">
        <v>0</v>
      </c>
      <c r="K37" s="482">
        <v>0</v>
      </c>
      <c r="L37" s="997">
        <v>694</v>
      </c>
      <c r="M37" s="481">
        <v>15.34</v>
      </c>
    </row>
    <row r="38" spans="1:13">
      <c r="A38" s="999" t="s">
        <v>759</v>
      </c>
      <c r="B38" s="995">
        <v>304</v>
      </c>
      <c r="C38" s="482">
        <v>85</v>
      </c>
      <c r="D38" s="995">
        <v>13</v>
      </c>
      <c r="E38" s="482">
        <v>4</v>
      </c>
      <c r="F38" s="995">
        <v>34</v>
      </c>
      <c r="G38" s="482">
        <v>9</v>
      </c>
      <c r="H38" s="995">
        <v>1</v>
      </c>
      <c r="I38" s="482">
        <v>0</v>
      </c>
      <c r="J38" s="995">
        <v>6</v>
      </c>
      <c r="K38" s="482">
        <v>2</v>
      </c>
      <c r="L38" s="997">
        <v>358</v>
      </c>
      <c r="M38" s="481">
        <v>7.91</v>
      </c>
    </row>
    <row r="39" spans="1:13">
      <c r="A39" s="999" t="s">
        <v>764</v>
      </c>
      <c r="B39" s="995">
        <v>284</v>
      </c>
      <c r="C39" s="482">
        <v>65</v>
      </c>
      <c r="D39" s="995">
        <v>23</v>
      </c>
      <c r="E39" s="482">
        <v>5</v>
      </c>
      <c r="F39" s="995">
        <v>95</v>
      </c>
      <c r="G39" s="482">
        <v>22</v>
      </c>
      <c r="H39" s="995">
        <v>18</v>
      </c>
      <c r="I39" s="482">
        <v>4</v>
      </c>
      <c r="J39" s="995">
        <v>17</v>
      </c>
      <c r="K39" s="482">
        <v>4</v>
      </c>
      <c r="L39" s="997">
        <v>437</v>
      </c>
      <c r="M39" s="481">
        <v>9.66</v>
      </c>
    </row>
    <row r="40" spans="1:13">
      <c r="A40" s="999" t="s">
        <v>765</v>
      </c>
      <c r="B40" s="995">
        <v>35</v>
      </c>
      <c r="C40" s="482">
        <v>27</v>
      </c>
      <c r="D40" s="995">
        <v>7</v>
      </c>
      <c r="E40" s="482">
        <v>5</v>
      </c>
      <c r="F40" s="995">
        <v>66</v>
      </c>
      <c r="G40" s="482">
        <v>52</v>
      </c>
      <c r="H40" s="995">
        <v>20</v>
      </c>
      <c r="I40" s="482">
        <v>16</v>
      </c>
      <c r="J40" s="995">
        <v>0</v>
      </c>
      <c r="K40" s="482">
        <v>0</v>
      </c>
      <c r="L40" s="997">
        <v>128</v>
      </c>
      <c r="M40" s="481">
        <v>2.83</v>
      </c>
    </row>
    <row r="41" spans="1:13">
      <c r="A41" s="999" t="s">
        <v>760</v>
      </c>
      <c r="B41" s="995">
        <v>83</v>
      </c>
      <c r="C41" s="482">
        <v>62</v>
      </c>
      <c r="D41" s="995">
        <v>9</v>
      </c>
      <c r="E41" s="482">
        <v>7</v>
      </c>
      <c r="F41" s="995">
        <v>30</v>
      </c>
      <c r="G41" s="482">
        <v>23</v>
      </c>
      <c r="H41" s="995">
        <v>11</v>
      </c>
      <c r="I41" s="482">
        <v>8</v>
      </c>
      <c r="J41" s="995">
        <v>0</v>
      </c>
      <c r="K41" s="482">
        <v>0</v>
      </c>
      <c r="L41" s="997">
        <v>133</v>
      </c>
      <c r="M41" s="481">
        <v>2.94</v>
      </c>
    </row>
    <row r="42" spans="1:13">
      <c r="A42" s="999" t="s">
        <v>761</v>
      </c>
      <c r="B42" s="995">
        <v>7</v>
      </c>
      <c r="C42" s="482">
        <v>11</v>
      </c>
      <c r="D42" s="995">
        <v>2</v>
      </c>
      <c r="E42" s="482">
        <v>3</v>
      </c>
      <c r="F42" s="995">
        <v>34</v>
      </c>
      <c r="G42" s="482">
        <v>52</v>
      </c>
      <c r="H42" s="995">
        <v>23</v>
      </c>
      <c r="I42" s="482">
        <v>35</v>
      </c>
      <c r="J42" s="995">
        <v>0</v>
      </c>
      <c r="K42" s="482">
        <v>0</v>
      </c>
      <c r="L42" s="997">
        <v>66</v>
      </c>
      <c r="M42" s="481">
        <v>1.46</v>
      </c>
    </row>
    <row r="43" spans="1:13">
      <c r="A43" s="999" t="s">
        <v>762</v>
      </c>
      <c r="B43" s="995">
        <v>69</v>
      </c>
      <c r="C43" s="482">
        <v>51</v>
      </c>
      <c r="D43" s="995">
        <v>4</v>
      </c>
      <c r="E43" s="482">
        <v>3</v>
      </c>
      <c r="F43" s="995">
        <v>58</v>
      </c>
      <c r="G43" s="482">
        <v>43</v>
      </c>
      <c r="H43" s="995">
        <v>3</v>
      </c>
      <c r="I43" s="482">
        <v>2</v>
      </c>
      <c r="J43" s="995">
        <v>0</v>
      </c>
      <c r="K43" s="482">
        <v>0</v>
      </c>
      <c r="L43" s="997">
        <v>134</v>
      </c>
      <c r="M43" s="481">
        <v>2.96</v>
      </c>
    </row>
    <row r="44" spans="1:13">
      <c r="A44" s="999" t="s">
        <v>763</v>
      </c>
      <c r="B44" s="995">
        <v>32</v>
      </c>
      <c r="C44" s="482">
        <v>36</v>
      </c>
      <c r="D44" s="995">
        <v>14</v>
      </c>
      <c r="E44" s="482">
        <v>16</v>
      </c>
      <c r="F44" s="995">
        <v>29</v>
      </c>
      <c r="G44" s="482">
        <v>33</v>
      </c>
      <c r="H44" s="995">
        <v>10</v>
      </c>
      <c r="I44" s="482">
        <v>11</v>
      </c>
      <c r="J44" s="995">
        <v>3</v>
      </c>
      <c r="K44" s="482">
        <v>3</v>
      </c>
      <c r="L44" s="997">
        <v>88</v>
      </c>
      <c r="M44" s="481">
        <v>1.95</v>
      </c>
    </row>
    <row r="45" spans="1:13">
      <c r="A45" s="999" t="s">
        <v>14</v>
      </c>
      <c r="B45" s="995">
        <v>11</v>
      </c>
      <c r="C45" s="482">
        <v>5</v>
      </c>
      <c r="D45" s="995">
        <v>2</v>
      </c>
      <c r="E45" s="482">
        <v>1</v>
      </c>
      <c r="F45" s="995">
        <v>3</v>
      </c>
      <c r="G45" s="482">
        <v>1</v>
      </c>
      <c r="H45" s="995">
        <v>13</v>
      </c>
      <c r="I45" s="482">
        <v>5</v>
      </c>
      <c r="J45" s="995">
        <v>214</v>
      </c>
      <c r="K45" s="482">
        <v>88</v>
      </c>
      <c r="L45" s="997">
        <v>243</v>
      </c>
      <c r="M45" s="481">
        <v>5.37</v>
      </c>
    </row>
    <row r="46" spans="1:13">
      <c r="A46" s="999" t="s">
        <v>17</v>
      </c>
      <c r="B46" s="995">
        <v>0</v>
      </c>
      <c r="C46" s="482">
        <v>0</v>
      </c>
      <c r="D46" s="995">
        <v>0</v>
      </c>
      <c r="E46" s="482">
        <v>0</v>
      </c>
      <c r="F46" s="995">
        <v>0</v>
      </c>
      <c r="G46" s="482">
        <v>0</v>
      </c>
      <c r="H46" s="995">
        <v>0</v>
      </c>
      <c r="I46" s="482">
        <v>0</v>
      </c>
      <c r="J46" s="995">
        <v>3</v>
      </c>
      <c r="K46" s="482">
        <v>100</v>
      </c>
      <c r="L46" s="997">
        <v>3</v>
      </c>
      <c r="M46" s="481">
        <v>7.0000000000000007E-2</v>
      </c>
    </row>
    <row r="47" spans="1:13">
      <c r="A47" s="1000" t="s">
        <v>1</v>
      </c>
      <c r="B47" s="996">
        <v>2993</v>
      </c>
      <c r="C47" s="785">
        <v>66</v>
      </c>
      <c r="D47" s="996">
        <v>248</v>
      </c>
      <c r="E47" s="785">
        <v>5</v>
      </c>
      <c r="F47" s="996">
        <v>622</v>
      </c>
      <c r="G47" s="785">
        <v>14</v>
      </c>
      <c r="H47" s="996">
        <v>310</v>
      </c>
      <c r="I47" s="785">
        <v>7</v>
      </c>
      <c r="J47" s="996">
        <v>351</v>
      </c>
      <c r="K47" s="785">
        <v>8</v>
      </c>
      <c r="L47" s="996">
        <v>4524</v>
      </c>
      <c r="M47" s="785">
        <v>33.200000000000003</v>
      </c>
    </row>
    <row r="48" spans="1:13">
      <c r="A48" s="998">
        <v>2016</v>
      </c>
      <c r="B48" s="1834"/>
      <c r="C48" s="1834"/>
      <c r="D48" s="1834"/>
      <c r="E48" s="1834"/>
      <c r="F48" s="1834"/>
      <c r="G48" s="1834"/>
      <c r="H48" s="1834"/>
      <c r="I48" s="1834"/>
      <c r="J48" s="1834"/>
      <c r="K48" s="1834"/>
      <c r="L48" s="1834"/>
      <c r="M48" s="1834"/>
    </row>
    <row r="49" spans="1:13">
      <c r="A49" s="999" t="s">
        <v>37</v>
      </c>
      <c r="B49" s="995">
        <v>0</v>
      </c>
      <c r="C49" s="482">
        <v>0</v>
      </c>
      <c r="D49" s="995">
        <v>1</v>
      </c>
      <c r="E49" s="482">
        <v>1</v>
      </c>
      <c r="F49" s="995">
        <v>0</v>
      </c>
      <c r="G49" s="482">
        <v>0</v>
      </c>
      <c r="H49" s="995">
        <v>96</v>
      </c>
      <c r="I49" s="482">
        <v>99</v>
      </c>
      <c r="J49" s="995">
        <v>0</v>
      </c>
      <c r="K49" s="482">
        <v>0</v>
      </c>
      <c r="L49" s="997">
        <v>97</v>
      </c>
      <c r="M49" s="481">
        <v>2.1</v>
      </c>
    </row>
    <row r="50" spans="1:13">
      <c r="A50" s="999" t="s">
        <v>42</v>
      </c>
      <c r="B50" s="995">
        <v>0</v>
      </c>
      <c r="C50" s="482">
        <v>0</v>
      </c>
      <c r="D50" s="995">
        <v>0</v>
      </c>
      <c r="E50" s="482">
        <v>0</v>
      </c>
      <c r="F50" s="995">
        <v>0</v>
      </c>
      <c r="G50" s="482">
        <v>0</v>
      </c>
      <c r="H50" s="995">
        <v>0</v>
      </c>
      <c r="I50" s="482">
        <v>0</v>
      </c>
      <c r="J50" s="995">
        <v>1</v>
      </c>
      <c r="K50" s="482">
        <v>100</v>
      </c>
      <c r="L50" s="997">
        <v>1</v>
      </c>
      <c r="M50" s="481">
        <v>0.02</v>
      </c>
    </row>
    <row r="51" spans="1:13">
      <c r="A51" s="999" t="s">
        <v>48</v>
      </c>
      <c r="B51" s="995">
        <v>0</v>
      </c>
      <c r="C51" s="482">
        <v>0</v>
      </c>
      <c r="D51" s="995">
        <v>11</v>
      </c>
      <c r="E51" s="482">
        <v>65</v>
      </c>
      <c r="F51" s="995">
        <v>0</v>
      </c>
      <c r="G51" s="482">
        <v>0</v>
      </c>
      <c r="H51" s="995">
        <v>3</v>
      </c>
      <c r="I51" s="482">
        <v>18</v>
      </c>
      <c r="J51" s="995">
        <v>3</v>
      </c>
      <c r="K51" s="482">
        <v>18</v>
      </c>
      <c r="L51" s="997">
        <v>17</v>
      </c>
      <c r="M51" s="481">
        <v>0.37</v>
      </c>
    </row>
    <row r="52" spans="1:13">
      <c r="A52" s="999" t="s">
        <v>757</v>
      </c>
      <c r="B52" s="995">
        <v>929</v>
      </c>
      <c r="C52" s="482">
        <v>83</v>
      </c>
      <c r="D52" s="995">
        <v>84</v>
      </c>
      <c r="E52" s="482">
        <v>8</v>
      </c>
      <c r="F52" s="995">
        <v>73</v>
      </c>
      <c r="G52" s="482">
        <v>7</v>
      </c>
      <c r="H52" s="995">
        <v>21</v>
      </c>
      <c r="I52" s="482">
        <v>2</v>
      </c>
      <c r="J52" s="995">
        <v>10</v>
      </c>
      <c r="K52" s="482">
        <v>1</v>
      </c>
      <c r="L52" s="997">
        <v>1117</v>
      </c>
      <c r="M52" s="481">
        <v>24.2</v>
      </c>
    </row>
    <row r="53" spans="1:13">
      <c r="A53" s="999" t="s">
        <v>756</v>
      </c>
      <c r="B53" s="995">
        <v>227</v>
      </c>
      <c r="C53" s="482">
        <v>74</v>
      </c>
      <c r="D53" s="995">
        <v>23</v>
      </c>
      <c r="E53" s="482">
        <v>7</v>
      </c>
      <c r="F53" s="995">
        <v>38</v>
      </c>
      <c r="G53" s="482">
        <v>12</v>
      </c>
      <c r="H53" s="995">
        <v>10</v>
      </c>
      <c r="I53" s="482">
        <v>3</v>
      </c>
      <c r="J53" s="995">
        <v>9</v>
      </c>
      <c r="K53" s="482">
        <v>3</v>
      </c>
      <c r="L53" s="997">
        <v>307</v>
      </c>
      <c r="M53" s="481">
        <v>6.65</v>
      </c>
    </row>
    <row r="54" spans="1:13">
      <c r="A54" s="999" t="s">
        <v>755</v>
      </c>
      <c r="B54" s="995">
        <v>288</v>
      </c>
      <c r="C54" s="482">
        <v>65</v>
      </c>
      <c r="D54" s="995">
        <v>31</v>
      </c>
      <c r="E54" s="482">
        <v>7</v>
      </c>
      <c r="F54" s="995">
        <v>39</v>
      </c>
      <c r="G54" s="482">
        <v>9</v>
      </c>
      <c r="H54" s="995">
        <v>5</v>
      </c>
      <c r="I54" s="482">
        <v>1</v>
      </c>
      <c r="J54" s="995">
        <v>77</v>
      </c>
      <c r="K54" s="482">
        <v>18</v>
      </c>
      <c r="L54" s="997">
        <v>440</v>
      </c>
      <c r="M54" s="481">
        <v>9.5299999999999994</v>
      </c>
    </row>
    <row r="55" spans="1:13">
      <c r="A55" s="999" t="s">
        <v>758</v>
      </c>
      <c r="B55" s="995">
        <v>731</v>
      </c>
      <c r="C55" s="482">
        <v>94</v>
      </c>
      <c r="D55" s="995">
        <v>14</v>
      </c>
      <c r="E55" s="482">
        <v>2</v>
      </c>
      <c r="F55" s="995">
        <v>26</v>
      </c>
      <c r="G55" s="482">
        <v>3</v>
      </c>
      <c r="H55" s="995">
        <v>5</v>
      </c>
      <c r="I55" s="482">
        <v>1</v>
      </c>
      <c r="J55" s="995">
        <v>1</v>
      </c>
      <c r="K55" s="482">
        <v>0</v>
      </c>
      <c r="L55" s="997">
        <v>777</v>
      </c>
      <c r="M55" s="481">
        <v>16.84</v>
      </c>
    </row>
    <row r="56" spans="1:13">
      <c r="A56" s="999" t="s">
        <v>759</v>
      </c>
      <c r="B56" s="995">
        <v>317</v>
      </c>
      <c r="C56" s="482">
        <v>80</v>
      </c>
      <c r="D56" s="995">
        <v>18</v>
      </c>
      <c r="E56" s="482">
        <v>5</v>
      </c>
      <c r="F56" s="995">
        <v>46</v>
      </c>
      <c r="G56" s="482">
        <v>12</v>
      </c>
      <c r="H56" s="995">
        <v>5</v>
      </c>
      <c r="I56" s="482">
        <v>1</v>
      </c>
      <c r="J56" s="995">
        <v>8</v>
      </c>
      <c r="K56" s="482">
        <v>2</v>
      </c>
      <c r="L56" s="997">
        <v>394</v>
      </c>
      <c r="M56" s="481">
        <v>8.5399999999999991</v>
      </c>
    </row>
    <row r="57" spans="1:13">
      <c r="A57" s="999" t="s">
        <v>764</v>
      </c>
      <c r="B57" s="995">
        <v>226</v>
      </c>
      <c r="C57" s="482">
        <v>63</v>
      </c>
      <c r="D57" s="995">
        <v>19</v>
      </c>
      <c r="E57" s="482">
        <v>5</v>
      </c>
      <c r="F57" s="995">
        <v>99</v>
      </c>
      <c r="G57" s="482">
        <v>28</v>
      </c>
      <c r="H57" s="995">
        <v>10</v>
      </c>
      <c r="I57" s="482">
        <v>3</v>
      </c>
      <c r="J57" s="995">
        <v>6</v>
      </c>
      <c r="K57" s="482">
        <v>2</v>
      </c>
      <c r="L57" s="997">
        <v>360</v>
      </c>
      <c r="M57" s="481">
        <v>7.8</v>
      </c>
    </row>
    <row r="58" spans="1:13">
      <c r="A58" s="999" t="s">
        <v>765</v>
      </c>
      <c r="B58" s="995">
        <v>23</v>
      </c>
      <c r="C58" s="482">
        <v>24</v>
      </c>
      <c r="D58" s="995">
        <v>3</v>
      </c>
      <c r="E58" s="482">
        <v>3</v>
      </c>
      <c r="F58" s="995">
        <v>60</v>
      </c>
      <c r="G58" s="482">
        <v>63</v>
      </c>
      <c r="H58" s="995">
        <v>8</v>
      </c>
      <c r="I58" s="482">
        <v>8</v>
      </c>
      <c r="J58" s="995">
        <v>1</v>
      </c>
      <c r="K58" s="482">
        <v>1</v>
      </c>
      <c r="L58" s="997">
        <v>95</v>
      </c>
      <c r="M58" s="481">
        <v>2.06</v>
      </c>
    </row>
    <row r="59" spans="1:13">
      <c r="A59" s="999" t="s">
        <v>760</v>
      </c>
      <c r="B59" s="995">
        <v>14</v>
      </c>
      <c r="C59" s="482">
        <v>44</v>
      </c>
      <c r="D59" s="995">
        <v>1</v>
      </c>
      <c r="E59" s="482">
        <v>3</v>
      </c>
      <c r="F59" s="995">
        <v>12</v>
      </c>
      <c r="G59" s="482">
        <v>38</v>
      </c>
      <c r="H59" s="995">
        <v>5</v>
      </c>
      <c r="I59" s="482">
        <v>16</v>
      </c>
      <c r="J59" s="995">
        <v>0</v>
      </c>
      <c r="K59" s="482">
        <v>0</v>
      </c>
      <c r="L59" s="997">
        <v>32</v>
      </c>
      <c r="M59" s="481">
        <v>0.69</v>
      </c>
    </row>
    <row r="60" spans="1:13">
      <c r="A60" s="999" t="s">
        <v>804</v>
      </c>
      <c r="B60" s="995">
        <v>0</v>
      </c>
      <c r="C60" s="482">
        <v>0</v>
      </c>
      <c r="D60" s="995">
        <v>0</v>
      </c>
      <c r="E60" s="482">
        <v>0</v>
      </c>
      <c r="F60" s="995">
        <v>1</v>
      </c>
      <c r="G60" s="482">
        <v>100</v>
      </c>
      <c r="H60" s="995">
        <v>0</v>
      </c>
      <c r="I60" s="482">
        <v>0</v>
      </c>
      <c r="J60" s="995">
        <v>0</v>
      </c>
      <c r="K60" s="482">
        <v>0</v>
      </c>
      <c r="L60" s="997">
        <v>1</v>
      </c>
      <c r="M60" s="481">
        <v>0.02</v>
      </c>
    </row>
    <row r="61" spans="1:13">
      <c r="A61" s="999" t="s">
        <v>2743</v>
      </c>
      <c r="B61" s="995">
        <v>68</v>
      </c>
      <c r="C61" s="482">
        <v>61</v>
      </c>
      <c r="D61" s="995">
        <v>2</v>
      </c>
      <c r="E61" s="482">
        <v>2</v>
      </c>
      <c r="F61" s="995">
        <v>38</v>
      </c>
      <c r="G61" s="482">
        <v>34</v>
      </c>
      <c r="H61" s="995">
        <v>3</v>
      </c>
      <c r="I61" s="482">
        <v>3</v>
      </c>
      <c r="J61" s="995">
        <v>1</v>
      </c>
      <c r="K61" s="482">
        <v>1</v>
      </c>
      <c r="L61" s="997">
        <v>112</v>
      </c>
      <c r="M61" s="481">
        <v>2.4300000000000002</v>
      </c>
    </row>
    <row r="62" spans="1:13">
      <c r="A62" s="999" t="s">
        <v>761</v>
      </c>
      <c r="B62" s="995">
        <v>7</v>
      </c>
      <c r="C62" s="482">
        <v>8</v>
      </c>
      <c r="D62" s="995">
        <v>2</v>
      </c>
      <c r="E62" s="482">
        <v>2</v>
      </c>
      <c r="F62" s="995">
        <v>76</v>
      </c>
      <c r="G62" s="482">
        <v>84</v>
      </c>
      <c r="H62" s="995">
        <v>6</v>
      </c>
      <c r="I62" s="482">
        <v>7</v>
      </c>
      <c r="J62" s="995">
        <v>0</v>
      </c>
      <c r="K62" s="482">
        <v>0</v>
      </c>
      <c r="L62" s="997">
        <v>91</v>
      </c>
      <c r="M62" s="481">
        <v>1.97</v>
      </c>
    </row>
    <row r="63" spans="1:13">
      <c r="A63" s="999" t="s">
        <v>762</v>
      </c>
      <c r="B63" s="995">
        <v>201</v>
      </c>
      <c r="C63" s="482">
        <v>63</v>
      </c>
      <c r="D63" s="995">
        <v>7</v>
      </c>
      <c r="E63" s="482">
        <v>2</v>
      </c>
      <c r="F63" s="995">
        <v>105</v>
      </c>
      <c r="G63" s="482">
        <v>33</v>
      </c>
      <c r="H63" s="995">
        <v>4</v>
      </c>
      <c r="I63" s="482">
        <v>1</v>
      </c>
      <c r="J63" s="995">
        <v>2</v>
      </c>
      <c r="K63" s="482">
        <v>1</v>
      </c>
      <c r="L63" s="997">
        <v>319</v>
      </c>
      <c r="M63" s="481">
        <v>6.91</v>
      </c>
    </row>
    <row r="64" spans="1:13">
      <c r="A64" s="999" t="s">
        <v>763</v>
      </c>
      <c r="B64" s="995">
        <v>94</v>
      </c>
      <c r="C64" s="482">
        <v>47</v>
      </c>
      <c r="D64" s="995">
        <v>19</v>
      </c>
      <c r="E64" s="482">
        <v>9</v>
      </c>
      <c r="F64" s="995">
        <v>75</v>
      </c>
      <c r="G64" s="482">
        <v>37</v>
      </c>
      <c r="H64" s="995">
        <v>5</v>
      </c>
      <c r="I64" s="482">
        <v>2</v>
      </c>
      <c r="J64" s="995">
        <v>8</v>
      </c>
      <c r="K64" s="482">
        <v>4</v>
      </c>
      <c r="L64" s="997">
        <v>201</v>
      </c>
      <c r="M64" s="481">
        <v>4.3600000000000003</v>
      </c>
    </row>
    <row r="65" spans="1:13">
      <c r="A65" s="999" t="s">
        <v>14</v>
      </c>
      <c r="B65" s="995">
        <v>16</v>
      </c>
      <c r="C65" s="482">
        <v>6</v>
      </c>
      <c r="D65" s="995">
        <v>1</v>
      </c>
      <c r="E65" s="482">
        <v>0</v>
      </c>
      <c r="F65" s="995">
        <v>0</v>
      </c>
      <c r="G65" s="482">
        <v>0</v>
      </c>
      <c r="H65" s="995">
        <v>60</v>
      </c>
      <c r="I65" s="482">
        <v>24</v>
      </c>
      <c r="J65" s="995">
        <v>176</v>
      </c>
      <c r="K65" s="482">
        <v>70</v>
      </c>
      <c r="L65" s="997">
        <v>253</v>
      </c>
      <c r="M65" s="481">
        <v>5.48</v>
      </c>
    </row>
    <row r="66" spans="1:13">
      <c r="A66" s="999" t="s">
        <v>17</v>
      </c>
      <c r="B66" s="995">
        <v>0</v>
      </c>
      <c r="C66" s="482">
        <v>0</v>
      </c>
      <c r="D66" s="995">
        <v>0</v>
      </c>
      <c r="E66" s="482">
        <v>0</v>
      </c>
      <c r="F66" s="995">
        <v>0</v>
      </c>
      <c r="G66" s="482">
        <v>0</v>
      </c>
      <c r="H66" s="995">
        <v>0</v>
      </c>
      <c r="I66" s="482">
        <v>0</v>
      </c>
      <c r="J66" s="995">
        <v>1</v>
      </c>
      <c r="K66" s="482">
        <v>100</v>
      </c>
      <c r="L66" s="997">
        <v>1</v>
      </c>
      <c r="M66" s="481">
        <v>0.02</v>
      </c>
    </row>
    <row r="67" spans="1:13">
      <c r="A67" s="1000" t="s">
        <v>1</v>
      </c>
      <c r="B67" s="996">
        <v>3141</v>
      </c>
      <c r="C67" s="785">
        <v>68</v>
      </c>
      <c r="D67" s="996">
        <v>236</v>
      </c>
      <c r="E67" s="785">
        <v>5</v>
      </c>
      <c r="F67" s="996">
        <v>688</v>
      </c>
      <c r="G67" s="785">
        <v>15</v>
      </c>
      <c r="H67" s="996">
        <v>246</v>
      </c>
      <c r="I67" s="785">
        <v>5</v>
      </c>
      <c r="J67" s="996">
        <v>304</v>
      </c>
      <c r="K67" s="785">
        <v>7</v>
      </c>
      <c r="L67" s="996">
        <v>4615</v>
      </c>
      <c r="M67" s="785">
        <v>33.869999999999997</v>
      </c>
    </row>
    <row r="68" spans="1:13" ht="5.0999999999999996" customHeight="1">
      <c r="A68" s="1001"/>
      <c r="B68" s="993"/>
      <c r="C68" s="982"/>
      <c r="D68" s="993"/>
      <c r="E68" s="982"/>
      <c r="F68" s="993"/>
      <c r="G68" s="982"/>
      <c r="H68" s="993"/>
      <c r="I68" s="982"/>
      <c r="J68" s="993"/>
      <c r="K68" s="982"/>
      <c r="L68" s="993"/>
      <c r="M68" s="983"/>
    </row>
    <row r="69" spans="1:13">
      <c r="A69" s="998" t="s">
        <v>184</v>
      </c>
      <c r="B69" s="997">
        <v>9144</v>
      </c>
      <c r="C69" s="481">
        <v>67</v>
      </c>
      <c r="D69" s="997">
        <v>696</v>
      </c>
      <c r="E69" s="481">
        <v>5</v>
      </c>
      <c r="F69" s="997">
        <v>1871</v>
      </c>
      <c r="G69" s="481">
        <v>14</v>
      </c>
      <c r="H69" s="997">
        <v>970</v>
      </c>
      <c r="I69" s="481">
        <v>7</v>
      </c>
      <c r="J69" s="997">
        <v>946</v>
      </c>
      <c r="K69" s="481">
        <v>7</v>
      </c>
      <c r="L69" s="997">
        <v>13627</v>
      </c>
      <c r="M69" s="481">
        <v>100</v>
      </c>
    </row>
  </sheetData>
  <mergeCells count="12">
    <mergeCell ref="B6:M6"/>
    <mergeCell ref="B28:M28"/>
    <mergeCell ref="B48:M48"/>
    <mergeCell ref="A1:M1"/>
    <mergeCell ref="A3:A5"/>
    <mergeCell ref="B3:M3"/>
    <mergeCell ref="B4:C4"/>
    <mergeCell ref="D4:E4"/>
    <mergeCell ref="F4:G4"/>
    <mergeCell ref="H4:I4"/>
    <mergeCell ref="J4:K4"/>
    <mergeCell ref="L4:M4"/>
  </mergeCells>
  <pageMargins left="0.70866141732283472" right="0.70866141732283472" top="0.74803149606299213" bottom="0.74803149606299213" header="0.31496062992125984" footer="0.31496062992125984"/>
  <pageSetup paperSize="9" scale="71"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U72"/>
  <sheetViews>
    <sheetView showGridLines="0" zoomScaleNormal="100" workbookViewId="0">
      <selection activeCell="Z13" sqref="Z13"/>
    </sheetView>
  </sheetViews>
  <sheetFormatPr defaultColWidth="9.140625" defaultRowHeight="11.25"/>
  <cols>
    <col min="1" max="1" width="12.28515625" style="476" bestFit="1" customWidth="1"/>
    <col min="2" max="2" width="6.5703125" style="1008" bestFit="1" customWidth="1"/>
    <col min="3" max="3" width="6.42578125" style="483" customWidth="1"/>
    <col min="4" max="4" width="6.5703125" style="1008" bestFit="1" customWidth="1"/>
    <col min="5" max="5" width="5.7109375" style="483" customWidth="1"/>
    <col min="6" max="6" width="5.7109375" style="1008" customWidth="1"/>
    <col min="7" max="7" width="5.7109375" style="483" customWidth="1"/>
    <col min="8" max="8" width="5.7109375" style="1008" customWidth="1"/>
    <col min="9" max="9" width="5.7109375" style="483" customWidth="1"/>
    <col min="10" max="10" width="5.7109375" style="1008" customWidth="1"/>
    <col min="11" max="11" width="5.7109375" style="483" customWidth="1"/>
    <col min="12" max="12" width="5.7109375" style="1008" customWidth="1"/>
    <col min="13" max="13" width="5.7109375" style="483" customWidth="1"/>
    <col min="14" max="14" width="5.7109375" style="1008" customWidth="1"/>
    <col min="15" max="15" width="5.7109375" style="483" customWidth="1"/>
    <col min="16" max="16" width="5.7109375" style="1008" customWidth="1"/>
    <col min="17" max="17" width="5.7109375" style="483" customWidth="1"/>
    <col min="18" max="18" width="5.7109375" style="1008" customWidth="1"/>
    <col min="19" max="19" width="5.7109375" style="483" customWidth="1"/>
    <col min="20" max="20" width="5.7109375" style="1008" customWidth="1"/>
    <col min="21" max="21" width="5.7109375" style="483" customWidth="1"/>
    <col min="22" max="16384" width="9.140625" style="476"/>
  </cols>
  <sheetData>
    <row r="1" spans="1:21" ht="19.5" customHeight="1">
      <c r="A1" s="1836" t="s">
        <v>1127</v>
      </c>
      <c r="B1" s="1836"/>
      <c r="C1" s="1836"/>
      <c r="D1" s="1836"/>
      <c r="E1" s="1836"/>
      <c r="F1" s="1836"/>
      <c r="G1" s="1836"/>
      <c r="H1" s="1836"/>
      <c r="I1" s="1836"/>
      <c r="J1" s="1836"/>
      <c r="K1" s="1836"/>
      <c r="L1" s="1836"/>
      <c r="M1" s="1836"/>
      <c r="N1" s="1836"/>
      <c r="O1" s="1836"/>
      <c r="P1" s="1836"/>
      <c r="Q1" s="1836"/>
      <c r="R1" s="1836"/>
      <c r="S1" s="1836"/>
      <c r="T1" s="1836"/>
      <c r="U1" s="1836"/>
    </row>
    <row r="2" spans="1:21" ht="3" customHeight="1">
      <c r="A2" s="616"/>
      <c r="B2" s="994"/>
      <c r="C2" s="616"/>
      <c r="D2" s="994"/>
      <c r="E2" s="616"/>
      <c r="F2" s="994"/>
      <c r="G2" s="616"/>
      <c r="H2" s="994"/>
      <c r="I2" s="616"/>
      <c r="J2" s="994"/>
      <c r="K2" s="616"/>
      <c r="L2" s="994"/>
      <c r="M2" s="616"/>
      <c r="N2" s="994"/>
      <c r="O2" s="616"/>
      <c r="P2" s="994"/>
      <c r="Q2" s="616"/>
      <c r="R2" s="994"/>
      <c r="S2" s="616"/>
      <c r="T2" s="994"/>
      <c r="U2" s="616"/>
    </row>
    <row r="3" spans="1:21" ht="23.25" customHeight="1">
      <c r="A3" s="1004"/>
      <c r="B3" s="1007"/>
      <c r="C3" s="1005"/>
      <c r="D3" s="1858" t="s">
        <v>818</v>
      </c>
      <c r="E3" s="1858"/>
      <c r="F3" s="1858"/>
      <c r="G3" s="1858"/>
      <c r="H3" s="1858"/>
      <c r="I3" s="1858"/>
      <c r="J3" s="1858"/>
      <c r="K3" s="1858"/>
      <c r="L3" s="1858"/>
      <c r="M3" s="1858"/>
      <c r="N3" s="1858"/>
      <c r="O3" s="1858"/>
      <c r="P3" s="1858"/>
      <c r="Q3" s="1858"/>
      <c r="R3" s="1858"/>
      <c r="S3" s="1858"/>
      <c r="T3" s="1858"/>
      <c r="U3" s="1858"/>
    </row>
    <row r="4" spans="1:21" ht="37.5" customHeight="1">
      <c r="A4" s="1859" t="s">
        <v>75</v>
      </c>
      <c r="B4" s="1857" t="s">
        <v>808</v>
      </c>
      <c r="C4" s="1857"/>
      <c r="D4" s="1857" t="s">
        <v>819</v>
      </c>
      <c r="E4" s="1857"/>
      <c r="F4" s="1857" t="s">
        <v>820</v>
      </c>
      <c r="G4" s="1857"/>
      <c r="H4" s="1857" t="s">
        <v>821</v>
      </c>
      <c r="I4" s="1857"/>
      <c r="J4" s="1857" t="s">
        <v>822</v>
      </c>
      <c r="K4" s="1857"/>
      <c r="L4" s="1857" t="s">
        <v>823</v>
      </c>
      <c r="M4" s="1857"/>
      <c r="N4" s="1857" t="s">
        <v>824</v>
      </c>
      <c r="O4" s="1857"/>
      <c r="P4" s="1857" t="s">
        <v>825</v>
      </c>
      <c r="Q4" s="1857"/>
      <c r="R4" s="1857" t="s">
        <v>826</v>
      </c>
      <c r="S4" s="1857"/>
      <c r="T4" s="1857" t="s">
        <v>14</v>
      </c>
      <c r="U4" s="1857"/>
    </row>
    <row r="5" spans="1:21" ht="12.75">
      <c r="A5" s="1857"/>
      <c r="B5" s="1011" t="s">
        <v>2</v>
      </c>
      <c r="C5" s="1010" t="s">
        <v>3</v>
      </c>
      <c r="D5" s="1011" t="s">
        <v>2</v>
      </c>
      <c r="E5" s="1010" t="s">
        <v>3</v>
      </c>
      <c r="F5" s="1011" t="s">
        <v>2</v>
      </c>
      <c r="G5" s="1010" t="s">
        <v>3</v>
      </c>
      <c r="H5" s="1011" t="s">
        <v>2</v>
      </c>
      <c r="I5" s="1010" t="s">
        <v>3</v>
      </c>
      <c r="J5" s="1011" t="s">
        <v>2</v>
      </c>
      <c r="K5" s="1010" t="s">
        <v>3</v>
      </c>
      <c r="L5" s="1011" t="s">
        <v>2</v>
      </c>
      <c r="M5" s="1010" t="s">
        <v>3</v>
      </c>
      <c r="N5" s="1011" t="s">
        <v>2</v>
      </c>
      <c r="O5" s="1010" t="s">
        <v>3</v>
      </c>
      <c r="P5" s="1011" t="s">
        <v>2</v>
      </c>
      <c r="Q5" s="1010" t="s">
        <v>3</v>
      </c>
      <c r="R5" s="1011" t="s">
        <v>2</v>
      </c>
      <c r="S5" s="1010" t="s">
        <v>3</v>
      </c>
      <c r="T5" s="1011" t="s">
        <v>2</v>
      </c>
      <c r="U5" s="1010" t="s">
        <v>3</v>
      </c>
    </row>
    <row r="6" spans="1:21" ht="12.75" customHeight="1">
      <c r="A6" s="998">
        <v>2014</v>
      </c>
      <c r="B6" s="1827"/>
      <c r="C6" s="1828"/>
      <c r="D6" s="1828"/>
      <c r="E6" s="1828"/>
      <c r="F6" s="1828"/>
      <c r="G6" s="1828"/>
      <c r="H6" s="1828"/>
      <c r="I6" s="1828"/>
      <c r="J6" s="1828"/>
      <c r="K6" s="1828"/>
      <c r="L6" s="1828"/>
      <c r="M6" s="1828"/>
      <c r="N6" s="1828"/>
      <c r="O6" s="1828"/>
      <c r="P6" s="1828"/>
      <c r="Q6" s="1828"/>
      <c r="R6" s="1828"/>
      <c r="S6" s="1828"/>
      <c r="T6" s="1828"/>
      <c r="U6" s="1829"/>
    </row>
    <row r="7" spans="1:21" ht="12.75" customHeight="1">
      <c r="A7" s="999" t="s">
        <v>26</v>
      </c>
      <c r="B7" s="997">
        <v>104</v>
      </c>
      <c r="C7" s="481">
        <v>2.3199999999999998</v>
      </c>
      <c r="D7" s="1012">
        <v>102</v>
      </c>
      <c r="E7" s="482">
        <v>98.08</v>
      </c>
      <c r="F7" s="1012">
        <v>1</v>
      </c>
      <c r="G7" s="482">
        <v>0.96</v>
      </c>
      <c r="H7" s="1012">
        <v>0</v>
      </c>
      <c r="I7" s="482">
        <v>0</v>
      </c>
      <c r="J7" s="1012">
        <v>0</v>
      </c>
      <c r="K7" s="482">
        <v>0</v>
      </c>
      <c r="L7" s="1012">
        <v>0</v>
      </c>
      <c r="M7" s="482">
        <v>0</v>
      </c>
      <c r="N7" s="1012">
        <v>0</v>
      </c>
      <c r="O7" s="482">
        <v>0</v>
      </c>
      <c r="P7" s="1012">
        <v>1</v>
      </c>
      <c r="Q7" s="482">
        <v>0.96</v>
      </c>
      <c r="R7" s="1012">
        <v>0</v>
      </c>
      <c r="S7" s="482">
        <v>0</v>
      </c>
      <c r="T7" s="1012">
        <v>0</v>
      </c>
      <c r="U7" s="482">
        <v>0</v>
      </c>
    </row>
    <row r="8" spans="1:21" ht="12.75" customHeight="1">
      <c r="A8" s="999" t="s">
        <v>27</v>
      </c>
      <c r="B8" s="997">
        <v>1</v>
      </c>
      <c r="C8" s="481">
        <v>0.02</v>
      </c>
      <c r="D8" s="1012">
        <v>0</v>
      </c>
      <c r="E8" s="482">
        <v>0</v>
      </c>
      <c r="F8" s="1012">
        <v>0</v>
      </c>
      <c r="G8" s="482">
        <v>0</v>
      </c>
      <c r="H8" s="1012">
        <v>0</v>
      </c>
      <c r="I8" s="482">
        <v>0</v>
      </c>
      <c r="J8" s="1012">
        <v>0</v>
      </c>
      <c r="K8" s="482">
        <v>0</v>
      </c>
      <c r="L8" s="1012">
        <v>0</v>
      </c>
      <c r="M8" s="482">
        <v>0</v>
      </c>
      <c r="N8" s="1012">
        <v>0</v>
      </c>
      <c r="O8" s="482">
        <v>0</v>
      </c>
      <c r="P8" s="1012">
        <v>0</v>
      </c>
      <c r="Q8" s="482">
        <v>0</v>
      </c>
      <c r="R8" s="1012">
        <v>0</v>
      </c>
      <c r="S8" s="482">
        <v>0</v>
      </c>
      <c r="T8" s="1012">
        <v>1</v>
      </c>
      <c r="U8" s="482">
        <v>100</v>
      </c>
    </row>
    <row r="9" spans="1:21" ht="12.75" customHeight="1">
      <c r="A9" s="999" t="s">
        <v>584</v>
      </c>
      <c r="B9" s="997">
        <v>136</v>
      </c>
      <c r="C9" s="481">
        <v>3.03</v>
      </c>
      <c r="D9" s="1012">
        <v>129</v>
      </c>
      <c r="E9" s="482">
        <v>94.85</v>
      </c>
      <c r="F9" s="1012">
        <v>0</v>
      </c>
      <c r="G9" s="482">
        <v>0</v>
      </c>
      <c r="H9" s="1012">
        <v>0</v>
      </c>
      <c r="I9" s="482">
        <v>0</v>
      </c>
      <c r="J9" s="1012">
        <v>0</v>
      </c>
      <c r="K9" s="482">
        <v>0</v>
      </c>
      <c r="L9" s="1012">
        <v>1</v>
      </c>
      <c r="M9" s="482">
        <v>0.74</v>
      </c>
      <c r="N9" s="1012">
        <v>0</v>
      </c>
      <c r="O9" s="482">
        <v>0</v>
      </c>
      <c r="P9" s="1012">
        <v>5</v>
      </c>
      <c r="Q9" s="482">
        <v>3.68</v>
      </c>
      <c r="R9" s="1012">
        <v>0</v>
      </c>
      <c r="S9" s="482">
        <v>0</v>
      </c>
      <c r="T9" s="1012">
        <v>1</v>
      </c>
      <c r="U9" s="482">
        <v>0.74</v>
      </c>
    </row>
    <row r="10" spans="1:21" ht="12.75" customHeight="1">
      <c r="A10" s="999" t="s">
        <v>37</v>
      </c>
      <c r="B10" s="997">
        <v>77</v>
      </c>
      <c r="C10" s="481">
        <v>1.72</v>
      </c>
      <c r="D10" s="1012">
        <v>74</v>
      </c>
      <c r="E10" s="482">
        <v>96.1</v>
      </c>
      <c r="F10" s="1012">
        <v>0</v>
      </c>
      <c r="G10" s="482">
        <v>0</v>
      </c>
      <c r="H10" s="1012">
        <v>0</v>
      </c>
      <c r="I10" s="482">
        <v>0</v>
      </c>
      <c r="J10" s="1012">
        <v>0</v>
      </c>
      <c r="K10" s="482">
        <v>0</v>
      </c>
      <c r="L10" s="1012">
        <v>0</v>
      </c>
      <c r="M10" s="482">
        <v>0</v>
      </c>
      <c r="N10" s="1012">
        <v>0</v>
      </c>
      <c r="O10" s="482">
        <v>0</v>
      </c>
      <c r="P10" s="1012">
        <v>3</v>
      </c>
      <c r="Q10" s="482">
        <v>3.9</v>
      </c>
      <c r="R10" s="1012">
        <v>0</v>
      </c>
      <c r="S10" s="482">
        <v>0</v>
      </c>
      <c r="T10" s="1012">
        <v>0</v>
      </c>
      <c r="U10" s="482">
        <v>0</v>
      </c>
    </row>
    <row r="11" spans="1:21" ht="12.75" customHeight="1">
      <c r="A11" s="999" t="s">
        <v>38</v>
      </c>
      <c r="B11" s="997">
        <v>1</v>
      </c>
      <c r="C11" s="481">
        <v>0.02</v>
      </c>
      <c r="D11" s="1012">
        <v>1</v>
      </c>
      <c r="E11" s="482">
        <v>100</v>
      </c>
      <c r="F11" s="1012">
        <v>0</v>
      </c>
      <c r="G11" s="482">
        <v>0</v>
      </c>
      <c r="H11" s="1012">
        <v>0</v>
      </c>
      <c r="I11" s="482">
        <v>0</v>
      </c>
      <c r="J11" s="1012">
        <v>0</v>
      </c>
      <c r="K11" s="482">
        <v>0</v>
      </c>
      <c r="L11" s="1012">
        <v>0</v>
      </c>
      <c r="M11" s="482">
        <v>0</v>
      </c>
      <c r="N11" s="1012">
        <v>0</v>
      </c>
      <c r="O11" s="482">
        <v>0</v>
      </c>
      <c r="P11" s="1012">
        <v>0</v>
      </c>
      <c r="Q11" s="482">
        <v>0</v>
      </c>
      <c r="R11" s="1012">
        <v>0</v>
      </c>
      <c r="S11" s="482">
        <v>0</v>
      </c>
      <c r="T11" s="1012">
        <v>0</v>
      </c>
      <c r="U11" s="482">
        <v>0</v>
      </c>
    </row>
    <row r="12" spans="1:21" ht="12.75" customHeight="1">
      <c r="A12" s="999" t="s">
        <v>47</v>
      </c>
      <c r="B12" s="997">
        <v>189</v>
      </c>
      <c r="C12" s="481">
        <v>4.21</v>
      </c>
      <c r="D12" s="1012">
        <v>168</v>
      </c>
      <c r="E12" s="482">
        <v>88.89</v>
      </c>
      <c r="F12" s="1012">
        <v>1</v>
      </c>
      <c r="G12" s="482">
        <v>0.53</v>
      </c>
      <c r="H12" s="1012">
        <v>0</v>
      </c>
      <c r="I12" s="482">
        <v>0</v>
      </c>
      <c r="J12" s="1012">
        <v>2</v>
      </c>
      <c r="K12" s="482">
        <v>1.06</v>
      </c>
      <c r="L12" s="1012">
        <v>2</v>
      </c>
      <c r="M12" s="482">
        <v>1.06</v>
      </c>
      <c r="N12" s="1012">
        <v>0</v>
      </c>
      <c r="O12" s="482">
        <v>0</v>
      </c>
      <c r="P12" s="1012">
        <v>5</v>
      </c>
      <c r="Q12" s="482">
        <v>2.65</v>
      </c>
      <c r="R12" s="1012">
        <v>0</v>
      </c>
      <c r="S12" s="482">
        <v>0</v>
      </c>
      <c r="T12" s="1012">
        <v>15</v>
      </c>
      <c r="U12" s="482">
        <v>7.94</v>
      </c>
    </row>
    <row r="13" spans="1:21" ht="12.75" customHeight="1">
      <c r="A13" s="999" t="s">
        <v>48</v>
      </c>
      <c r="B13" s="997">
        <v>12</v>
      </c>
      <c r="C13" s="481">
        <v>0.27</v>
      </c>
      <c r="D13" s="1012">
        <v>10</v>
      </c>
      <c r="E13" s="482">
        <v>83.33</v>
      </c>
      <c r="F13" s="1012">
        <v>0</v>
      </c>
      <c r="G13" s="482">
        <v>0</v>
      </c>
      <c r="H13" s="1012">
        <v>0</v>
      </c>
      <c r="I13" s="482">
        <v>0</v>
      </c>
      <c r="J13" s="1012">
        <v>1</v>
      </c>
      <c r="K13" s="482">
        <v>8.33</v>
      </c>
      <c r="L13" s="1012">
        <v>1</v>
      </c>
      <c r="M13" s="482">
        <v>8.33</v>
      </c>
      <c r="N13" s="1012">
        <v>0</v>
      </c>
      <c r="O13" s="482">
        <v>0</v>
      </c>
      <c r="P13" s="1012">
        <v>0</v>
      </c>
      <c r="Q13" s="482">
        <v>0</v>
      </c>
      <c r="R13" s="1012">
        <v>0</v>
      </c>
      <c r="S13" s="482">
        <v>0</v>
      </c>
      <c r="T13" s="1012">
        <v>0</v>
      </c>
      <c r="U13" s="482">
        <v>0</v>
      </c>
    </row>
    <row r="14" spans="1:21" ht="12.75" customHeight="1">
      <c r="A14" s="999" t="s">
        <v>49</v>
      </c>
      <c r="B14" s="997">
        <v>38</v>
      </c>
      <c r="C14" s="481">
        <v>0.85</v>
      </c>
      <c r="D14" s="1012">
        <v>34</v>
      </c>
      <c r="E14" s="482">
        <v>89.47</v>
      </c>
      <c r="F14" s="1012">
        <v>0</v>
      </c>
      <c r="G14" s="482">
        <v>0</v>
      </c>
      <c r="H14" s="1012">
        <v>0</v>
      </c>
      <c r="I14" s="482">
        <v>0</v>
      </c>
      <c r="J14" s="1012">
        <v>0</v>
      </c>
      <c r="K14" s="482">
        <v>0</v>
      </c>
      <c r="L14" s="1012">
        <v>0</v>
      </c>
      <c r="M14" s="482">
        <v>0</v>
      </c>
      <c r="N14" s="1012">
        <v>0</v>
      </c>
      <c r="O14" s="482">
        <v>0</v>
      </c>
      <c r="P14" s="1012">
        <v>1</v>
      </c>
      <c r="Q14" s="482">
        <v>2.63</v>
      </c>
      <c r="R14" s="1012">
        <v>0</v>
      </c>
      <c r="S14" s="482">
        <v>0</v>
      </c>
      <c r="T14" s="1012">
        <v>3</v>
      </c>
      <c r="U14" s="482">
        <v>7.89</v>
      </c>
    </row>
    <row r="15" spans="1:21" ht="12.75" customHeight="1">
      <c r="A15" s="999" t="s">
        <v>51</v>
      </c>
      <c r="B15" s="997">
        <v>73</v>
      </c>
      <c r="C15" s="481">
        <v>1.63</v>
      </c>
      <c r="D15" s="1012">
        <v>65</v>
      </c>
      <c r="E15" s="482">
        <v>89.04</v>
      </c>
      <c r="F15" s="1012">
        <v>0</v>
      </c>
      <c r="G15" s="482">
        <v>0</v>
      </c>
      <c r="H15" s="1012">
        <v>0</v>
      </c>
      <c r="I15" s="482">
        <v>0</v>
      </c>
      <c r="J15" s="1012">
        <v>0</v>
      </c>
      <c r="K15" s="482">
        <v>0</v>
      </c>
      <c r="L15" s="1012">
        <v>0</v>
      </c>
      <c r="M15" s="482">
        <v>0</v>
      </c>
      <c r="N15" s="1012">
        <v>1</v>
      </c>
      <c r="O15" s="482">
        <v>1.37</v>
      </c>
      <c r="P15" s="1012">
        <v>1</v>
      </c>
      <c r="Q15" s="482">
        <v>1.37</v>
      </c>
      <c r="R15" s="1012">
        <v>0</v>
      </c>
      <c r="S15" s="482">
        <v>0</v>
      </c>
      <c r="T15" s="1012">
        <v>6</v>
      </c>
      <c r="U15" s="482">
        <v>8.2200000000000006</v>
      </c>
    </row>
    <row r="16" spans="1:21" ht="12.75" customHeight="1">
      <c r="A16" s="999" t="s">
        <v>757</v>
      </c>
      <c r="B16" s="997">
        <v>1048</v>
      </c>
      <c r="C16" s="481">
        <v>23.35</v>
      </c>
      <c r="D16" s="1012">
        <v>1048</v>
      </c>
      <c r="E16" s="482">
        <v>100</v>
      </c>
      <c r="F16" s="1012">
        <v>0</v>
      </c>
      <c r="G16" s="482">
        <v>0</v>
      </c>
      <c r="H16" s="1012">
        <v>0</v>
      </c>
      <c r="I16" s="482">
        <v>0</v>
      </c>
      <c r="J16" s="1012">
        <v>0</v>
      </c>
      <c r="K16" s="482">
        <v>0</v>
      </c>
      <c r="L16" s="1012">
        <v>0</v>
      </c>
      <c r="M16" s="482">
        <v>0</v>
      </c>
      <c r="N16" s="1012">
        <v>0</v>
      </c>
      <c r="O16" s="482">
        <v>0</v>
      </c>
      <c r="P16" s="1012">
        <v>0</v>
      </c>
      <c r="Q16" s="482">
        <v>0</v>
      </c>
      <c r="R16" s="1012">
        <v>0</v>
      </c>
      <c r="S16" s="482">
        <v>0</v>
      </c>
      <c r="T16" s="1012">
        <v>0</v>
      </c>
      <c r="U16" s="482">
        <v>0</v>
      </c>
    </row>
    <row r="17" spans="1:21" ht="12.75" customHeight="1">
      <c r="A17" s="999" t="s">
        <v>756</v>
      </c>
      <c r="B17" s="997">
        <v>339</v>
      </c>
      <c r="C17" s="481">
        <v>7.55</v>
      </c>
      <c r="D17" s="1012">
        <v>323</v>
      </c>
      <c r="E17" s="482">
        <v>95.28</v>
      </c>
      <c r="F17" s="1012">
        <v>0</v>
      </c>
      <c r="G17" s="482">
        <v>0</v>
      </c>
      <c r="H17" s="1012">
        <v>0</v>
      </c>
      <c r="I17" s="482">
        <v>0</v>
      </c>
      <c r="J17" s="1012">
        <v>1</v>
      </c>
      <c r="K17" s="482">
        <v>0.28999999999999998</v>
      </c>
      <c r="L17" s="1012">
        <v>0</v>
      </c>
      <c r="M17" s="482">
        <v>0</v>
      </c>
      <c r="N17" s="1012">
        <v>2</v>
      </c>
      <c r="O17" s="482">
        <v>0.59</v>
      </c>
      <c r="P17" s="1012">
        <v>5</v>
      </c>
      <c r="Q17" s="482">
        <v>1.47</v>
      </c>
      <c r="R17" s="1012">
        <v>0</v>
      </c>
      <c r="S17" s="482">
        <v>0</v>
      </c>
      <c r="T17" s="1012">
        <v>12</v>
      </c>
      <c r="U17" s="482">
        <v>3.54</v>
      </c>
    </row>
    <row r="18" spans="1:21" ht="12.75" customHeight="1">
      <c r="A18" s="999" t="s">
        <v>755</v>
      </c>
      <c r="B18" s="997">
        <v>506</v>
      </c>
      <c r="C18" s="481">
        <v>11.27</v>
      </c>
      <c r="D18" s="1012">
        <v>422</v>
      </c>
      <c r="E18" s="482">
        <v>83.4</v>
      </c>
      <c r="F18" s="1012">
        <v>0</v>
      </c>
      <c r="G18" s="482">
        <v>0</v>
      </c>
      <c r="H18" s="1012">
        <v>0</v>
      </c>
      <c r="I18" s="482">
        <v>0</v>
      </c>
      <c r="J18" s="1012">
        <v>0</v>
      </c>
      <c r="K18" s="482">
        <v>0</v>
      </c>
      <c r="L18" s="1012">
        <v>0</v>
      </c>
      <c r="M18" s="482">
        <v>0</v>
      </c>
      <c r="N18" s="1012">
        <v>0</v>
      </c>
      <c r="O18" s="482">
        <v>0</v>
      </c>
      <c r="P18" s="1012">
        <v>20</v>
      </c>
      <c r="Q18" s="482">
        <v>3.95</v>
      </c>
      <c r="R18" s="1012">
        <v>0</v>
      </c>
      <c r="S18" s="482">
        <v>0</v>
      </c>
      <c r="T18" s="1012">
        <v>71</v>
      </c>
      <c r="U18" s="482">
        <v>14.03</v>
      </c>
    </row>
    <row r="19" spans="1:21" ht="12.75" customHeight="1">
      <c r="A19" s="999" t="s">
        <v>758</v>
      </c>
      <c r="B19" s="997">
        <v>691</v>
      </c>
      <c r="C19" s="481">
        <v>15.4</v>
      </c>
      <c r="D19" s="1012">
        <v>590</v>
      </c>
      <c r="E19" s="482">
        <v>85.38</v>
      </c>
      <c r="F19" s="1012">
        <v>0</v>
      </c>
      <c r="G19" s="482">
        <v>0</v>
      </c>
      <c r="H19" s="1012">
        <v>0</v>
      </c>
      <c r="I19" s="482">
        <v>0</v>
      </c>
      <c r="J19" s="1012">
        <v>1</v>
      </c>
      <c r="K19" s="482">
        <v>0.14000000000000001</v>
      </c>
      <c r="L19" s="1012">
        <v>1</v>
      </c>
      <c r="M19" s="482">
        <v>0.14000000000000001</v>
      </c>
      <c r="N19" s="1012">
        <v>2</v>
      </c>
      <c r="O19" s="482">
        <v>0.28999999999999998</v>
      </c>
      <c r="P19" s="1012">
        <v>72</v>
      </c>
      <c r="Q19" s="482">
        <v>10.42</v>
      </c>
      <c r="R19" s="1012">
        <v>0</v>
      </c>
      <c r="S19" s="482">
        <v>0</v>
      </c>
      <c r="T19" s="1012">
        <v>37</v>
      </c>
      <c r="U19" s="482">
        <v>5.35</v>
      </c>
    </row>
    <row r="20" spans="1:21" ht="12.75" customHeight="1">
      <c r="A20" s="999" t="s">
        <v>759</v>
      </c>
      <c r="B20" s="997">
        <v>377</v>
      </c>
      <c r="C20" s="481">
        <v>8.4</v>
      </c>
      <c r="D20" s="1012">
        <v>359</v>
      </c>
      <c r="E20" s="482">
        <v>95.23</v>
      </c>
      <c r="F20" s="1012">
        <v>0</v>
      </c>
      <c r="G20" s="482">
        <v>0</v>
      </c>
      <c r="H20" s="1012">
        <v>0</v>
      </c>
      <c r="I20" s="482">
        <v>0</v>
      </c>
      <c r="J20" s="1012">
        <v>2</v>
      </c>
      <c r="K20" s="482">
        <v>0.53</v>
      </c>
      <c r="L20" s="1012">
        <v>2</v>
      </c>
      <c r="M20" s="482">
        <v>0.53</v>
      </c>
      <c r="N20" s="1012">
        <v>2</v>
      </c>
      <c r="O20" s="482">
        <v>0.53</v>
      </c>
      <c r="P20" s="1012">
        <v>5</v>
      </c>
      <c r="Q20" s="482">
        <v>1.33</v>
      </c>
      <c r="R20" s="1012">
        <v>0</v>
      </c>
      <c r="S20" s="482">
        <v>0</v>
      </c>
      <c r="T20" s="1012">
        <v>8</v>
      </c>
      <c r="U20" s="482">
        <v>2.12</v>
      </c>
    </row>
    <row r="21" spans="1:21" ht="12.75" customHeight="1">
      <c r="A21" s="999" t="s">
        <v>764</v>
      </c>
      <c r="B21" s="997">
        <v>416</v>
      </c>
      <c r="C21" s="481">
        <v>9.27</v>
      </c>
      <c r="D21" s="1012">
        <v>401</v>
      </c>
      <c r="E21" s="482">
        <v>96.39</v>
      </c>
      <c r="F21" s="1012">
        <v>1</v>
      </c>
      <c r="G21" s="482">
        <v>0.24</v>
      </c>
      <c r="H21" s="1012">
        <v>0</v>
      </c>
      <c r="I21" s="482">
        <v>0</v>
      </c>
      <c r="J21" s="1012">
        <v>0</v>
      </c>
      <c r="K21" s="482">
        <v>0</v>
      </c>
      <c r="L21" s="1012">
        <v>1</v>
      </c>
      <c r="M21" s="482">
        <v>0.24</v>
      </c>
      <c r="N21" s="1012">
        <v>0</v>
      </c>
      <c r="O21" s="482">
        <v>0</v>
      </c>
      <c r="P21" s="1012">
        <v>7</v>
      </c>
      <c r="Q21" s="482">
        <v>1.68</v>
      </c>
      <c r="R21" s="1012">
        <v>0</v>
      </c>
      <c r="S21" s="482">
        <v>0</v>
      </c>
      <c r="T21" s="1012">
        <v>9</v>
      </c>
      <c r="U21" s="482">
        <v>2.16</v>
      </c>
    </row>
    <row r="22" spans="1:21" ht="12.75" customHeight="1">
      <c r="A22" s="999" t="s">
        <v>765</v>
      </c>
      <c r="B22" s="997">
        <v>77</v>
      </c>
      <c r="C22" s="481">
        <v>1.72</v>
      </c>
      <c r="D22" s="1012">
        <v>75</v>
      </c>
      <c r="E22" s="482">
        <v>97.4</v>
      </c>
      <c r="F22" s="1012">
        <v>0</v>
      </c>
      <c r="G22" s="482">
        <v>0</v>
      </c>
      <c r="H22" s="1012">
        <v>0</v>
      </c>
      <c r="I22" s="482">
        <v>0</v>
      </c>
      <c r="J22" s="1012">
        <v>0</v>
      </c>
      <c r="K22" s="482">
        <v>0</v>
      </c>
      <c r="L22" s="1012">
        <v>0</v>
      </c>
      <c r="M22" s="482">
        <v>0</v>
      </c>
      <c r="N22" s="1012">
        <v>0</v>
      </c>
      <c r="O22" s="482">
        <v>0</v>
      </c>
      <c r="P22" s="1012">
        <v>0</v>
      </c>
      <c r="Q22" s="482">
        <v>0</v>
      </c>
      <c r="R22" s="1012">
        <v>0</v>
      </c>
      <c r="S22" s="482">
        <v>0</v>
      </c>
      <c r="T22" s="1012">
        <v>2</v>
      </c>
      <c r="U22" s="482">
        <v>2.6</v>
      </c>
    </row>
    <row r="23" spans="1:21" ht="12.75" customHeight="1">
      <c r="A23" s="999" t="s">
        <v>760</v>
      </c>
      <c r="B23" s="997">
        <v>82</v>
      </c>
      <c r="C23" s="481">
        <v>1.83</v>
      </c>
      <c r="D23" s="1012">
        <v>75</v>
      </c>
      <c r="E23" s="482">
        <v>91.46</v>
      </c>
      <c r="F23" s="1012">
        <v>0</v>
      </c>
      <c r="G23" s="482">
        <v>0</v>
      </c>
      <c r="H23" s="1012">
        <v>0</v>
      </c>
      <c r="I23" s="482">
        <v>0</v>
      </c>
      <c r="J23" s="1012">
        <v>1</v>
      </c>
      <c r="K23" s="482">
        <v>1.22</v>
      </c>
      <c r="L23" s="1012">
        <v>0</v>
      </c>
      <c r="M23" s="482">
        <v>0</v>
      </c>
      <c r="N23" s="1012">
        <v>0</v>
      </c>
      <c r="O23" s="482">
        <v>0</v>
      </c>
      <c r="P23" s="1012">
        <v>2</v>
      </c>
      <c r="Q23" s="482">
        <v>2.44</v>
      </c>
      <c r="R23" s="1012">
        <v>0</v>
      </c>
      <c r="S23" s="482">
        <v>0</v>
      </c>
      <c r="T23" s="1012">
        <v>5</v>
      </c>
      <c r="U23" s="482">
        <v>6.1</v>
      </c>
    </row>
    <row r="24" spans="1:21" ht="12.75" customHeight="1">
      <c r="A24" s="999" t="s">
        <v>761</v>
      </c>
      <c r="B24" s="997">
        <v>13</v>
      </c>
      <c r="C24" s="481">
        <v>0.28999999999999998</v>
      </c>
      <c r="D24" s="1012">
        <v>8</v>
      </c>
      <c r="E24" s="482">
        <v>61.54</v>
      </c>
      <c r="F24" s="1012">
        <v>0</v>
      </c>
      <c r="G24" s="482">
        <v>0</v>
      </c>
      <c r="H24" s="1012">
        <v>0</v>
      </c>
      <c r="I24" s="482">
        <v>0</v>
      </c>
      <c r="J24" s="1012">
        <v>0</v>
      </c>
      <c r="K24" s="482">
        <v>0</v>
      </c>
      <c r="L24" s="1012">
        <v>0</v>
      </c>
      <c r="M24" s="482">
        <v>0</v>
      </c>
      <c r="N24" s="1012">
        <v>0</v>
      </c>
      <c r="O24" s="482">
        <v>0</v>
      </c>
      <c r="P24" s="1012">
        <v>3</v>
      </c>
      <c r="Q24" s="482">
        <v>23.08</v>
      </c>
      <c r="R24" s="1012">
        <v>0</v>
      </c>
      <c r="S24" s="482">
        <v>0</v>
      </c>
      <c r="T24" s="1012">
        <v>2</v>
      </c>
      <c r="U24" s="482">
        <v>15.38</v>
      </c>
    </row>
    <row r="25" spans="1:21" ht="12.75" customHeight="1">
      <c r="A25" s="999" t="s">
        <v>14</v>
      </c>
      <c r="B25" s="997">
        <v>306</v>
      </c>
      <c r="C25" s="481">
        <v>6.82</v>
      </c>
      <c r="D25" s="1012">
        <v>295</v>
      </c>
      <c r="E25" s="482">
        <v>96.41</v>
      </c>
      <c r="F25" s="1012">
        <v>0</v>
      </c>
      <c r="G25" s="482">
        <v>0</v>
      </c>
      <c r="H25" s="1012">
        <v>0</v>
      </c>
      <c r="I25" s="482">
        <v>0</v>
      </c>
      <c r="J25" s="1012">
        <v>0</v>
      </c>
      <c r="K25" s="482">
        <v>0</v>
      </c>
      <c r="L25" s="1012">
        <v>1</v>
      </c>
      <c r="M25" s="482">
        <v>0.33</v>
      </c>
      <c r="N25" s="1012">
        <v>0</v>
      </c>
      <c r="O25" s="482">
        <v>0</v>
      </c>
      <c r="P25" s="1012">
        <v>4</v>
      </c>
      <c r="Q25" s="482">
        <v>1.31</v>
      </c>
      <c r="R25" s="1012">
        <v>2</v>
      </c>
      <c r="S25" s="482">
        <v>0.65</v>
      </c>
      <c r="T25" s="1012">
        <v>5</v>
      </c>
      <c r="U25" s="482">
        <v>1.63</v>
      </c>
    </row>
    <row r="26" spans="1:21" ht="12.75" customHeight="1">
      <c r="A26" s="999" t="s">
        <v>17</v>
      </c>
      <c r="B26" s="997">
        <v>2</v>
      </c>
      <c r="C26" s="481">
        <v>0.04</v>
      </c>
      <c r="D26" s="1012">
        <v>2</v>
      </c>
      <c r="E26" s="482">
        <v>100</v>
      </c>
      <c r="F26" s="1012">
        <v>0</v>
      </c>
      <c r="G26" s="482">
        <v>0</v>
      </c>
      <c r="H26" s="1012">
        <v>0</v>
      </c>
      <c r="I26" s="482">
        <v>0</v>
      </c>
      <c r="J26" s="1012">
        <v>0</v>
      </c>
      <c r="K26" s="482">
        <v>0</v>
      </c>
      <c r="L26" s="1012">
        <v>0</v>
      </c>
      <c r="M26" s="482">
        <v>0</v>
      </c>
      <c r="N26" s="1012">
        <v>0</v>
      </c>
      <c r="O26" s="482">
        <v>0</v>
      </c>
      <c r="P26" s="1012">
        <v>0</v>
      </c>
      <c r="Q26" s="482">
        <v>0</v>
      </c>
      <c r="R26" s="1012">
        <v>0</v>
      </c>
      <c r="S26" s="482">
        <v>0</v>
      </c>
      <c r="T26" s="1012">
        <v>0</v>
      </c>
      <c r="U26" s="482">
        <v>0</v>
      </c>
    </row>
    <row r="27" spans="1:21" ht="12.75" customHeight="1">
      <c r="A27" s="1000" t="s">
        <v>1</v>
      </c>
      <c r="B27" s="996">
        <v>4488</v>
      </c>
      <c r="C27" s="785">
        <v>32.93</v>
      </c>
      <c r="D27" s="1013">
        <v>4181</v>
      </c>
      <c r="E27" s="785">
        <v>93.16</v>
      </c>
      <c r="F27" s="1013">
        <v>3</v>
      </c>
      <c r="G27" s="785">
        <v>7.0000000000000007E-2</v>
      </c>
      <c r="H27" s="1013">
        <v>0</v>
      </c>
      <c r="I27" s="785">
        <v>0</v>
      </c>
      <c r="J27" s="1013">
        <v>8</v>
      </c>
      <c r="K27" s="785">
        <v>0.18</v>
      </c>
      <c r="L27" s="1013">
        <v>9</v>
      </c>
      <c r="M27" s="785">
        <v>0.2</v>
      </c>
      <c r="N27" s="1013">
        <v>7</v>
      </c>
      <c r="O27" s="785">
        <v>0.16</v>
      </c>
      <c r="P27" s="1013">
        <v>134</v>
      </c>
      <c r="Q27" s="785">
        <v>2.99</v>
      </c>
      <c r="R27" s="1013">
        <v>2</v>
      </c>
      <c r="S27" s="785">
        <v>0.04</v>
      </c>
      <c r="T27" s="1013">
        <v>177</v>
      </c>
      <c r="U27" s="785">
        <v>3.94</v>
      </c>
    </row>
    <row r="28" spans="1:21" ht="12.75" customHeight="1">
      <c r="A28" s="998">
        <v>2015</v>
      </c>
      <c r="B28" s="1827"/>
      <c r="C28" s="1828"/>
      <c r="D28" s="1828"/>
      <c r="E28" s="1828"/>
      <c r="F28" s="1828"/>
      <c r="G28" s="1828"/>
      <c r="H28" s="1828"/>
      <c r="I28" s="1828"/>
      <c r="J28" s="1828"/>
      <c r="K28" s="1828"/>
      <c r="L28" s="1828"/>
      <c r="M28" s="1828"/>
      <c r="N28" s="1828"/>
      <c r="O28" s="1828"/>
      <c r="P28" s="1828"/>
      <c r="Q28" s="1828"/>
      <c r="R28" s="1828"/>
      <c r="S28" s="1828"/>
      <c r="T28" s="1828"/>
      <c r="U28" s="1829"/>
    </row>
    <row r="29" spans="1:21" ht="12.75" customHeight="1">
      <c r="A29" s="999" t="s">
        <v>26</v>
      </c>
      <c r="B29" s="997">
        <v>58</v>
      </c>
      <c r="C29" s="481">
        <v>1.28</v>
      </c>
      <c r="D29" s="1012">
        <v>55</v>
      </c>
      <c r="E29" s="482">
        <v>94.83</v>
      </c>
      <c r="F29" s="1012">
        <v>0</v>
      </c>
      <c r="G29" s="482">
        <v>0</v>
      </c>
      <c r="H29" s="1012">
        <v>0</v>
      </c>
      <c r="I29" s="482">
        <v>0</v>
      </c>
      <c r="J29" s="1012">
        <v>0</v>
      </c>
      <c r="K29" s="482">
        <v>0</v>
      </c>
      <c r="L29" s="1012">
        <v>0</v>
      </c>
      <c r="M29" s="482">
        <v>0</v>
      </c>
      <c r="N29" s="1012">
        <v>0</v>
      </c>
      <c r="O29" s="482">
        <v>0</v>
      </c>
      <c r="P29" s="1012">
        <v>0</v>
      </c>
      <c r="Q29" s="482">
        <v>0</v>
      </c>
      <c r="R29" s="1012">
        <v>0</v>
      </c>
      <c r="S29" s="482">
        <v>0</v>
      </c>
      <c r="T29" s="1012">
        <v>3</v>
      </c>
      <c r="U29" s="482">
        <v>5.17</v>
      </c>
    </row>
    <row r="30" spans="1:21" ht="12.75" customHeight="1">
      <c r="A30" s="999" t="s">
        <v>584</v>
      </c>
      <c r="B30" s="997">
        <v>98</v>
      </c>
      <c r="C30" s="481">
        <v>2.17</v>
      </c>
      <c r="D30" s="1012">
        <v>93</v>
      </c>
      <c r="E30" s="482">
        <v>94.9</v>
      </c>
      <c r="F30" s="1012">
        <v>0</v>
      </c>
      <c r="G30" s="482">
        <v>0</v>
      </c>
      <c r="H30" s="1012">
        <v>0</v>
      </c>
      <c r="I30" s="482">
        <v>0</v>
      </c>
      <c r="J30" s="1012">
        <v>0</v>
      </c>
      <c r="K30" s="482">
        <v>0</v>
      </c>
      <c r="L30" s="1012">
        <v>0</v>
      </c>
      <c r="M30" s="482">
        <v>0</v>
      </c>
      <c r="N30" s="1012">
        <v>0</v>
      </c>
      <c r="O30" s="482">
        <v>0</v>
      </c>
      <c r="P30" s="1012">
        <v>4</v>
      </c>
      <c r="Q30" s="482">
        <v>4.08</v>
      </c>
      <c r="R30" s="1012">
        <v>0</v>
      </c>
      <c r="S30" s="482">
        <v>0</v>
      </c>
      <c r="T30" s="1012">
        <v>1</v>
      </c>
      <c r="U30" s="482">
        <v>1.02</v>
      </c>
    </row>
    <row r="31" spans="1:21" ht="12.75" customHeight="1">
      <c r="A31" s="999" t="s">
        <v>37</v>
      </c>
      <c r="B31" s="997">
        <v>85</v>
      </c>
      <c r="C31" s="481">
        <v>1.88</v>
      </c>
      <c r="D31" s="1012">
        <v>77</v>
      </c>
      <c r="E31" s="482">
        <v>90.59</v>
      </c>
      <c r="F31" s="1012">
        <v>0</v>
      </c>
      <c r="G31" s="482">
        <v>0</v>
      </c>
      <c r="H31" s="1012">
        <v>0</v>
      </c>
      <c r="I31" s="482">
        <v>0</v>
      </c>
      <c r="J31" s="1012">
        <v>0</v>
      </c>
      <c r="K31" s="482">
        <v>0</v>
      </c>
      <c r="L31" s="1012">
        <v>1</v>
      </c>
      <c r="M31" s="482">
        <v>1.18</v>
      </c>
      <c r="N31" s="1012">
        <v>0</v>
      </c>
      <c r="O31" s="482">
        <v>0</v>
      </c>
      <c r="P31" s="1012">
        <v>0</v>
      </c>
      <c r="Q31" s="482">
        <v>0</v>
      </c>
      <c r="R31" s="1012">
        <v>0</v>
      </c>
      <c r="S31" s="482">
        <v>0</v>
      </c>
      <c r="T31" s="1012">
        <v>7</v>
      </c>
      <c r="U31" s="482">
        <v>8.24</v>
      </c>
    </row>
    <row r="32" spans="1:21" ht="12.75" customHeight="1">
      <c r="A32" s="999" t="s">
        <v>47</v>
      </c>
      <c r="B32" s="997">
        <v>140</v>
      </c>
      <c r="C32" s="481">
        <v>3.09</v>
      </c>
      <c r="D32" s="1012">
        <v>124</v>
      </c>
      <c r="E32" s="482">
        <v>88.57</v>
      </c>
      <c r="F32" s="1012">
        <v>1</v>
      </c>
      <c r="G32" s="482">
        <v>0.71</v>
      </c>
      <c r="H32" s="1012">
        <v>0</v>
      </c>
      <c r="I32" s="482">
        <v>0</v>
      </c>
      <c r="J32" s="1012">
        <v>0</v>
      </c>
      <c r="K32" s="482">
        <v>0</v>
      </c>
      <c r="L32" s="1012">
        <v>0</v>
      </c>
      <c r="M32" s="482">
        <v>0</v>
      </c>
      <c r="N32" s="1012">
        <v>0</v>
      </c>
      <c r="O32" s="482">
        <v>0</v>
      </c>
      <c r="P32" s="1012">
        <v>9</v>
      </c>
      <c r="Q32" s="482">
        <v>6.43</v>
      </c>
      <c r="R32" s="1012">
        <v>0</v>
      </c>
      <c r="S32" s="482">
        <v>0</v>
      </c>
      <c r="T32" s="1012">
        <v>9</v>
      </c>
      <c r="U32" s="482">
        <v>6.43</v>
      </c>
    </row>
    <row r="33" spans="1:21" ht="12.75" customHeight="1">
      <c r="A33" s="999" t="s">
        <v>48</v>
      </c>
      <c r="B33" s="997">
        <v>53</v>
      </c>
      <c r="C33" s="481">
        <v>1.17</v>
      </c>
      <c r="D33" s="1012">
        <v>49</v>
      </c>
      <c r="E33" s="482">
        <v>92.45</v>
      </c>
      <c r="F33" s="1012">
        <v>0</v>
      </c>
      <c r="G33" s="482">
        <v>0</v>
      </c>
      <c r="H33" s="1012">
        <v>0</v>
      </c>
      <c r="I33" s="482">
        <v>0</v>
      </c>
      <c r="J33" s="1012">
        <v>0</v>
      </c>
      <c r="K33" s="482">
        <v>0</v>
      </c>
      <c r="L33" s="1012">
        <v>0</v>
      </c>
      <c r="M33" s="482">
        <v>0</v>
      </c>
      <c r="N33" s="1012">
        <v>0</v>
      </c>
      <c r="O33" s="482">
        <v>0</v>
      </c>
      <c r="P33" s="1012">
        <v>2</v>
      </c>
      <c r="Q33" s="482">
        <v>3.77</v>
      </c>
      <c r="R33" s="1012">
        <v>0</v>
      </c>
      <c r="S33" s="482">
        <v>0</v>
      </c>
      <c r="T33" s="1012">
        <v>2</v>
      </c>
      <c r="U33" s="482">
        <v>3.77</v>
      </c>
    </row>
    <row r="34" spans="1:21" ht="12.75" customHeight="1">
      <c r="A34" s="999" t="s">
        <v>757</v>
      </c>
      <c r="B34" s="997">
        <v>1043</v>
      </c>
      <c r="C34" s="481">
        <v>23.05</v>
      </c>
      <c r="D34" s="1012">
        <v>961</v>
      </c>
      <c r="E34" s="482">
        <v>92.14</v>
      </c>
      <c r="F34" s="1012">
        <v>4</v>
      </c>
      <c r="G34" s="482">
        <v>0.38</v>
      </c>
      <c r="H34" s="1012">
        <v>1</v>
      </c>
      <c r="I34" s="482">
        <v>0.1</v>
      </c>
      <c r="J34" s="1012">
        <v>5</v>
      </c>
      <c r="K34" s="482">
        <v>0.48</v>
      </c>
      <c r="L34" s="1012">
        <v>1</v>
      </c>
      <c r="M34" s="482">
        <v>0.1</v>
      </c>
      <c r="N34" s="1012">
        <v>2</v>
      </c>
      <c r="O34" s="482">
        <v>0.19</v>
      </c>
      <c r="P34" s="1012">
        <v>35</v>
      </c>
      <c r="Q34" s="482">
        <v>3.36</v>
      </c>
      <c r="R34" s="1012">
        <v>0</v>
      </c>
      <c r="S34" s="482">
        <v>0</v>
      </c>
      <c r="T34" s="1012">
        <v>38</v>
      </c>
      <c r="U34" s="482">
        <v>3.64</v>
      </c>
    </row>
    <row r="35" spans="1:21" ht="12.75" customHeight="1">
      <c r="A35" s="999" t="s">
        <v>756</v>
      </c>
      <c r="B35" s="997">
        <v>327</v>
      </c>
      <c r="C35" s="481">
        <v>7.23</v>
      </c>
      <c r="D35" s="1012">
        <v>304</v>
      </c>
      <c r="E35" s="482">
        <v>92.97</v>
      </c>
      <c r="F35" s="1012">
        <v>0</v>
      </c>
      <c r="G35" s="482">
        <v>0</v>
      </c>
      <c r="H35" s="1012">
        <v>0</v>
      </c>
      <c r="I35" s="482">
        <v>0</v>
      </c>
      <c r="J35" s="1012">
        <v>1</v>
      </c>
      <c r="K35" s="482">
        <v>0.31</v>
      </c>
      <c r="L35" s="1012">
        <v>0</v>
      </c>
      <c r="M35" s="482">
        <v>0</v>
      </c>
      <c r="N35" s="1012">
        <v>1</v>
      </c>
      <c r="O35" s="482">
        <v>0.31</v>
      </c>
      <c r="P35" s="1012">
        <v>5</v>
      </c>
      <c r="Q35" s="482">
        <v>1.53</v>
      </c>
      <c r="R35" s="1012">
        <v>1</v>
      </c>
      <c r="S35" s="482">
        <v>0.31</v>
      </c>
      <c r="T35" s="1012">
        <v>18</v>
      </c>
      <c r="U35" s="482">
        <v>5.5</v>
      </c>
    </row>
    <row r="36" spans="1:21" ht="12.75" customHeight="1">
      <c r="A36" s="999" t="s">
        <v>755</v>
      </c>
      <c r="B36" s="997">
        <v>436</v>
      </c>
      <c r="C36" s="481">
        <v>9.64</v>
      </c>
      <c r="D36" s="1012">
        <v>363</v>
      </c>
      <c r="E36" s="482">
        <v>83.26</v>
      </c>
      <c r="F36" s="1012">
        <v>1</v>
      </c>
      <c r="G36" s="482">
        <v>0.23</v>
      </c>
      <c r="H36" s="1012">
        <v>0</v>
      </c>
      <c r="I36" s="482">
        <v>0</v>
      </c>
      <c r="J36" s="1012">
        <v>0</v>
      </c>
      <c r="K36" s="482">
        <v>0</v>
      </c>
      <c r="L36" s="1012">
        <v>2</v>
      </c>
      <c r="M36" s="482">
        <v>0.46</v>
      </c>
      <c r="N36" s="1012">
        <v>3</v>
      </c>
      <c r="O36" s="482">
        <v>0.69</v>
      </c>
      <c r="P36" s="1012">
        <v>18</v>
      </c>
      <c r="Q36" s="482">
        <v>4.13</v>
      </c>
      <c r="R36" s="1012">
        <v>0</v>
      </c>
      <c r="S36" s="482">
        <v>0</v>
      </c>
      <c r="T36" s="1012">
        <v>53</v>
      </c>
      <c r="U36" s="482">
        <v>12.16</v>
      </c>
    </row>
    <row r="37" spans="1:21" ht="12.75" customHeight="1">
      <c r="A37" s="999" t="s">
        <v>758</v>
      </c>
      <c r="B37" s="997">
        <v>694</v>
      </c>
      <c r="C37" s="481">
        <v>15.34</v>
      </c>
      <c r="D37" s="1012">
        <v>562</v>
      </c>
      <c r="E37" s="482">
        <v>80.98</v>
      </c>
      <c r="F37" s="1012">
        <v>0</v>
      </c>
      <c r="G37" s="482">
        <v>0</v>
      </c>
      <c r="H37" s="1012">
        <v>0</v>
      </c>
      <c r="I37" s="482">
        <v>0</v>
      </c>
      <c r="J37" s="1012">
        <v>2</v>
      </c>
      <c r="K37" s="482">
        <v>0.28999999999999998</v>
      </c>
      <c r="L37" s="1012">
        <v>2</v>
      </c>
      <c r="M37" s="482">
        <v>0.28999999999999998</v>
      </c>
      <c r="N37" s="1012">
        <v>0</v>
      </c>
      <c r="O37" s="482">
        <v>0</v>
      </c>
      <c r="P37" s="1012">
        <v>62</v>
      </c>
      <c r="Q37" s="482">
        <v>8.93</v>
      </c>
      <c r="R37" s="1012">
        <v>0</v>
      </c>
      <c r="S37" s="482">
        <v>0</v>
      </c>
      <c r="T37" s="1012">
        <v>76</v>
      </c>
      <c r="U37" s="482">
        <v>10.95</v>
      </c>
    </row>
    <row r="38" spans="1:21" ht="12.75" customHeight="1">
      <c r="A38" s="999" t="s">
        <v>759</v>
      </c>
      <c r="B38" s="997">
        <v>358</v>
      </c>
      <c r="C38" s="481">
        <v>7.91</v>
      </c>
      <c r="D38" s="1012">
        <v>347</v>
      </c>
      <c r="E38" s="482">
        <v>96.93</v>
      </c>
      <c r="F38" s="1012">
        <v>1</v>
      </c>
      <c r="G38" s="482">
        <v>0.28000000000000003</v>
      </c>
      <c r="H38" s="1012">
        <v>0</v>
      </c>
      <c r="I38" s="482">
        <v>0</v>
      </c>
      <c r="J38" s="1012">
        <v>1</v>
      </c>
      <c r="K38" s="482">
        <v>0.28000000000000003</v>
      </c>
      <c r="L38" s="1012">
        <v>0</v>
      </c>
      <c r="M38" s="482">
        <v>0</v>
      </c>
      <c r="N38" s="1012">
        <v>1</v>
      </c>
      <c r="O38" s="482">
        <v>0.28000000000000003</v>
      </c>
      <c r="P38" s="1012">
        <v>3</v>
      </c>
      <c r="Q38" s="482">
        <v>0.84</v>
      </c>
      <c r="R38" s="1012">
        <v>0</v>
      </c>
      <c r="S38" s="482">
        <v>0</v>
      </c>
      <c r="T38" s="1012">
        <v>7</v>
      </c>
      <c r="U38" s="482">
        <v>1.96</v>
      </c>
    </row>
    <row r="39" spans="1:21" ht="12.75" customHeight="1">
      <c r="A39" s="999" t="s">
        <v>764</v>
      </c>
      <c r="B39" s="997">
        <v>437</v>
      </c>
      <c r="C39" s="481">
        <v>9.66</v>
      </c>
      <c r="D39" s="1012">
        <v>396</v>
      </c>
      <c r="E39" s="482">
        <v>90.62</v>
      </c>
      <c r="F39" s="1012">
        <v>2</v>
      </c>
      <c r="G39" s="482">
        <v>0.46</v>
      </c>
      <c r="H39" s="1012">
        <v>0</v>
      </c>
      <c r="I39" s="482">
        <v>0</v>
      </c>
      <c r="J39" s="1012">
        <v>3</v>
      </c>
      <c r="K39" s="482">
        <v>0.69</v>
      </c>
      <c r="L39" s="1012">
        <v>0</v>
      </c>
      <c r="M39" s="482">
        <v>0</v>
      </c>
      <c r="N39" s="1012">
        <v>1</v>
      </c>
      <c r="O39" s="482">
        <v>0.23</v>
      </c>
      <c r="P39" s="1012">
        <v>12</v>
      </c>
      <c r="Q39" s="482">
        <v>2.75</v>
      </c>
      <c r="R39" s="1012">
        <v>0</v>
      </c>
      <c r="S39" s="482">
        <v>0</v>
      </c>
      <c r="T39" s="1012">
        <v>23</v>
      </c>
      <c r="U39" s="482">
        <v>5.26</v>
      </c>
    </row>
    <row r="40" spans="1:21" ht="12.75" customHeight="1">
      <c r="A40" s="999" t="s">
        <v>765</v>
      </c>
      <c r="B40" s="997">
        <v>128</v>
      </c>
      <c r="C40" s="481">
        <v>2.83</v>
      </c>
      <c r="D40" s="1012">
        <v>127</v>
      </c>
      <c r="E40" s="482">
        <v>99.22</v>
      </c>
      <c r="F40" s="1012">
        <v>0</v>
      </c>
      <c r="G40" s="482">
        <v>0</v>
      </c>
      <c r="H40" s="1012">
        <v>0</v>
      </c>
      <c r="I40" s="482">
        <v>0</v>
      </c>
      <c r="J40" s="1012">
        <v>0</v>
      </c>
      <c r="K40" s="482">
        <v>0</v>
      </c>
      <c r="L40" s="1012">
        <v>0</v>
      </c>
      <c r="M40" s="482">
        <v>0</v>
      </c>
      <c r="N40" s="1012">
        <v>0</v>
      </c>
      <c r="O40" s="482">
        <v>0</v>
      </c>
      <c r="P40" s="1012">
        <v>1</v>
      </c>
      <c r="Q40" s="482">
        <v>0.78</v>
      </c>
      <c r="R40" s="1012">
        <v>0</v>
      </c>
      <c r="S40" s="482">
        <v>0</v>
      </c>
      <c r="T40" s="1012">
        <v>0</v>
      </c>
      <c r="U40" s="482">
        <v>0</v>
      </c>
    </row>
    <row r="41" spans="1:21" ht="12.75" customHeight="1">
      <c r="A41" s="999" t="s">
        <v>760</v>
      </c>
      <c r="B41" s="997">
        <v>133</v>
      </c>
      <c r="C41" s="481">
        <v>2.94</v>
      </c>
      <c r="D41" s="1012">
        <v>123</v>
      </c>
      <c r="E41" s="482">
        <v>92.48</v>
      </c>
      <c r="F41" s="1012">
        <v>0</v>
      </c>
      <c r="G41" s="482">
        <v>0</v>
      </c>
      <c r="H41" s="1012">
        <v>0</v>
      </c>
      <c r="I41" s="482">
        <v>0</v>
      </c>
      <c r="J41" s="1012">
        <v>0</v>
      </c>
      <c r="K41" s="482">
        <v>0</v>
      </c>
      <c r="L41" s="1012">
        <v>0</v>
      </c>
      <c r="M41" s="482">
        <v>0</v>
      </c>
      <c r="N41" s="1012">
        <v>0</v>
      </c>
      <c r="O41" s="482">
        <v>0</v>
      </c>
      <c r="P41" s="1012">
        <v>6</v>
      </c>
      <c r="Q41" s="482">
        <v>4.51</v>
      </c>
      <c r="R41" s="1012">
        <v>0</v>
      </c>
      <c r="S41" s="482">
        <v>0</v>
      </c>
      <c r="T41" s="1012">
        <v>4</v>
      </c>
      <c r="U41" s="482">
        <v>3.01</v>
      </c>
    </row>
    <row r="42" spans="1:21" ht="12.75" customHeight="1">
      <c r="A42" s="999" t="s">
        <v>761</v>
      </c>
      <c r="B42" s="997">
        <v>66</v>
      </c>
      <c r="C42" s="481">
        <v>1.46</v>
      </c>
      <c r="D42" s="1012">
        <v>61</v>
      </c>
      <c r="E42" s="482">
        <v>92.42</v>
      </c>
      <c r="F42" s="1012">
        <v>0</v>
      </c>
      <c r="G42" s="482">
        <v>0</v>
      </c>
      <c r="H42" s="1012">
        <v>0</v>
      </c>
      <c r="I42" s="482">
        <v>0</v>
      </c>
      <c r="J42" s="1012">
        <v>1</v>
      </c>
      <c r="K42" s="482">
        <v>1.52</v>
      </c>
      <c r="L42" s="1012">
        <v>0</v>
      </c>
      <c r="M42" s="482">
        <v>0</v>
      </c>
      <c r="N42" s="1012">
        <v>1</v>
      </c>
      <c r="O42" s="482">
        <v>1.52</v>
      </c>
      <c r="P42" s="1012">
        <v>3</v>
      </c>
      <c r="Q42" s="482">
        <v>4.55</v>
      </c>
      <c r="R42" s="1012">
        <v>0</v>
      </c>
      <c r="S42" s="482">
        <v>0</v>
      </c>
      <c r="T42" s="1012">
        <v>2</v>
      </c>
      <c r="U42" s="482">
        <v>3.03</v>
      </c>
    </row>
    <row r="43" spans="1:21" ht="12.75" customHeight="1">
      <c r="A43" s="999" t="s">
        <v>762</v>
      </c>
      <c r="B43" s="997">
        <v>134</v>
      </c>
      <c r="C43" s="481">
        <v>2.96</v>
      </c>
      <c r="D43" s="1012">
        <v>91</v>
      </c>
      <c r="E43" s="482">
        <v>67.91</v>
      </c>
      <c r="F43" s="1012">
        <v>1</v>
      </c>
      <c r="G43" s="482">
        <v>0.75</v>
      </c>
      <c r="H43" s="1012">
        <v>0</v>
      </c>
      <c r="I43" s="482">
        <v>0</v>
      </c>
      <c r="J43" s="1012">
        <v>0</v>
      </c>
      <c r="K43" s="482">
        <v>0</v>
      </c>
      <c r="L43" s="1012">
        <v>0</v>
      </c>
      <c r="M43" s="482">
        <v>0</v>
      </c>
      <c r="N43" s="1012">
        <v>3</v>
      </c>
      <c r="O43" s="482">
        <v>2.2400000000000002</v>
      </c>
      <c r="P43" s="1012">
        <v>13</v>
      </c>
      <c r="Q43" s="482">
        <v>9.6999999999999993</v>
      </c>
      <c r="R43" s="1012">
        <v>0</v>
      </c>
      <c r="S43" s="482">
        <v>0</v>
      </c>
      <c r="T43" s="1012">
        <v>34</v>
      </c>
      <c r="U43" s="482">
        <v>25.37</v>
      </c>
    </row>
    <row r="44" spans="1:21" ht="12.75" customHeight="1">
      <c r="A44" s="999" t="s">
        <v>763</v>
      </c>
      <c r="B44" s="997">
        <v>88</v>
      </c>
      <c r="C44" s="481">
        <v>1.95</v>
      </c>
      <c r="D44" s="1012">
        <v>86</v>
      </c>
      <c r="E44" s="482">
        <v>97.73</v>
      </c>
      <c r="F44" s="1012">
        <v>0</v>
      </c>
      <c r="G44" s="482">
        <v>0</v>
      </c>
      <c r="H44" s="1012">
        <v>0</v>
      </c>
      <c r="I44" s="482">
        <v>0</v>
      </c>
      <c r="J44" s="1012">
        <v>0</v>
      </c>
      <c r="K44" s="482">
        <v>0</v>
      </c>
      <c r="L44" s="1012">
        <v>0</v>
      </c>
      <c r="M44" s="482">
        <v>0</v>
      </c>
      <c r="N44" s="1012">
        <v>0</v>
      </c>
      <c r="O44" s="482">
        <v>0</v>
      </c>
      <c r="P44" s="1012">
        <v>2</v>
      </c>
      <c r="Q44" s="482">
        <v>2.27</v>
      </c>
      <c r="R44" s="1012">
        <v>0</v>
      </c>
      <c r="S44" s="482">
        <v>0</v>
      </c>
      <c r="T44" s="1012">
        <v>0</v>
      </c>
      <c r="U44" s="482">
        <v>0</v>
      </c>
    </row>
    <row r="45" spans="1:21" ht="12.75" customHeight="1">
      <c r="A45" s="999" t="s">
        <v>14</v>
      </c>
      <c r="B45" s="997">
        <v>243</v>
      </c>
      <c r="C45" s="481">
        <v>5.37</v>
      </c>
      <c r="D45" s="1012">
        <v>242</v>
      </c>
      <c r="E45" s="482">
        <v>99.59</v>
      </c>
      <c r="F45" s="1012">
        <v>0</v>
      </c>
      <c r="G45" s="482">
        <v>0</v>
      </c>
      <c r="H45" s="1012">
        <v>0</v>
      </c>
      <c r="I45" s="482">
        <v>0</v>
      </c>
      <c r="J45" s="1012">
        <v>0</v>
      </c>
      <c r="K45" s="482">
        <v>0</v>
      </c>
      <c r="L45" s="1012">
        <v>0</v>
      </c>
      <c r="M45" s="482">
        <v>0</v>
      </c>
      <c r="N45" s="1012">
        <v>0</v>
      </c>
      <c r="O45" s="482">
        <v>0</v>
      </c>
      <c r="P45" s="1012">
        <v>0</v>
      </c>
      <c r="Q45" s="482">
        <v>0</v>
      </c>
      <c r="R45" s="1012">
        <v>0</v>
      </c>
      <c r="S45" s="482">
        <v>0</v>
      </c>
      <c r="T45" s="1012">
        <v>1</v>
      </c>
      <c r="U45" s="482">
        <v>0.41</v>
      </c>
    </row>
    <row r="46" spans="1:21" ht="12.75" customHeight="1">
      <c r="A46" s="999" t="s">
        <v>17</v>
      </c>
      <c r="B46" s="997">
        <v>3</v>
      </c>
      <c r="C46" s="481">
        <v>7.0000000000000007E-2</v>
      </c>
      <c r="D46" s="1012">
        <v>3</v>
      </c>
      <c r="E46" s="482">
        <v>100</v>
      </c>
      <c r="F46" s="1012">
        <v>0</v>
      </c>
      <c r="G46" s="482">
        <v>0</v>
      </c>
      <c r="H46" s="1012">
        <v>0</v>
      </c>
      <c r="I46" s="482">
        <v>0</v>
      </c>
      <c r="J46" s="1012">
        <v>0</v>
      </c>
      <c r="K46" s="482">
        <v>0</v>
      </c>
      <c r="L46" s="1012">
        <v>0</v>
      </c>
      <c r="M46" s="482">
        <v>0</v>
      </c>
      <c r="N46" s="1012">
        <v>0</v>
      </c>
      <c r="O46" s="482">
        <v>0</v>
      </c>
      <c r="P46" s="1012">
        <v>0</v>
      </c>
      <c r="Q46" s="482">
        <v>0</v>
      </c>
      <c r="R46" s="1012">
        <v>0</v>
      </c>
      <c r="S46" s="482">
        <v>0</v>
      </c>
      <c r="T46" s="1012">
        <v>0</v>
      </c>
      <c r="U46" s="482">
        <v>0</v>
      </c>
    </row>
    <row r="47" spans="1:21" ht="12.75" customHeight="1">
      <c r="A47" s="1000" t="s">
        <v>1</v>
      </c>
      <c r="B47" s="996">
        <v>4524</v>
      </c>
      <c r="C47" s="785">
        <v>33.200000000000003</v>
      </c>
      <c r="D47" s="1013">
        <v>4064</v>
      </c>
      <c r="E47" s="785">
        <v>89.83</v>
      </c>
      <c r="F47" s="1013">
        <v>10</v>
      </c>
      <c r="G47" s="785">
        <v>0.22</v>
      </c>
      <c r="H47" s="1013">
        <v>1</v>
      </c>
      <c r="I47" s="785">
        <v>0.02</v>
      </c>
      <c r="J47" s="1013">
        <v>13</v>
      </c>
      <c r="K47" s="785">
        <v>0.28999999999999998</v>
      </c>
      <c r="L47" s="1013">
        <v>6</v>
      </c>
      <c r="M47" s="785">
        <v>0.13</v>
      </c>
      <c r="N47" s="1013">
        <v>12</v>
      </c>
      <c r="O47" s="785">
        <v>0.27</v>
      </c>
      <c r="P47" s="1013">
        <v>175</v>
      </c>
      <c r="Q47" s="785">
        <v>3.87</v>
      </c>
      <c r="R47" s="1013">
        <v>1</v>
      </c>
      <c r="S47" s="785">
        <v>0.02</v>
      </c>
      <c r="T47" s="1013">
        <v>278</v>
      </c>
      <c r="U47" s="785">
        <v>6.15</v>
      </c>
    </row>
    <row r="48" spans="1:21" ht="12.75" customHeight="1">
      <c r="A48" s="998">
        <v>2016</v>
      </c>
      <c r="B48" s="1827"/>
      <c r="C48" s="1828"/>
      <c r="D48" s="1828"/>
      <c r="E48" s="1828"/>
      <c r="F48" s="1828"/>
      <c r="G48" s="1828"/>
      <c r="H48" s="1828"/>
      <c r="I48" s="1828"/>
      <c r="J48" s="1828"/>
      <c r="K48" s="1828"/>
      <c r="L48" s="1828"/>
      <c r="M48" s="1828"/>
      <c r="N48" s="1828"/>
      <c r="O48" s="1828"/>
      <c r="P48" s="1828"/>
      <c r="Q48" s="1828"/>
      <c r="R48" s="1828"/>
      <c r="S48" s="1828"/>
      <c r="T48" s="1828"/>
      <c r="U48" s="1829"/>
    </row>
    <row r="49" spans="1:21" ht="12.75" customHeight="1">
      <c r="A49" s="999" t="s">
        <v>37</v>
      </c>
      <c r="B49" s="997">
        <v>97</v>
      </c>
      <c r="C49" s="481">
        <v>2.1</v>
      </c>
      <c r="D49" s="1012">
        <v>89</v>
      </c>
      <c r="E49" s="482">
        <v>91.75</v>
      </c>
      <c r="F49" s="1012">
        <v>0</v>
      </c>
      <c r="G49" s="482">
        <v>0</v>
      </c>
      <c r="H49" s="1012">
        <v>0</v>
      </c>
      <c r="I49" s="482">
        <v>0</v>
      </c>
      <c r="J49" s="1012">
        <v>0</v>
      </c>
      <c r="K49" s="482">
        <v>0</v>
      </c>
      <c r="L49" s="1012">
        <v>0</v>
      </c>
      <c r="M49" s="482">
        <v>0</v>
      </c>
      <c r="N49" s="1012">
        <v>2</v>
      </c>
      <c r="O49" s="482">
        <v>2.06</v>
      </c>
      <c r="P49" s="1012">
        <v>5</v>
      </c>
      <c r="Q49" s="482">
        <v>5.15</v>
      </c>
      <c r="R49" s="1012">
        <v>0</v>
      </c>
      <c r="S49" s="482">
        <v>0</v>
      </c>
      <c r="T49" s="1012">
        <v>1</v>
      </c>
      <c r="U49" s="482">
        <v>1.03</v>
      </c>
    </row>
    <row r="50" spans="1:21" ht="12.75" customHeight="1">
      <c r="A50" s="999" t="s">
        <v>42</v>
      </c>
      <c r="B50" s="997">
        <v>1</v>
      </c>
      <c r="C50" s="481">
        <v>0.02</v>
      </c>
      <c r="D50" s="1012">
        <v>1</v>
      </c>
      <c r="E50" s="482">
        <v>100</v>
      </c>
      <c r="F50" s="1012">
        <v>0</v>
      </c>
      <c r="G50" s="482">
        <v>0</v>
      </c>
      <c r="H50" s="1012">
        <v>0</v>
      </c>
      <c r="I50" s="482">
        <v>0</v>
      </c>
      <c r="J50" s="1012">
        <v>0</v>
      </c>
      <c r="K50" s="482">
        <v>0</v>
      </c>
      <c r="L50" s="1012">
        <v>0</v>
      </c>
      <c r="M50" s="482">
        <v>0</v>
      </c>
      <c r="N50" s="1012">
        <v>0</v>
      </c>
      <c r="O50" s="482">
        <v>0</v>
      </c>
      <c r="P50" s="1012">
        <v>0</v>
      </c>
      <c r="Q50" s="482">
        <v>0</v>
      </c>
      <c r="R50" s="1012">
        <v>0</v>
      </c>
      <c r="S50" s="482">
        <v>0</v>
      </c>
      <c r="T50" s="1012">
        <v>0</v>
      </c>
      <c r="U50" s="482">
        <v>0</v>
      </c>
    </row>
    <row r="51" spans="1:21" ht="12.75" customHeight="1">
      <c r="A51" s="999" t="s">
        <v>48</v>
      </c>
      <c r="B51" s="997">
        <v>17</v>
      </c>
      <c r="C51" s="481">
        <v>0.37</v>
      </c>
      <c r="D51" s="1012">
        <v>15</v>
      </c>
      <c r="E51" s="482">
        <v>88.24</v>
      </c>
      <c r="F51" s="1012">
        <v>0</v>
      </c>
      <c r="G51" s="482">
        <v>0</v>
      </c>
      <c r="H51" s="1012">
        <v>0</v>
      </c>
      <c r="I51" s="482">
        <v>0</v>
      </c>
      <c r="J51" s="1012">
        <v>0</v>
      </c>
      <c r="K51" s="482">
        <v>0</v>
      </c>
      <c r="L51" s="1012">
        <v>0</v>
      </c>
      <c r="M51" s="482">
        <v>0</v>
      </c>
      <c r="N51" s="1012">
        <v>0</v>
      </c>
      <c r="O51" s="482">
        <v>0</v>
      </c>
      <c r="P51" s="1012">
        <v>1</v>
      </c>
      <c r="Q51" s="482">
        <v>5.88</v>
      </c>
      <c r="R51" s="1012">
        <v>0</v>
      </c>
      <c r="S51" s="482">
        <v>0</v>
      </c>
      <c r="T51" s="1012">
        <v>1</v>
      </c>
      <c r="U51" s="482">
        <v>5.88</v>
      </c>
    </row>
    <row r="52" spans="1:21" ht="12.75" customHeight="1">
      <c r="A52" s="999" t="s">
        <v>757</v>
      </c>
      <c r="B52" s="997">
        <v>1117</v>
      </c>
      <c r="C52" s="481">
        <v>24.2</v>
      </c>
      <c r="D52" s="1012">
        <v>1047</v>
      </c>
      <c r="E52" s="482">
        <v>93.73</v>
      </c>
      <c r="F52" s="1012">
        <v>1</v>
      </c>
      <c r="G52" s="482">
        <v>0.09</v>
      </c>
      <c r="H52" s="1012">
        <v>3</v>
      </c>
      <c r="I52" s="482">
        <v>0.27</v>
      </c>
      <c r="J52" s="1012">
        <v>13</v>
      </c>
      <c r="K52" s="482">
        <v>1.1599999999999999</v>
      </c>
      <c r="L52" s="1012">
        <v>3</v>
      </c>
      <c r="M52" s="482">
        <v>0.27</v>
      </c>
      <c r="N52" s="1012">
        <v>3</v>
      </c>
      <c r="O52" s="482">
        <v>0.27</v>
      </c>
      <c r="P52" s="1012">
        <v>34</v>
      </c>
      <c r="Q52" s="482">
        <v>3.04</v>
      </c>
      <c r="R52" s="1012">
        <v>0</v>
      </c>
      <c r="S52" s="482">
        <v>0</v>
      </c>
      <c r="T52" s="1012">
        <v>17</v>
      </c>
      <c r="U52" s="482">
        <v>1.52</v>
      </c>
    </row>
    <row r="53" spans="1:21" ht="12.75" customHeight="1">
      <c r="A53" s="999" t="s">
        <v>756</v>
      </c>
      <c r="B53" s="997">
        <v>307</v>
      </c>
      <c r="C53" s="481">
        <v>6.65</v>
      </c>
      <c r="D53" s="1012">
        <v>265</v>
      </c>
      <c r="E53" s="482">
        <v>86.32</v>
      </c>
      <c r="F53" s="1012">
        <v>0</v>
      </c>
      <c r="G53" s="482">
        <v>0</v>
      </c>
      <c r="H53" s="1012">
        <v>1</v>
      </c>
      <c r="I53" s="482">
        <v>0.33</v>
      </c>
      <c r="J53" s="1012">
        <v>2</v>
      </c>
      <c r="K53" s="482">
        <v>0.65</v>
      </c>
      <c r="L53" s="1012">
        <v>1</v>
      </c>
      <c r="M53" s="482">
        <v>0.33</v>
      </c>
      <c r="N53" s="1012">
        <v>0</v>
      </c>
      <c r="O53" s="482">
        <v>0</v>
      </c>
      <c r="P53" s="1012">
        <v>12</v>
      </c>
      <c r="Q53" s="482">
        <v>3.91</v>
      </c>
      <c r="R53" s="1012">
        <v>2</v>
      </c>
      <c r="S53" s="482">
        <v>0.65</v>
      </c>
      <c r="T53" s="1012">
        <v>32</v>
      </c>
      <c r="U53" s="482">
        <v>10.42</v>
      </c>
    </row>
    <row r="54" spans="1:21" ht="12.75" customHeight="1">
      <c r="A54" s="999" t="s">
        <v>755</v>
      </c>
      <c r="B54" s="997">
        <v>440</v>
      </c>
      <c r="C54" s="481">
        <v>9.5299999999999994</v>
      </c>
      <c r="D54" s="1012">
        <v>359</v>
      </c>
      <c r="E54" s="482">
        <v>81.59</v>
      </c>
      <c r="F54" s="1012">
        <v>2</v>
      </c>
      <c r="G54" s="482">
        <v>0.45</v>
      </c>
      <c r="H54" s="1012">
        <v>2</v>
      </c>
      <c r="I54" s="482">
        <v>0.45</v>
      </c>
      <c r="J54" s="1012">
        <v>2</v>
      </c>
      <c r="K54" s="482">
        <v>0.45</v>
      </c>
      <c r="L54" s="1012">
        <v>0</v>
      </c>
      <c r="M54" s="482">
        <v>0</v>
      </c>
      <c r="N54" s="1012">
        <v>0</v>
      </c>
      <c r="O54" s="482">
        <v>0</v>
      </c>
      <c r="P54" s="1012">
        <v>17</v>
      </c>
      <c r="Q54" s="482">
        <v>3.86</v>
      </c>
      <c r="R54" s="1012">
        <v>0</v>
      </c>
      <c r="S54" s="482">
        <v>0</v>
      </c>
      <c r="T54" s="1012">
        <v>58</v>
      </c>
      <c r="U54" s="482">
        <v>13.18</v>
      </c>
    </row>
    <row r="55" spans="1:21" ht="12.75" customHeight="1">
      <c r="A55" s="999" t="s">
        <v>758</v>
      </c>
      <c r="B55" s="997">
        <v>777</v>
      </c>
      <c r="C55" s="481">
        <v>16.84</v>
      </c>
      <c r="D55" s="1012">
        <v>693</v>
      </c>
      <c r="E55" s="482">
        <v>89.19</v>
      </c>
      <c r="F55" s="1012">
        <v>0</v>
      </c>
      <c r="G55" s="482">
        <v>0</v>
      </c>
      <c r="H55" s="1012">
        <v>0</v>
      </c>
      <c r="I55" s="482">
        <v>0</v>
      </c>
      <c r="J55" s="1012">
        <v>4</v>
      </c>
      <c r="K55" s="482">
        <v>0.51</v>
      </c>
      <c r="L55" s="1012">
        <v>6</v>
      </c>
      <c r="M55" s="482">
        <v>0.77</v>
      </c>
      <c r="N55" s="1012">
        <v>0</v>
      </c>
      <c r="O55" s="482">
        <v>0</v>
      </c>
      <c r="P55" s="1012">
        <v>38</v>
      </c>
      <c r="Q55" s="482">
        <v>4.8899999999999997</v>
      </c>
      <c r="R55" s="1012">
        <v>0</v>
      </c>
      <c r="S55" s="482">
        <v>0</v>
      </c>
      <c r="T55" s="1012">
        <v>43</v>
      </c>
      <c r="U55" s="482">
        <v>5.53</v>
      </c>
    </row>
    <row r="56" spans="1:21" ht="12.75" customHeight="1">
      <c r="A56" s="999" t="s">
        <v>759</v>
      </c>
      <c r="B56" s="997">
        <v>394</v>
      </c>
      <c r="C56" s="481">
        <v>8.5399999999999991</v>
      </c>
      <c r="D56" s="1012">
        <v>383</v>
      </c>
      <c r="E56" s="482">
        <v>97.21</v>
      </c>
      <c r="F56" s="1012">
        <v>0</v>
      </c>
      <c r="G56" s="482">
        <v>0</v>
      </c>
      <c r="H56" s="1012">
        <v>0</v>
      </c>
      <c r="I56" s="482">
        <v>0</v>
      </c>
      <c r="J56" s="1012">
        <v>2</v>
      </c>
      <c r="K56" s="482">
        <v>0.51</v>
      </c>
      <c r="L56" s="1012">
        <v>0</v>
      </c>
      <c r="M56" s="482">
        <v>0</v>
      </c>
      <c r="N56" s="1012">
        <v>1</v>
      </c>
      <c r="O56" s="482">
        <v>0.25</v>
      </c>
      <c r="P56" s="1012">
        <v>2</v>
      </c>
      <c r="Q56" s="482">
        <v>0.51</v>
      </c>
      <c r="R56" s="1012">
        <v>0</v>
      </c>
      <c r="S56" s="482">
        <v>0</v>
      </c>
      <c r="T56" s="1012">
        <v>6</v>
      </c>
      <c r="U56" s="482">
        <v>1.52</v>
      </c>
    </row>
    <row r="57" spans="1:21" ht="12.75" customHeight="1">
      <c r="A57" s="999" t="s">
        <v>764</v>
      </c>
      <c r="B57" s="997">
        <v>360</v>
      </c>
      <c r="C57" s="481">
        <v>7.8</v>
      </c>
      <c r="D57" s="1012">
        <v>342</v>
      </c>
      <c r="E57" s="482">
        <v>95</v>
      </c>
      <c r="F57" s="1012">
        <v>0</v>
      </c>
      <c r="G57" s="482">
        <v>0</v>
      </c>
      <c r="H57" s="1012">
        <v>1</v>
      </c>
      <c r="I57" s="482">
        <v>0.28000000000000003</v>
      </c>
      <c r="J57" s="1012">
        <v>0</v>
      </c>
      <c r="K57" s="482">
        <v>0</v>
      </c>
      <c r="L57" s="1012">
        <v>0</v>
      </c>
      <c r="M57" s="482">
        <v>0</v>
      </c>
      <c r="N57" s="1012">
        <v>1</v>
      </c>
      <c r="O57" s="482">
        <v>0.28000000000000003</v>
      </c>
      <c r="P57" s="1012">
        <v>3</v>
      </c>
      <c r="Q57" s="482">
        <v>0.83</v>
      </c>
      <c r="R57" s="1012">
        <v>0</v>
      </c>
      <c r="S57" s="482">
        <v>0</v>
      </c>
      <c r="T57" s="1012">
        <v>13</v>
      </c>
      <c r="U57" s="482">
        <v>3.61</v>
      </c>
    </row>
    <row r="58" spans="1:21" ht="12.75" customHeight="1">
      <c r="A58" s="999" t="s">
        <v>765</v>
      </c>
      <c r="B58" s="997">
        <v>95</v>
      </c>
      <c r="C58" s="481">
        <v>2.06</v>
      </c>
      <c r="D58" s="1012">
        <v>91</v>
      </c>
      <c r="E58" s="482">
        <v>95.79</v>
      </c>
      <c r="F58" s="1012">
        <v>0</v>
      </c>
      <c r="G58" s="482">
        <v>0</v>
      </c>
      <c r="H58" s="1012">
        <v>0</v>
      </c>
      <c r="I58" s="482">
        <v>0</v>
      </c>
      <c r="J58" s="1012">
        <v>1</v>
      </c>
      <c r="K58" s="482">
        <v>1.05</v>
      </c>
      <c r="L58" s="1012">
        <v>0</v>
      </c>
      <c r="M58" s="482">
        <v>0</v>
      </c>
      <c r="N58" s="1012">
        <v>0</v>
      </c>
      <c r="O58" s="482">
        <v>0</v>
      </c>
      <c r="P58" s="1012">
        <v>0</v>
      </c>
      <c r="Q58" s="482">
        <v>0</v>
      </c>
      <c r="R58" s="1012">
        <v>0</v>
      </c>
      <c r="S58" s="482">
        <v>0</v>
      </c>
      <c r="T58" s="1012">
        <v>3</v>
      </c>
      <c r="U58" s="482">
        <v>3.16</v>
      </c>
    </row>
    <row r="59" spans="1:21" ht="12.75" customHeight="1">
      <c r="A59" s="999" t="s">
        <v>760</v>
      </c>
      <c r="B59" s="997">
        <v>32</v>
      </c>
      <c r="C59" s="481">
        <v>0.69</v>
      </c>
      <c r="D59" s="1012">
        <v>30</v>
      </c>
      <c r="E59" s="482">
        <v>93.75</v>
      </c>
      <c r="F59" s="1012">
        <v>0</v>
      </c>
      <c r="G59" s="482">
        <v>0</v>
      </c>
      <c r="H59" s="1012">
        <v>0</v>
      </c>
      <c r="I59" s="482">
        <v>0</v>
      </c>
      <c r="J59" s="1012">
        <v>0</v>
      </c>
      <c r="K59" s="482">
        <v>0</v>
      </c>
      <c r="L59" s="1012">
        <v>0</v>
      </c>
      <c r="M59" s="482">
        <v>0</v>
      </c>
      <c r="N59" s="1012">
        <v>0</v>
      </c>
      <c r="O59" s="482">
        <v>0</v>
      </c>
      <c r="P59" s="1012">
        <v>0</v>
      </c>
      <c r="Q59" s="482">
        <v>0</v>
      </c>
      <c r="R59" s="1012">
        <v>0</v>
      </c>
      <c r="S59" s="482">
        <v>0</v>
      </c>
      <c r="T59" s="1012">
        <v>2</v>
      </c>
      <c r="U59" s="482">
        <v>6.25</v>
      </c>
    </row>
    <row r="60" spans="1:21" ht="12.75" customHeight="1">
      <c r="A60" s="999" t="s">
        <v>804</v>
      </c>
      <c r="B60" s="997">
        <v>1</v>
      </c>
      <c r="C60" s="481">
        <v>0.02</v>
      </c>
      <c r="D60" s="1012">
        <v>1</v>
      </c>
      <c r="E60" s="482">
        <v>100</v>
      </c>
      <c r="F60" s="1012">
        <v>0</v>
      </c>
      <c r="G60" s="482">
        <v>0</v>
      </c>
      <c r="H60" s="1012">
        <v>0</v>
      </c>
      <c r="I60" s="482">
        <v>0</v>
      </c>
      <c r="J60" s="1012">
        <v>0</v>
      </c>
      <c r="K60" s="482">
        <v>0</v>
      </c>
      <c r="L60" s="1012">
        <v>0</v>
      </c>
      <c r="M60" s="482">
        <v>0</v>
      </c>
      <c r="N60" s="1012">
        <v>0</v>
      </c>
      <c r="O60" s="482">
        <v>0</v>
      </c>
      <c r="P60" s="1012">
        <v>0</v>
      </c>
      <c r="Q60" s="482">
        <v>0</v>
      </c>
      <c r="R60" s="1012">
        <v>0</v>
      </c>
      <c r="S60" s="482">
        <v>0</v>
      </c>
      <c r="T60" s="1012">
        <v>0</v>
      </c>
      <c r="U60" s="482">
        <v>0</v>
      </c>
    </row>
    <row r="61" spans="1:21" ht="12.75" customHeight="1">
      <c r="A61" s="999" t="s">
        <v>2743</v>
      </c>
      <c r="B61" s="997">
        <v>112</v>
      </c>
      <c r="C61" s="481">
        <v>2.4300000000000002</v>
      </c>
      <c r="D61" s="1012">
        <v>110</v>
      </c>
      <c r="E61" s="482">
        <v>98.21</v>
      </c>
      <c r="F61" s="1012">
        <v>0</v>
      </c>
      <c r="G61" s="482">
        <v>0</v>
      </c>
      <c r="H61" s="1012">
        <v>0</v>
      </c>
      <c r="I61" s="482">
        <v>0</v>
      </c>
      <c r="J61" s="1012">
        <v>2</v>
      </c>
      <c r="K61" s="482">
        <v>1.79</v>
      </c>
      <c r="L61" s="1012">
        <v>0</v>
      </c>
      <c r="M61" s="482">
        <v>0</v>
      </c>
      <c r="N61" s="1012">
        <v>0</v>
      </c>
      <c r="O61" s="482">
        <v>0</v>
      </c>
      <c r="P61" s="1012">
        <v>0</v>
      </c>
      <c r="Q61" s="482">
        <v>0</v>
      </c>
      <c r="R61" s="1012">
        <v>0</v>
      </c>
      <c r="S61" s="482">
        <v>0</v>
      </c>
      <c r="T61" s="1012">
        <v>0</v>
      </c>
      <c r="U61" s="482">
        <v>0</v>
      </c>
    </row>
    <row r="62" spans="1:21" ht="12.75" customHeight="1">
      <c r="A62" s="999" t="s">
        <v>761</v>
      </c>
      <c r="B62" s="997">
        <v>91</v>
      </c>
      <c r="C62" s="481">
        <v>1.97</v>
      </c>
      <c r="D62" s="1012">
        <v>88</v>
      </c>
      <c r="E62" s="482">
        <v>96.7</v>
      </c>
      <c r="F62" s="1012">
        <v>0</v>
      </c>
      <c r="G62" s="482">
        <v>0</v>
      </c>
      <c r="H62" s="1012">
        <v>0</v>
      </c>
      <c r="I62" s="482">
        <v>0</v>
      </c>
      <c r="J62" s="1012">
        <v>0</v>
      </c>
      <c r="K62" s="482">
        <v>0</v>
      </c>
      <c r="L62" s="1012">
        <v>0</v>
      </c>
      <c r="M62" s="482">
        <v>0</v>
      </c>
      <c r="N62" s="1012">
        <v>0</v>
      </c>
      <c r="O62" s="482">
        <v>0</v>
      </c>
      <c r="P62" s="1012">
        <v>2</v>
      </c>
      <c r="Q62" s="482">
        <v>2.2000000000000002</v>
      </c>
      <c r="R62" s="1012">
        <v>0</v>
      </c>
      <c r="S62" s="482">
        <v>0</v>
      </c>
      <c r="T62" s="1012">
        <v>3</v>
      </c>
      <c r="U62" s="482">
        <v>3.3</v>
      </c>
    </row>
    <row r="63" spans="1:21" ht="12.75" customHeight="1">
      <c r="A63" s="999" t="s">
        <v>762</v>
      </c>
      <c r="B63" s="997">
        <v>319</v>
      </c>
      <c r="C63" s="481">
        <v>6.91</v>
      </c>
      <c r="D63" s="1012">
        <v>258</v>
      </c>
      <c r="E63" s="482">
        <v>80.88</v>
      </c>
      <c r="F63" s="1012">
        <v>0</v>
      </c>
      <c r="G63" s="482">
        <v>0</v>
      </c>
      <c r="H63" s="1012">
        <v>0</v>
      </c>
      <c r="I63" s="482">
        <v>0</v>
      </c>
      <c r="J63" s="1012">
        <v>1</v>
      </c>
      <c r="K63" s="482">
        <v>0.31</v>
      </c>
      <c r="L63" s="1012">
        <v>2</v>
      </c>
      <c r="M63" s="482">
        <v>0.63</v>
      </c>
      <c r="N63" s="1012">
        <v>0</v>
      </c>
      <c r="O63" s="482">
        <v>0</v>
      </c>
      <c r="P63" s="1012">
        <v>8</v>
      </c>
      <c r="Q63" s="482">
        <v>2.5099999999999998</v>
      </c>
      <c r="R63" s="1012">
        <v>0</v>
      </c>
      <c r="S63" s="482">
        <v>0</v>
      </c>
      <c r="T63" s="1012">
        <v>54</v>
      </c>
      <c r="U63" s="482">
        <v>16.93</v>
      </c>
    </row>
    <row r="64" spans="1:21" ht="12.75" customHeight="1">
      <c r="A64" s="999" t="s">
        <v>763</v>
      </c>
      <c r="B64" s="997">
        <v>201</v>
      </c>
      <c r="C64" s="481">
        <v>4.3600000000000003</v>
      </c>
      <c r="D64" s="1012">
        <v>191</v>
      </c>
      <c r="E64" s="482">
        <v>95.02</v>
      </c>
      <c r="F64" s="1012">
        <v>1</v>
      </c>
      <c r="G64" s="482">
        <v>0.5</v>
      </c>
      <c r="H64" s="1012">
        <v>1</v>
      </c>
      <c r="I64" s="482">
        <v>0.5</v>
      </c>
      <c r="J64" s="1012">
        <v>0</v>
      </c>
      <c r="K64" s="482">
        <v>0</v>
      </c>
      <c r="L64" s="1012">
        <v>0</v>
      </c>
      <c r="M64" s="482">
        <v>0</v>
      </c>
      <c r="N64" s="1012">
        <v>2</v>
      </c>
      <c r="O64" s="482">
        <v>1</v>
      </c>
      <c r="P64" s="1012">
        <v>3</v>
      </c>
      <c r="Q64" s="482">
        <v>1.49</v>
      </c>
      <c r="R64" s="1012">
        <v>0</v>
      </c>
      <c r="S64" s="482">
        <v>0</v>
      </c>
      <c r="T64" s="1012">
        <v>5</v>
      </c>
      <c r="U64" s="482">
        <v>2.4900000000000002</v>
      </c>
    </row>
    <row r="65" spans="1:21" ht="12.75" customHeight="1">
      <c r="A65" s="999" t="s">
        <v>14</v>
      </c>
      <c r="B65" s="997">
        <v>253</v>
      </c>
      <c r="C65" s="481">
        <v>5.48</v>
      </c>
      <c r="D65" s="1012">
        <v>247</v>
      </c>
      <c r="E65" s="482">
        <v>97.63</v>
      </c>
      <c r="F65" s="1012">
        <v>0</v>
      </c>
      <c r="G65" s="482">
        <v>0</v>
      </c>
      <c r="H65" s="1012">
        <v>0</v>
      </c>
      <c r="I65" s="482">
        <v>0</v>
      </c>
      <c r="J65" s="1012">
        <v>0</v>
      </c>
      <c r="K65" s="482">
        <v>0</v>
      </c>
      <c r="L65" s="1012">
        <v>0</v>
      </c>
      <c r="M65" s="482">
        <v>0</v>
      </c>
      <c r="N65" s="1012">
        <v>0</v>
      </c>
      <c r="O65" s="482">
        <v>0</v>
      </c>
      <c r="P65" s="1012">
        <v>5</v>
      </c>
      <c r="Q65" s="482">
        <v>1.98</v>
      </c>
      <c r="R65" s="1012">
        <v>0</v>
      </c>
      <c r="S65" s="482">
        <v>0</v>
      </c>
      <c r="T65" s="1012">
        <v>1</v>
      </c>
      <c r="U65" s="482">
        <v>0.4</v>
      </c>
    </row>
    <row r="66" spans="1:21" ht="12.75" customHeight="1">
      <c r="A66" s="999" t="s">
        <v>17</v>
      </c>
      <c r="B66" s="997">
        <v>1</v>
      </c>
      <c r="C66" s="481">
        <v>0.02</v>
      </c>
      <c r="D66" s="1012">
        <v>1</v>
      </c>
      <c r="E66" s="482">
        <v>100</v>
      </c>
      <c r="F66" s="1012">
        <v>0</v>
      </c>
      <c r="G66" s="482">
        <v>0</v>
      </c>
      <c r="H66" s="1012">
        <v>0</v>
      </c>
      <c r="I66" s="482">
        <v>0</v>
      </c>
      <c r="J66" s="1012">
        <v>0</v>
      </c>
      <c r="K66" s="482">
        <v>0</v>
      </c>
      <c r="L66" s="1012">
        <v>0</v>
      </c>
      <c r="M66" s="482">
        <v>0</v>
      </c>
      <c r="N66" s="1012">
        <v>0</v>
      </c>
      <c r="O66" s="482">
        <v>0</v>
      </c>
      <c r="P66" s="1012">
        <v>0</v>
      </c>
      <c r="Q66" s="482">
        <v>0</v>
      </c>
      <c r="R66" s="1012">
        <v>0</v>
      </c>
      <c r="S66" s="482">
        <v>0</v>
      </c>
      <c r="T66" s="1012">
        <v>0</v>
      </c>
      <c r="U66" s="482">
        <v>0</v>
      </c>
    </row>
    <row r="67" spans="1:21" ht="12.75" customHeight="1">
      <c r="A67" s="1000" t="s">
        <v>1</v>
      </c>
      <c r="B67" s="996">
        <v>4615</v>
      </c>
      <c r="C67" s="785">
        <v>33.869999999999997</v>
      </c>
      <c r="D67" s="1013">
        <v>4211</v>
      </c>
      <c r="E67" s="785">
        <v>91.25</v>
      </c>
      <c r="F67" s="1013">
        <v>4</v>
      </c>
      <c r="G67" s="785">
        <v>0.09</v>
      </c>
      <c r="H67" s="1013">
        <v>8</v>
      </c>
      <c r="I67" s="785">
        <v>0.17</v>
      </c>
      <c r="J67" s="1013">
        <v>27</v>
      </c>
      <c r="K67" s="785">
        <v>0.59</v>
      </c>
      <c r="L67" s="1013">
        <v>12</v>
      </c>
      <c r="M67" s="785">
        <v>0.26</v>
      </c>
      <c r="N67" s="1013">
        <v>9</v>
      </c>
      <c r="O67" s="785">
        <v>0.2</v>
      </c>
      <c r="P67" s="1013">
        <v>130</v>
      </c>
      <c r="Q67" s="785">
        <v>2.82</v>
      </c>
      <c r="R67" s="1013">
        <v>2</v>
      </c>
      <c r="S67" s="785">
        <v>0.04</v>
      </c>
      <c r="T67" s="1013">
        <v>239</v>
      </c>
      <c r="U67" s="785">
        <v>5.18</v>
      </c>
    </row>
    <row r="68" spans="1:21" ht="5.0999999999999996" customHeight="1">
      <c r="A68" s="1001"/>
      <c r="B68" s="993"/>
      <c r="C68" s="982"/>
      <c r="D68" s="993"/>
      <c r="E68" s="982"/>
      <c r="F68" s="993"/>
      <c r="G68" s="982"/>
      <c r="H68" s="993"/>
      <c r="I68" s="982"/>
      <c r="J68" s="993"/>
      <c r="K68" s="982"/>
      <c r="L68" s="993"/>
      <c r="M68" s="982"/>
      <c r="N68" s="993"/>
      <c r="O68" s="982"/>
      <c r="P68" s="993"/>
      <c r="Q68" s="982"/>
      <c r="R68" s="993"/>
      <c r="S68" s="982"/>
      <c r="T68" s="993"/>
      <c r="U68" s="983"/>
    </row>
    <row r="69" spans="1:21" ht="12.75" customHeight="1">
      <c r="A69" s="998" t="s">
        <v>184</v>
      </c>
      <c r="B69" s="997">
        <v>13627</v>
      </c>
      <c r="C69" s="481">
        <v>100</v>
      </c>
      <c r="D69" s="1014">
        <v>12456</v>
      </c>
      <c r="E69" s="481">
        <v>91.41</v>
      </c>
      <c r="F69" s="1014">
        <v>17</v>
      </c>
      <c r="G69" s="481">
        <v>0.12</v>
      </c>
      <c r="H69" s="1014">
        <v>9</v>
      </c>
      <c r="I69" s="481">
        <v>7.0000000000000007E-2</v>
      </c>
      <c r="J69" s="1014">
        <v>48</v>
      </c>
      <c r="K69" s="481">
        <v>0.35</v>
      </c>
      <c r="L69" s="1014">
        <v>27</v>
      </c>
      <c r="M69" s="481">
        <v>0.2</v>
      </c>
      <c r="N69" s="1014">
        <v>28</v>
      </c>
      <c r="O69" s="481">
        <v>0.21</v>
      </c>
      <c r="P69" s="1014">
        <v>439</v>
      </c>
      <c r="Q69" s="481">
        <v>3.22</v>
      </c>
      <c r="R69" s="1014">
        <v>5</v>
      </c>
      <c r="S69" s="481">
        <v>0.04</v>
      </c>
      <c r="T69" s="1014">
        <v>694</v>
      </c>
      <c r="U69" s="481">
        <v>5.09</v>
      </c>
    </row>
    <row r="71" spans="1:21">
      <c r="A71" s="1856" t="s">
        <v>827</v>
      </c>
      <c r="B71" s="1856"/>
      <c r="C71" s="1856"/>
      <c r="D71" s="1856"/>
      <c r="E71" s="1856"/>
      <c r="F71" s="1856"/>
      <c r="G71" s="1856"/>
      <c r="H71" s="1856"/>
      <c r="I71" s="1856"/>
      <c r="J71" s="1856"/>
      <c r="K71" s="1856"/>
      <c r="L71" s="1856"/>
      <c r="M71" s="1856"/>
      <c r="N71" s="1856"/>
      <c r="O71" s="1856"/>
      <c r="P71" s="1856"/>
      <c r="Q71" s="1856"/>
      <c r="R71" s="1856"/>
      <c r="S71" s="1856"/>
      <c r="T71" s="1856"/>
      <c r="U71" s="1856"/>
    </row>
    <row r="72" spans="1:21" ht="14.45" customHeight="1">
      <c r="A72" s="1856"/>
      <c r="B72" s="1856"/>
      <c r="C72" s="1856"/>
      <c r="D72" s="1856"/>
      <c r="E72" s="1856"/>
      <c r="F72" s="1856"/>
      <c r="G72" s="1856"/>
      <c r="H72" s="1856"/>
      <c r="I72" s="1856"/>
      <c r="J72" s="1856"/>
      <c r="K72" s="1856"/>
      <c r="L72" s="1856"/>
      <c r="M72" s="1856"/>
      <c r="N72" s="1856"/>
      <c r="O72" s="1856"/>
      <c r="P72" s="1856"/>
      <c r="Q72" s="1856"/>
      <c r="R72" s="1856"/>
      <c r="S72" s="1856"/>
      <c r="T72" s="1856"/>
      <c r="U72" s="1856"/>
    </row>
  </sheetData>
  <mergeCells count="17">
    <mergeCell ref="A1:U1"/>
    <mergeCell ref="D3:U3"/>
    <mergeCell ref="A4:A5"/>
    <mergeCell ref="B4:C4"/>
    <mergeCell ref="D4:E4"/>
    <mergeCell ref="F4:G4"/>
    <mergeCell ref="H4:I4"/>
    <mergeCell ref="J4:K4"/>
    <mergeCell ref="L4:M4"/>
    <mergeCell ref="N4:O4"/>
    <mergeCell ref="A71:U72"/>
    <mergeCell ref="P4:Q4"/>
    <mergeCell ref="R4:S4"/>
    <mergeCell ref="T4:U4"/>
    <mergeCell ref="B6:U6"/>
    <mergeCell ref="B28:U28"/>
    <mergeCell ref="B48:U48"/>
  </mergeCells>
  <pageMargins left="0.70866141732283472" right="0.70866141732283472" top="0.74803149606299213" bottom="0.74803149606299213" header="0.31496062992125984" footer="0.31496062992125984"/>
  <pageSetup paperSize="9" scale="69"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2:A61"/>
  <sheetViews>
    <sheetView showGridLines="0" topLeftCell="A19" zoomScaleNormal="100" workbookViewId="0">
      <selection activeCell="E41" sqref="E41"/>
    </sheetView>
  </sheetViews>
  <sheetFormatPr defaultColWidth="9.140625" defaultRowHeight="12.75"/>
  <cols>
    <col min="1" max="1" width="159.42578125" style="228" customWidth="1"/>
    <col min="2" max="16384" width="9.140625" style="228"/>
  </cols>
  <sheetData>
    <row r="2" spans="1:1" s="1182" customFormat="1" ht="18.75">
      <c r="A2" s="1181" t="s">
        <v>789</v>
      </c>
    </row>
    <row r="3" spans="1:1" ht="15" customHeight="1">
      <c r="A3" s="434"/>
    </row>
    <row r="4" spans="1:1" ht="30">
      <c r="A4" s="444" t="s">
        <v>2820</v>
      </c>
    </row>
    <row r="5" spans="1:1" ht="15" customHeight="1">
      <c r="A5" s="445"/>
    </row>
    <row r="6" spans="1:1" ht="30.75" customHeight="1">
      <c r="A6" s="444" t="s">
        <v>2849</v>
      </c>
    </row>
    <row r="7" spans="1:1" ht="15" customHeight="1">
      <c r="A7" s="446"/>
    </row>
    <row r="8" spans="1:1" ht="45">
      <c r="A8" s="444" t="s">
        <v>2821</v>
      </c>
    </row>
    <row r="9" spans="1:1" ht="15" customHeight="1">
      <c r="A9" s="446"/>
    </row>
    <row r="10" spans="1:1" ht="15">
      <c r="A10" s="1209" t="s">
        <v>2850</v>
      </c>
    </row>
    <row r="11" spans="1:1" ht="15" customHeight="1">
      <c r="A11" s="446"/>
    </row>
    <row r="12" spans="1:1" ht="15" customHeight="1">
      <c r="A12" s="1183" t="s">
        <v>2822</v>
      </c>
    </row>
    <row r="13" spans="1:1" ht="15" customHeight="1">
      <c r="A13" s="446"/>
    </row>
    <row r="14" spans="1:1" ht="32.25" customHeight="1">
      <c r="A14" s="1210" t="s">
        <v>2851</v>
      </c>
    </row>
    <row r="15" spans="1:1" ht="15" customHeight="1">
      <c r="A15" s="446"/>
    </row>
    <row r="16" spans="1:1" ht="15">
      <c r="A16" s="1211" t="s">
        <v>2852</v>
      </c>
    </row>
    <row r="17" spans="1:1" ht="15" customHeight="1">
      <c r="A17" s="446"/>
    </row>
    <row r="18" spans="1:1" ht="45">
      <c r="A18" s="444" t="s">
        <v>2853</v>
      </c>
    </row>
    <row r="19" spans="1:1" ht="15" customHeight="1">
      <c r="A19" s="446"/>
    </row>
    <row r="20" spans="1:1" ht="15">
      <c r="A20" s="444" t="s">
        <v>2854</v>
      </c>
    </row>
    <row r="21" spans="1:1" ht="15">
      <c r="A21" s="446"/>
    </row>
    <row r="22" spans="1:1" ht="45">
      <c r="A22" s="1211" t="s">
        <v>2855</v>
      </c>
    </row>
    <row r="23" spans="1:1" ht="15">
      <c r="A23" s="446"/>
    </row>
    <row r="24" spans="1:1" ht="15">
      <c r="A24" s="444" t="s">
        <v>2856</v>
      </c>
    </row>
    <row r="25" spans="1:1" ht="15" customHeight="1">
      <c r="A25" s="446"/>
    </row>
    <row r="26" spans="1:1" ht="15">
      <c r="A26" s="444" t="s">
        <v>2823</v>
      </c>
    </row>
    <row r="27" spans="1:1" ht="15" customHeight="1">
      <c r="A27" s="446"/>
    </row>
    <row r="28" spans="1:1" ht="30">
      <c r="A28" s="444" t="s">
        <v>2857</v>
      </c>
    </row>
    <row r="29" spans="1:1" ht="15">
      <c r="A29" s="446"/>
    </row>
    <row r="30" spans="1:1" ht="50.25" customHeight="1">
      <c r="A30" s="1210" t="s">
        <v>2858</v>
      </c>
    </row>
    <row r="31" spans="1:1" ht="15">
      <c r="A31" s="446"/>
    </row>
    <row r="32" spans="1:1" ht="60">
      <c r="A32" s="444" t="s">
        <v>2859</v>
      </c>
    </row>
    <row r="34" spans="1:1" ht="15">
      <c r="A34" s="280" t="s">
        <v>2860</v>
      </c>
    </row>
    <row r="35" spans="1:1" ht="15">
      <c r="A35" s="280" t="s">
        <v>2861</v>
      </c>
    </row>
    <row r="36" spans="1:1" ht="30">
      <c r="A36" s="280" t="s">
        <v>2862</v>
      </c>
    </row>
    <row r="37" spans="1:1" ht="15">
      <c r="A37" s="1184"/>
    </row>
    <row r="38" spans="1:1" ht="60">
      <c r="A38" s="280" t="s">
        <v>2863</v>
      </c>
    </row>
    <row r="39" spans="1:1" ht="15">
      <c r="A39" s="1184"/>
    </row>
    <row r="40" spans="1:1" ht="60">
      <c r="A40" s="280" t="s">
        <v>2864</v>
      </c>
    </row>
    <row r="41" spans="1:1" ht="15">
      <c r="A41" s="1212"/>
    </row>
    <row r="42" spans="1:1" ht="60">
      <c r="A42" s="280" t="s">
        <v>2865</v>
      </c>
    </row>
    <row r="43" spans="1:1" ht="15">
      <c r="A43" s="1212"/>
    </row>
    <row r="44" spans="1:1" ht="60">
      <c r="A44" s="280" t="s">
        <v>2866</v>
      </c>
    </row>
    <row r="45" spans="1:1" ht="15">
      <c r="A45" s="1212"/>
    </row>
    <row r="46" spans="1:1" ht="15">
      <c r="A46" s="1212"/>
    </row>
    <row r="47" spans="1:1" ht="15">
      <c r="A47" s="1212"/>
    </row>
    <row r="48" spans="1:1" ht="15">
      <c r="A48" s="1212"/>
    </row>
    <row r="49" spans="1:1" ht="15">
      <c r="A49" s="1212"/>
    </row>
    <row r="50" spans="1:1">
      <c r="A50" s="1213"/>
    </row>
    <row r="51" spans="1:1">
      <c r="A51" s="1213"/>
    </row>
    <row r="52" spans="1:1">
      <c r="A52" s="1213"/>
    </row>
    <row r="53" spans="1:1">
      <c r="A53" s="1213"/>
    </row>
    <row r="54" spans="1:1">
      <c r="A54" s="1213"/>
    </row>
    <row r="55" spans="1:1">
      <c r="A55" s="1213"/>
    </row>
    <row r="56" spans="1:1">
      <c r="A56" s="1213"/>
    </row>
    <row r="57" spans="1:1">
      <c r="A57" s="1213"/>
    </row>
    <row r="58" spans="1:1">
      <c r="A58" s="1213"/>
    </row>
    <row r="59" spans="1:1">
      <c r="A59" s="1213"/>
    </row>
    <row r="60" spans="1:1">
      <c r="A60" s="1213"/>
    </row>
    <row r="61" spans="1:1">
      <c r="A61" s="1213"/>
    </row>
  </sheetData>
  <pageMargins left="0.70866141732283472" right="0.70866141732283472" top="0.74803149606299213" bottom="0.74803149606299213" header="0.31496062992125984" footer="0.31496062992125984"/>
  <pageSetup paperSize="9" scale="55"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pageSetUpPr fitToPage="1"/>
  </sheetPr>
  <dimension ref="A1:Q48"/>
  <sheetViews>
    <sheetView showGridLines="0" zoomScaleNormal="100" workbookViewId="0">
      <selection activeCell="A32" sqref="A32"/>
    </sheetView>
  </sheetViews>
  <sheetFormatPr defaultColWidth="9.140625" defaultRowHeight="12.75"/>
  <cols>
    <col min="1" max="1" width="141.7109375" style="580" customWidth="1"/>
    <col min="2" max="16384" width="9.140625" style="580"/>
  </cols>
  <sheetData>
    <row r="1" spans="1:17">
      <c r="A1" s="581"/>
    </row>
    <row r="2" spans="1:17" s="1406" customFormat="1" ht="18.75">
      <c r="A2" s="1405" t="s">
        <v>867</v>
      </c>
    </row>
    <row r="3" spans="1:17" ht="15" customHeight="1">
      <c r="A3" s="581"/>
    </row>
    <row r="4" spans="1:17" s="710" customFormat="1" ht="15" customHeight="1">
      <c r="A4" s="1215" t="s">
        <v>2867</v>
      </c>
    </row>
    <row r="5" spans="1:17" s="710" customFormat="1" ht="15" customHeight="1">
      <c r="A5" s="1216"/>
    </row>
    <row r="6" spans="1:17" s="1184" customFormat="1" ht="15" customHeight="1">
      <c r="A6" s="648" t="s">
        <v>2968</v>
      </c>
    </row>
    <row r="7" spans="1:17" s="1184" customFormat="1" ht="15" customHeight="1">
      <c r="A7" s="1216"/>
    </row>
    <row r="8" spans="1:17" s="710" customFormat="1" ht="15" customHeight="1">
      <c r="A8" s="648" t="s">
        <v>2969</v>
      </c>
    </row>
    <row r="9" spans="1:17" s="710" customFormat="1" ht="15" customHeight="1">
      <c r="A9" s="1403"/>
      <c r="B9" s="1404"/>
      <c r="C9" s="1214"/>
    </row>
    <row r="10" spans="1:17" s="710" customFormat="1" ht="15" customHeight="1">
      <c r="A10" s="648" t="s">
        <v>2868</v>
      </c>
    </row>
    <row r="11" spans="1:17" s="1184" customFormat="1" ht="15" customHeight="1">
      <c r="A11" s="1403"/>
      <c r="B11" s="653"/>
      <c r="C11" s="1186"/>
      <c r="D11" s="1186"/>
      <c r="E11" s="1186"/>
      <c r="F11" s="1186"/>
      <c r="G11" s="1186"/>
      <c r="H11" s="1186"/>
      <c r="I11" s="1186"/>
      <c r="J11" s="1186"/>
      <c r="K11" s="1186"/>
      <c r="L11" s="1186"/>
      <c r="M11" s="1186"/>
      <c r="N11" s="1186"/>
      <c r="O11" s="1186"/>
      <c r="P11" s="1186"/>
      <c r="Q11" s="1186"/>
    </row>
    <row r="12" spans="1:17" s="1187" customFormat="1" ht="15">
      <c r="A12" s="648" t="s">
        <v>2970</v>
      </c>
      <c r="B12" s="650"/>
      <c r="C12" s="1185"/>
      <c r="D12" s="1185"/>
      <c r="E12" s="1185"/>
      <c r="F12" s="1185"/>
      <c r="G12" s="1185"/>
      <c r="H12" s="1185"/>
      <c r="I12" s="1185"/>
      <c r="J12" s="1185"/>
      <c r="K12" s="1185"/>
      <c r="L12" s="1185"/>
      <c r="M12" s="1185"/>
      <c r="N12" s="1185"/>
      <c r="O12" s="1185"/>
      <c r="P12" s="1185"/>
      <c r="Q12" s="1185"/>
    </row>
    <row r="13" spans="1:17" s="582" customFormat="1" ht="15" customHeight="1">
      <c r="A13" s="1403"/>
      <c r="B13" s="650"/>
      <c r="C13" s="650"/>
      <c r="D13" s="650"/>
      <c r="E13" s="650"/>
      <c r="F13" s="650"/>
      <c r="G13" s="650"/>
      <c r="H13" s="650"/>
      <c r="I13" s="650"/>
      <c r="J13" s="650"/>
      <c r="K13" s="650"/>
      <c r="L13" s="650"/>
      <c r="M13" s="650"/>
      <c r="N13" s="650"/>
      <c r="O13" s="650"/>
      <c r="P13" s="650"/>
      <c r="Q13" s="650"/>
    </row>
    <row r="14" spans="1:17" s="710" customFormat="1" ht="15" customHeight="1">
      <c r="A14" s="648" t="s">
        <v>2971</v>
      </c>
    </row>
    <row r="15" spans="1:17" s="710" customFormat="1" ht="15" customHeight="1">
      <c r="A15" s="1403"/>
    </row>
    <row r="16" spans="1:17" s="710" customFormat="1" ht="15" customHeight="1">
      <c r="A16" s="648" t="s">
        <v>2869</v>
      </c>
    </row>
    <row r="17" spans="1:2" s="710" customFormat="1" ht="15" customHeight="1">
      <c r="A17" s="1403"/>
    </row>
    <row r="18" spans="1:2" s="710" customFormat="1" ht="15" customHeight="1">
      <c r="A18" s="648" t="s">
        <v>2870</v>
      </c>
    </row>
    <row r="19" spans="1:2" s="710" customFormat="1" ht="15" customHeight="1">
      <c r="A19" s="1403"/>
    </row>
    <row r="20" spans="1:2" s="710" customFormat="1" ht="15" customHeight="1">
      <c r="A20" s="648" t="s">
        <v>2871</v>
      </c>
    </row>
    <row r="21" spans="1:2" s="1184" customFormat="1" ht="15" customHeight="1">
      <c r="A21" s="1403"/>
      <c r="B21" s="710"/>
    </row>
    <row r="22" spans="1:2" s="1184" customFormat="1" ht="15" customHeight="1">
      <c r="A22" s="648" t="s">
        <v>2824</v>
      </c>
      <c r="B22" s="710"/>
    </row>
    <row r="23" spans="1:2" s="1184" customFormat="1" ht="15" customHeight="1">
      <c r="A23" s="1403"/>
      <c r="B23" s="710"/>
    </row>
    <row r="24" spans="1:2" s="1184" customFormat="1" ht="15" customHeight="1">
      <c r="A24" s="648" t="s">
        <v>2825</v>
      </c>
      <c r="B24" s="710"/>
    </row>
    <row r="25" spans="1:2" s="710" customFormat="1" ht="15" customHeight="1">
      <c r="A25" s="1403"/>
    </row>
    <row r="26" spans="1:2" s="710" customFormat="1" ht="15" customHeight="1">
      <c r="A26" s="648" t="s">
        <v>2826</v>
      </c>
    </row>
    <row r="27" spans="1:2" s="1184" customFormat="1" ht="15" customHeight="1">
      <c r="A27" s="1403"/>
      <c r="B27" s="710"/>
    </row>
    <row r="28" spans="1:2" s="1184" customFormat="1" ht="15" customHeight="1">
      <c r="A28" s="648" t="s">
        <v>2872</v>
      </c>
      <c r="B28" s="710"/>
    </row>
    <row r="29" spans="1:2" s="1184" customFormat="1" ht="15" customHeight="1">
      <c r="A29" s="1403"/>
      <c r="B29" s="710"/>
    </row>
    <row r="30" spans="1:2" s="1184" customFormat="1" ht="15" customHeight="1">
      <c r="A30" s="648" t="s">
        <v>2827</v>
      </c>
      <c r="B30" s="710"/>
    </row>
    <row r="31" spans="1:2" s="710" customFormat="1" ht="15" customHeight="1">
      <c r="A31" s="1403"/>
    </row>
    <row r="32" spans="1:2" s="710" customFormat="1" ht="15" customHeight="1">
      <c r="A32" s="648" t="s">
        <v>2828</v>
      </c>
    </row>
    <row r="33" spans="1:1" s="1184" customFormat="1" ht="15" customHeight="1">
      <c r="A33" s="1189"/>
    </row>
    <row r="34" spans="1:1" s="1184" customFormat="1" ht="15" customHeight="1">
      <c r="A34" s="1188"/>
    </row>
    <row r="35" spans="1:1" s="1184" customFormat="1" ht="15" customHeight="1">
      <c r="A35" s="1189"/>
    </row>
    <row r="36" spans="1:1" s="710" customFormat="1" ht="15" customHeight="1">
      <c r="A36" s="709"/>
    </row>
    <row r="37" spans="1:1" s="710" customFormat="1" ht="15" customHeight="1">
      <c r="A37" s="497"/>
    </row>
    <row r="38" spans="1:1" s="1184" customFormat="1" ht="15" customHeight="1">
      <c r="A38" s="1188"/>
    </row>
    <row r="39" spans="1:1" s="1184" customFormat="1" ht="15" customHeight="1">
      <c r="A39" s="1188"/>
    </row>
    <row r="40" spans="1:1" s="1184" customFormat="1" ht="15" customHeight="1">
      <c r="A40" s="1188"/>
    </row>
    <row r="41" spans="1:1" s="710" customFormat="1" ht="15" customHeight="1">
      <c r="A41" s="497"/>
    </row>
    <row r="42" spans="1:1" s="710" customFormat="1" ht="15" customHeight="1">
      <c r="A42" s="497"/>
    </row>
    <row r="43" spans="1:1" s="1184" customFormat="1" ht="15" customHeight="1">
      <c r="A43" s="1188"/>
    </row>
    <row r="44" spans="1:1" s="1184" customFormat="1" ht="15" customHeight="1">
      <c r="A44" s="1188"/>
    </row>
    <row r="45" spans="1:1" s="1184" customFormat="1" ht="15" customHeight="1">
      <c r="A45" s="1188"/>
    </row>
    <row r="46" spans="1:1" s="1184" customFormat="1" ht="15" customHeight="1">
      <c r="A46" s="1188"/>
    </row>
    <row r="47" spans="1:1" s="710" customFormat="1" ht="15" customHeight="1"/>
    <row r="48" spans="1:1" s="710" customFormat="1" ht="15" customHeight="1">
      <c r="A48" s="577"/>
    </row>
  </sheetData>
  <hyperlinks>
    <hyperlink ref="A4" location="'S1'!A1" display="TABLE S1 NUMBER OF NURSING STAFF IN POST (WTE) BY BAND &amp; ORGANISATION, 2010-2012"/>
    <hyperlink ref="A8" location="'S2 - B'!Print_Area" display="TABLE S2 - B NUMBER OF CONSULTANT MEDICAL STAFF (DCC PAs) BY POSITION &amp; ORGANISATION, 2015-2016"/>
    <hyperlink ref="A10" location="'Figure S3'!A1" display="FIGURE S3 NUMBER OF CLINICALLY QUALIFIED NURSING STAFF IN POST (WTE) PER BED, BY ORGANISATION, NOV 2010-2012"/>
    <hyperlink ref="A14" location="'Figure S4-B'!Print_Area" display="FIGURE S4-B NUMBER OF MEDICAL STAFF BY POSITION (WTE) BY ORGANISATION, NOV 2016"/>
    <hyperlink ref="A16" location="'S5'!A1" display="TABLE S5 PROPORTION OF NURSING STAFF WITH VALID RESUSCITATION TRAINING BY BAND &amp; ORGANISATION"/>
    <hyperlink ref="A18" location="'S7'!A1" display="TABLE S7 TOTAL NUMBER OF QUALIFIED NURSES IN POST &amp; PROPORTION BY QUALIFICATION &amp; TRAINING, 2010-2012"/>
    <hyperlink ref="A20" location="'S8'!A1" display="TABLE S8 NUMBERS OFADVANCED PRACTICE PRACTITIONERS (APP) IN POST BY BAND &amp; ORGANISATION, NOV 2012"/>
    <hyperlink ref="A22" location="'Figure S9'!A1" display="FIGURE S9 "/>
    <hyperlink ref="A24" location="'Figure S10'!A1" display="FIGURE S10 "/>
    <hyperlink ref="A26" location="'Figure S11'!A1" display="FIGURE S11 NUMBER OF MEDICAL TRAINEES OR EQUIVALENT ON DUTY AT MIDDAY ON A WEEKDAY "/>
    <hyperlink ref="A28" location="'Figure S12'!A1" display="FIGURE S12 NUMBER OF ST4 OR ABOVE GRADE DOCTORS ON DUTY AT MIDDAY OUTSIDE NORMAL WORKING HOURS"/>
    <hyperlink ref="A30" location="'Figure S13'!A1" display="FIGURE S13"/>
    <hyperlink ref="A32" location="'S14'!A1" display="TABLE S14 AVAILABILITY OF OTHER SPECIFIED STAFF &amp; SUPPORT SERVICES, NOV 2016"/>
    <hyperlink ref="A6" location="'S2 - A'!Print_Area" display="TABLE S2 - A  NUMBER OF JUNIOR &amp; MIDDLE GRADE MEDICAL TRAINEES BY GRADE &amp; ORGANISATION, 2015-2016"/>
    <hyperlink ref="A12" location="'Figure S4-A'!Print_Area" display="FIGURE S4-A NUMBER OF JUNIOR AND MIDDLE GRADE MEDICAL TRAINEES BY POSITION (WTE) BY ORGANISATION, NOV 2016"/>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7"/>
  <sheetViews>
    <sheetView showGridLines="0" zoomScaleNormal="100" workbookViewId="0">
      <pane ySplit="5" topLeftCell="A6" activePane="bottomLeft" state="frozen"/>
      <selection activeCell="A91" sqref="A91:XFD91"/>
      <selection pane="bottomLeft" activeCell="F142" sqref="F142"/>
    </sheetView>
  </sheetViews>
  <sheetFormatPr defaultColWidth="9.140625" defaultRowHeight="15"/>
  <cols>
    <col min="1" max="1" width="23.140625" style="1218" customWidth="1"/>
    <col min="2" max="7" width="9.28515625" style="1217" bestFit="1" customWidth="1"/>
    <col min="8" max="8" width="9.28515625" style="1220" bestFit="1" customWidth="1"/>
    <col min="9" max="9" width="9.28515625" style="1219" bestFit="1" customWidth="1"/>
    <col min="10" max="11" width="9.28515625" style="1217" bestFit="1" customWidth="1"/>
    <col min="12" max="12" width="6.5703125" style="1499" bestFit="1" customWidth="1"/>
    <col min="13" max="13" width="9.85546875" style="1217" bestFit="1" customWidth="1"/>
    <col min="14" max="14" width="10.42578125" style="1217" customWidth="1"/>
    <col min="15" max="15" width="17" style="1217" bestFit="1" customWidth="1"/>
    <col min="16" max="16384" width="9.140625" style="1217"/>
  </cols>
  <sheetData>
    <row r="1" spans="1:14" ht="18.75">
      <c r="A1" s="1862" t="s">
        <v>2875</v>
      </c>
      <c r="B1" s="1863"/>
      <c r="C1" s="1863"/>
      <c r="D1" s="1863"/>
      <c r="E1" s="1863"/>
      <c r="F1" s="1863"/>
      <c r="G1" s="1863"/>
      <c r="H1" s="1863"/>
      <c r="I1" s="1863"/>
      <c r="J1" s="1863"/>
      <c r="K1" s="1863"/>
      <c r="L1" s="1863"/>
      <c r="M1" s="1863"/>
      <c r="N1" s="1863"/>
    </row>
    <row r="2" spans="1:14" ht="6" customHeight="1">
      <c r="A2" s="1252"/>
      <c r="B2" s="1251"/>
      <c r="C2" s="1251"/>
      <c r="D2" s="1251"/>
      <c r="E2" s="1251"/>
      <c r="F2" s="1251"/>
      <c r="G2" s="1251"/>
      <c r="H2" s="1251"/>
      <c r="I2" s="1251"/>
      <c r="J2" s="1251"/>
      <c r="K2" s="1251"/>
      <c r="L2" s="1497"/>
      <c r="M2" s="1251"/>
      <c r="N2" s="1251"/>
    </row>
    <row r="3" spans="1:14" s="1236" customFormat="1" ht="15" customHeight="1">
      <c r="A3" s="1864" t="s">
        <v>75</v>
      </c>
      <c r="B3" s="1867" t="s">
        <v>575</v>
      </c>
      <c r="C3" s="1867"/>
      <c r="D3" s="1867" t="s">
        <v>576</v>
      </c>
      <c r="E3" s="1867"/>
      <c r="F3" s="1867" t="s">
        <v>577</v>
      </c>
      <c r="G3" s="1867"/>
      <c r="H3" s="1867" t="s">
        <v>578</v>
      </c>
      <c r="I3" s="1867"/>
      <c r="J3" s="1868" t="s">
        <v>2874</v>
      </c>
      <c r="K3" s="1868"/>
      <c r="L3" s="1867" t="s">
        <v>579</v>
      </c>
      <c r="M3" s="1867"/>
      <c r="N3" s="1869" t="s">
        <v>580</v>
      </c>
    </row>
    <row r="4" spans="1:14" s="1236" customFormat="1" ht="12.75">
      <c r="A4" s="1865"/>
      <c r="B4" s="1867"/>
      <c r="C4" s="1867"/>
      <c r="D4" s="1867"/>
      <c r="E4" s="1867"/>
      <c r="F4" s="1867"/>
      <c r="G4" s="1867"/>
      <c r="H4" s="1867"/>
      <c r="I4" s="1867"/>
      <c r="J4" s="1868"/>
      <c r="K4" s="1868"/>
      <c r="L4" s="1867"/>
      <c r="M4" s="1867"/>
      <c r="N4" s="1869"/>
    </row>
    <row r="5" spans="1:14" s="1236" customFormat="1" ht="25.5">
      <c r="A5" s="1866"/>
      <c r="B5" s="1250" t="s">
        <v>2</v>
      </c>
      <c r="C5" s="1249" t="s">
        <v>3</v>
      </c>
      <c r="D5" s="1250" t="s">
        <v>2</v>
      </c>
      <c r="E5" s="1249" t="s">
        <v>3</v>
      </c>
      <c r="F5" s="1247" t="s">
        <v>2</v>
      </c>
      <c r="G5" s="1249" t="s">
        <v>3</v>
      </c>
      <c r="H5" s="1250" t="s">
        <v>2</v>
      </c>
      <c r="I5" s="1249" t="s">
        <v>3</v>
      </c>
      <c r="J5" s="1247" t="s">
        <v>2</v>
      </c>
      <c r="K5" s="1248" t="s">
        <v>3</v>
      </c>
      <c r="L5" s="1498" t="s">
        <v>1</v>
      </c>
      <c r="M5" s="1247" t="s">
        <v>581</v>
      </c>
      <c r="N5" s="1246" t="s">
        <v>2</v>
      </c>
    </row>
    <row r="6" spans="1:14" s="1236" customFormat="1" ht="12.75">
      <c r="A6" s="1245"/>
      <c r="B6" s="1240"/>
      <c r="C6" s="1241"/>
      <c r="D6" s="1240"/>
      <c r="E6" s="1241"/>
      <c r="F6" s="1242"/>
      <c r="G6" s="1241"/>
      <c r="H6" s="1240"/>
      <c r="I6" s="1244"/>
      <c r="J6" s="1243"/>
      <c r="K6" s="1241"/>
      <c r="L6" s="1242"/>
      <c r="M6" s="1241"/>
      <c r="N6" s="1240"/>
    </row>
    <row r="7" spans="1:14" s="1236" customFormat="1" ht="12.75">
      <c r="A7" s="1233">
        <v>2014</v>
      </c>
      <c r="B7" s="1860"/>
      <c r="C7" s="1861"/>
      <c r="D7" s="1861"/>
      <c r="E7" s="1861"/>
      <c r="F7" s="1861"/>
      <c r="G7" s="1861"/>
      <c r="H7" s="1861"/>
      <c r="I7" s="1861"/>
      <c r="J7" s="1861"/>
      <c r="K7" s="1861"/>
      <c r="L7" s="1861"/>
      <c r="M7" s="1861"/>
      <c r="N7" s="1861"/>
    </row>
    <row r="8" spans="1:14" s="1236" customFormat="1" ht="12.75">
      <c r="A8" s="1237" t="s">
        <v>24</v>
      </c>
      <c r="B8" s="229">
        <v>5.61</v>
      </c>
      <c r="C8" s="1407">
        <v>8.3074189249222563</v>
      </c>
      <c r="D8" s="234">
        <v>38.28</v>
      </c>
      <c r="E8" s="1408">
        <v>56.685917370057751</v>
      </c>
      <c r="F8" s="246">
        <v>13.8</v>
      </c>
      <c r="G8" s="1407">
        <v>20.435362061306087</v>
      </c>
      <c r="H8" s="234">
        <v>8.84</v>
      </c>
      <c r="I8" s="1409">
        <v>13.090478305938102</v>
      </c>
      <c r="J8" s="233">
        <v>1</v>
      </c>
      <c r="K8" s="1407">
        <v>1.4808233377758033</v>
      </c>
      <c r="L8" s="1410">
        <v>67.53</v>
      </c>
      <c r="M8" s="1411">
        <v>2.5694196071866133</v>
      </c>
      <c r="N8" s="235">
        <v>0</v>
      </c>
    </row>
    <row r="9" spans="1:14" s="1236" customFormat="1" ht="12.75">
      <c r="A9" s="1237" t="s">
        <v>25</v>
      </c>
      <c r="B9" s="230">
        <v>0</v>
      </c>
      <c r="C9" s="1407">
        <v>0</v>
      </c>
      <c r="D9" s="237">
        <v>15.3</v>
      </c>
      <c r="E9" s="1408">
        <v>74.597757191613852</v>
      </c>
      <c r="F9" s="247">
        <v>4.21</v>
      </c>
      <c r="G9" s="1407">
        <v>20.526572403705508</v>
      </c>
      <c r="H9" s="237">
        <v>1</v>
      </c>
      <c r="I9" s="1409">
        <v>4.8756704046806432</v>
      </c>
      <c r="J9" s="236">
        <v>0</v>
      </c>
      <c r="K9" s="1407">
        <v>0</v>
      </c>
      <c r="L9" s="1410">
        <v>20.51</v>
      </c>
      <c r="M9" s="1411">
        <v>0.78037607201832426</v>
      </c>
      <c r="N9" s="235">
        <v>0</v>
      </c>
    </row>
    <row r="10" spans="1:14" s="1236" customFormat="1" ht="12.75">
      <c r="A10" s="1237" t="s">
        <v>26</v>
      </c>
      <c r="B10" s="229">
        <v>2.6</v>
      </c>
      <c r="C10" s="1407">
        <v>5.6743780008729798</v>
      </c>
      <c r="D10" s="234">
        <v>19.22</v>
      </c>
      <c r="E10" s="1408">
        <v>41.946748144914878</v>
      </c>
      <c r="F10" s="246">
        <v>16.52</v>
      </c>
      <c r="G10" s="1407">
        <v>36.054124836316014</v>
      </c>
      <c r="H10" s="234">
        <v>7.48</v>
      </c>
      <c r="I10" s="1409">
        <v>16.324749017896114</v>
      </c>
      <c r="J10" s="233">
        <v>0</v>
      </c>
      <c r="K10" s="1407">
        <v>0</v>
      </c>
      <c r="L10" s="1410">
        <v>45.820000000000007</v>
      </c>
      <c r="M10" s="1411">
        <v>1.7433852569419612</v>
      </c>
      <c r="N10" s="1412">
        <v>0</v>
      </c>
    </row>
    <row r="11" spans="1:14" s="1236" customFormat="1" ht="12.75">
      <c r="A11" s="1237" t="s">
        <v>27</v>
      </c>
      <c r="B11" s="229">
        <v>0</v>
      </c>
      <c r="C11" s="1407">
        <v>0</v>
      </c>
      <c r="D11" s="239">
        <v>84.21</v>
      </c>
      <c r="E11" s="1408">
        <v>74.54191378242011</v>
      </c>
      <c r="F11" s="248">
        <v>18.510000000000002</v>
      </c>
      <c r="G11" s="1407">
        <v>16.384880941842969</v>
      </c>
      <c r="H11" s="239">
        <v>8.25</v>
      </c>
      <c r="I11" s="1409">
        <v>7.3028237585199607</v>
      </c>
      <c r="J11" s="238">
        <v>2</v>
      </c>
      <c r="K11" s="1407">
        <v>1.7703815172169604</v>
      </c>
      <c r="L11" s="1410">
        <v>112.97</v>
      </c>
      <c r="M11" s="1411">
        <v>4.2983464093569035</v>
      </c>
      <c r="N11" s="1412">
        <v>0</v>
      </c>
    </row>
    <row r="12" spans="1:14" s="1236" customFormat="1" ht="12.75">
      <c r="A12" s="1237" t="s">
        <v>582</v>
      </c>
      <c r="B12" s="233">
        <v>8</v>
      </c>
      <c r="C12" s="1407">
        <v>8.1177067478437337</v>
      </c>
      <c r="D12" s="234">
        <v>58.67</v>
      </c>
      <c r="E12" s="1408">
        <v>59.533231861998978</v>
      </c>
      <c r="F12" s="246">
        <v>22.48</v>
      </c>
      <c r="G12" s="1407">
        <v>22.81075596144089</v>
      </c>
      <c r="H12" s="234">
        <v>8.48</v>
      </c>
      <c r="I12" s="1409">
        <v>8.6047691527143577</v>
      </c>
      <c r="J12" s="233">
        <v>0.92</v>
      </c>
      <c r="K12" s="1407">
        <v>0.93353627600202926</v>
      </c>
      <c r="L12" s="1410">
        <v>98.550000000000011</v>
      </c>
      <c r="M12" s="1411">
        <v>3.7496860993371945</v>
      </c>
      <c r="N12" s="1412">
        <v>0</v>
      </c>
    </row>
    <row r="13" spans="1:14" s="1236" customFormat="1" ht="12.75">
      <c r="A13" s="1237" t="s">
        <v>583</v>
      </c>
      <c r="B13" s="233">
        <v>1</v>
      </c>
      <c r="C13" s="1407">
        <v>2.1786492374727668</v>
      </c>
      <c r="D13" s="234">
        <v>25.62</v>
      </c>
      <c r="E13" s="1408">
        <v>55.816993464052281</v>
      </c>
      <c r="F13" s="246">
        <v>14.51</v>
      </c>
      <c r="G13" s="1407">
        <v>31.612200435729843</v>
      </c>
      <c r="H13" s="234">
        <v>4.7699999999999996</v>
      </c>
      <c r="I13" s="1409">
        <v>10.392156862745097</v>
      </c>
      <c r="J13" s="233">
        <v>0</v>
      </c>
      <c r="K13" s="1407">
        <v>0</v>
      </c>
      <c r="L13" s="1410">
        <v>45.900000000000006</v>
      </c>
      <c r="M13" s="1411">
        <v>1.7464291421570497</v>
      </c>
      <c r="N13" s="1412">
        <v>0</v>
      </c>
    </row>
    <row r="14" spans="1:14" s="1236" customFormat="1" ht="12.75">
      <c r="A14" s="1237" t="s">
        <v>29</v>
      </c>
      <c r="B14" s="233">
        <v>3</v>
      </c>
      <c r="C14" s="1407">
        <v>2.6178010471204187</v>
      </c>
      <c r="D14" s="237">
        <v>65</v>
      </c>
      <c r="E14" s="1408">
        <v>56.719022687609076</v>
      </c>
      <c r="F14" s="246">
        <v>36</v>
      </c>
      <c r="G14" s="1407">
        <v>31.413612565445025</v>
      </c>
      <c r="H14" s="237">
        <v>9.6</v>
      </c>
      <c r="I14" s="1409">
        <v>8.3769633507853403</v>
      </c>
      <c r="J14" s="233">
        <v>1</v>
      </c>
      <c r="K14" s="1407">
        <v>0.87260034904013961</v>
      </c>
      <c r="L14" s="1410">
        <v>114.6</v>
      </c>
      <c r="M14" s="1411">
        <v>4.3603655706143325</v>
      </c>
      <c r="N14" s="1412">
        <v>0</v>
      </c>
    </row>
    <row r="15" spans="1:14" s="1236" customFormat="1" ht="12.75">
      <c r="A15" s="1237" t="s">
        <v>30</v>
      </c>
      <c r="B15" s="233">
        <v>3.61</v>
      </c>
      <c r="C15" s="1407">
        <v>2.6178390137780996</v>
      </c>
      <c r="D15" s="234">
        <v>61.68</v>
      </c>
      <c r="E15" s="1408">
        <v>44.728063814358229</v>
      </c>
      <c r="F15" s="246">
        <v>46.16</v>
      </c>
      <c r="G15" s="1407">
        <v>33.473531544597527</v>
      </c>
      <c r="H15" s="234">
        <v>25.45</v>
      </c>
      <c r="I15" s="1409">
        <v>18.455402465554748</v>
      </c>
      <c r="J15" s="233">
        <v>1</v>
      </c>
      <c r="K15" s="1407">
        <v>0.72516316171138506</v>
      </c>
      <c r="L15" s="1410">
        <v>137.9</v>
      </c>
      <c r="M15" s="1411">
        <v>5.246897139508869</v>
      </c>
      <c r="N15" s="1412">
        <v>0</v>
      </c>
    </row>
    <row r="16" spans="1:14" s="1236" customFormat="1" ht="12.75">
      <c r="A16" s="1237" t="s">
        <v>31</v>
      </c>
      <c r="B16" s="245">
        <v>5</v>
      </c>
      <c r="C16" s="1407">
        <v>5.4347826086956523</v>
      </c>
      <c r="D16" s="237">
        <v>70</v>
      </c>
      <c r="E16" s="1407">
        <v>76.08695652173914</v>
      </c>
      <c r="F16" s="247">
        <v>14</v>
      </c>
      <c r="G16" s="1407">
        <v>15.217391304347828</v>
      </c>
      <c r="H16" s="237">
        <v>2</v>
      </c>
      <c r="I16" s="1407">
        <v>2.1739130434782608</v>
      </c>
      <c r="J16" s="236">
        <v>1</v>
      </c>
      <c r="K16" s="1407">
        <v>1.0869565217391304</v>
      </c>
      <c r="L16" s="1410">
        <v>92</v>
      </c>
      <c r="M16" s="1411">
        <v>3.4051121096150001</v>
      </c>
      <c r="N16" s="1412">
        <v>0</v>
      </c>
    </row>
    <row r="17" spans="1:14" s="1236" customFormat="1" ht="12.75">
      <c r="A17" s="1239" t="s">
        <v>32</v>
      </c>
      <c r="B17" s="242">
        <v>5.0599999999999996</v>
      </c>
      <c r="C17" s="1407">
        <v>7.5096467794597803</v>
      </c>
      <c r="D17" s="241">
        <v>30.61</v>
      </c>
      <c r="E17" s="1408">
        <v>45.428910655980999</v>
      </c>
      <c r="F17" s="249">
        <v>21.44</v>
      </c>
      <c r="G17" s="1407">
        <v>31.819531018106268</v>
      </c>
      <c r="H17" s="241">
        <v>7.27</v>
      </c>
      <c r="I17" s="1409">
        <v>10.789551795785099</v>
      </c>
      <c r="J17" s="242">
        <v>1</v>
      </c>
      <c r="K17" s="1407">
        <v>1.4841199168892847</v>
      </c>
      <c r="L17" s="1410">
        <v>67.38</v>
      </c>
      <c r="M17" s="1411">
        <v>2.563712322408322</v>
      </c>
      <c r="N17" s="1412">
        <v>2</v>
      </c>
    </row>
    <row r="18" spans="1:14" s="1236" customFormat="1" ht="12.75">
      <c r="A18" s="1237" t="s">
        <v>33</v>
      </c>
      <c r="B18" s="233">
        <v>0</v>
      </c>
      <c r="C18" s="1407">
        <v>0</v>
      </c>
      <c r="D18" s="241">
        <v>71.510000000000005</v>
      </c>
      <c r="E18" s="1408">
        <v>73.965659908978083</v>
      </c>
      <c r="F18" s="246">
        <v>11.21</v>
      </c>
      <c r="G18" s="1407">
        <v>11.594952420355813</v>
      </c>
      <c r="H18" s="234">
        <v>12.96</v>
      </c>
      <c r="I18" s="1409">
        <v>13.405047579644187</v>
      </c>
      <c r="J18" s="233">
        <v>1</v>
      </c>
      <c r="K18" s="1407">
        <v>1.034340091021928</v>
      </c>
      <c r="L18" s="1410">
        <v>96.68</v>
      </c>
      <c r="M18" s="1411">
        <v>3.6785352824345003</v>
      </c>
      <c r="N18" s="1412">
        <v>0</v>
      </c>
    </row>
    <row r="19" spans="1:14" s="1236" customFormat="1" ht="12.75">
      <c r="A19" s="1239" t="s">
        <v>35</v>
      </c>
      <c r="B19" s="242">
        <v>6.44</v>
      </c>
      <c r="C19" s="1407">
        <v>7.5533661740558298</v>
      </c>
      <c r="D19" s="241">
        <v>60.93</v>
      </c>
      <c r="E19" s="1408">
        <v>71.463757916959878</v>
      </c>
      <c r="F19" s="249">
        <v>11.36</v>
      </c>
      <c r="G19" s="1407">
        <v>13.323950269763078</v>
      </c>
      <c r="H19" s="241">
        <v>5.53</v>
      </c>
      <c r="I19" s="1409">
        <v>6.486042692939245</v>
      </c>
      <c r="J19" s="242">
        <v>1</v>
      </c>
      <c r="K19" s="1407">
        <v>1.172882946281961</v>
      </c>
      <c r="L19" s="1410">
        <v>85.26</v>
      </c>
      <c r="M19" s="1411">
        <v>3.2440206679806107</v>
      </c>
      <c r="N19" s="1412">
        <v>0</v>
      </c>
    </row>
    <row r="20" spans="1:14" s="1236" customFormat="1" ht="12.75">
      <c r="A20" s="1237" t="s">
        <v>584</v>
      </c>
      <c r="B20" s="242">
        <v>2</v>
      </c>
      <c r="C20" s="1407">
        <v>2.5660764690787792</v>
      </c>
      <c r="D20" s="241">
        <v>58.01</v>
      </c>
      <c r="E20" s="1408">
        <v>74.429047985629978</v>
      </c>
      <c r="F20" s="249">
        <v>8.75</v>
      </c>
      <c r="G20" s="1407">
        <v>11.226584552219657</v>
      </c>
      <c r="H20" s="241">
        <v>7.38</v>
      </c>
      <c r="I20" s="1409">
        <v>9.4688221709006957</v>
      </c>
      <c r="J20" s="242">
        <v>0.8</v>
      </c>
      <c r="K20" s="1407">
        <v>1.0264305876315116</v>
      </c>
      <c r="L20" s="1410">
        <v>77.939999999999984</v>
      </c>
      <c r="M20" s="1411">
        <v>2.9655051708000086</v>
      </c>
      <c r="N20" s="1412">
        <v>1</v>
      </c>
    </row>
    <row r="21" spans="1:14" s="1236" customFormat="1" ht="12.75">
      <c r="A21" s="1237" t="s">
        <v>36</v>
      </c>
      <c r="B21" s="233">
        <v>6.1</v>
      </c>
      <c r="C21" s="1407">
        <v>13.946044810242341</v>
      </c>
      <c r="D21" s="234">
        <v>25.05</v>
      </c>
      <c r="E21" s="1408">
        <v>57.270233196159126</v>
      </c>
      <c r="F21" s="246">
        <v>7.62</v>
      </c>
      <c r="G21" s="1407">
        <v>17.421124828532239</v>
      </c>
      <c r="H21" s="244">
        <v>4.97</v>
      </c>
      <c r="I21" s="1409">
        <v>11.362597165066301</v>
      </c>
      <c r="J21" s="233">
        <v>0</v>
      </c>
      <c r="K21" s="1407">
        <v>0</v>
      </c>
      <c r="L21" s="1410">
        <v>43.739999999999995</v>
      </c>
      <c r="M21" s="1411">
        <v>1.6642442413496588</v>
      </c>
      <c r="N21" s="1412">
        <v>0</v>
      </c>
    </row>
    <row r="22" spans="1:14" s="1236" customFormat="1" ht="12.75">
      <c r="A22" s="1237" t="s">
        <v>37</v>
      </c>
      <c r="B22" s="233">
        <v>0</v>
      </c>
      <c r="C22" s="1407">
        <v>0</v>
      </c>
      <c r="D22" s="234">
        <v>40.299999999999997</v>
      </c>
      <c r="E22" s="1408">
        <v>68.421052631578945</v>
      </c>
      <c r="F22" s="246">
        <v>11.6</v>
      </c>
      <c r="G22" s="1407">
        <v>19.694397283531409</v>
      </c>
      <c r="H22" s="234">
        <v>7</v>
      </c>
      <c r="I22" s="1409">
        <v>11.884550084889643</v>
      </c>
      <c r="J22" s="233">
        <v>0</v>
      </c>
      <c r="K22" s="1407">
        <v>0</v>
      </c>
      <c r="L22" s="1410">
        <v>58.9</v>
      </c>
      <c r="M22" s="1411">
        <v>2.241060489608937</v>
      </c>
      <c r="N22" s="1412">
        <v>0</v>
      </c>
    </row>
    <row r="23" spans="1:14" s="1236" customFormat="1" ht="12.75">
      <c r="A23" s="1237" t="s">
        <v>38</v>
      </c>
      <c r="B23" s="233">
        <v>6</v>
      </c>
      <c r="C23" s="1407">
        <v>9.419152276295133</v>
      </c>
      <c r="D23" s="234">
        <v>29</v>
      </c>
      <c r="E23" s="1408">
        <v>45.525902668759812</v>
      </c>
      <c r="F23" s="246">
        <v>21</v>
      </c>
      <c r="G23" s="1407">
        <v>32.967032967032964</v>
      </c>
      <c r="H23" s="234">
        <v>5.7</v>
      </c>
      <c r="I23" s="1409">
        <v>8.9481946624803772</v>
      </c>
      <c r="J23" s="233">
        <v>2</v>
      </c>
      <c r="K23" s="1407">
        <v>3.1397174254317108</v>
      </c>
      <c r="L23" s="1410">
        <v>63.7</v>
      </c>
      <c r="M23" s="1411">
        <v>2.4236936025142497</v>
      </c>
      <c r="N23" s="1412">
        <v>0</v>
      </c>
    </row>
    <row r="24" spans="1:14" s="1236" customFormat="1" ht="12.75">
      <c r="A24" s="1239" t="s">
        <v>39</v>
      </c>
      <c r="B24" s="242">
        <v>3</v>
      </c>
      <c r="C24" s="1407">
        <v>3.0674846625766872</v>
      </c>
      <c r="D24" s="241">
        <v>55.79</v>
      </c>
      <c r="E24" s="1408">
        <v>57.044989775051121</v>
      </c>
      <c r="F24" s="249">
        <v>27.59</v>
      </c>
      <c r="G24" s="1407">
        <v>28.210633946830267</v>
      </c>
      <c r="H24" s="241">
        <v>10.42</v>
      </c>
      <c r="I24" s="1409">
        <v>10.65439672801636</v>
      </c>
      <c r="J24" s="242">
        <v>1</v>
      </c>
      <c r="K24" s="1407">
        <v>1.0224948875255624</v>
      </c>
      <c r="L24" s="1410">
        <v>97.8</v>
      </c>
      <c r="M24" s="1411">
        <v>3.7211496754457389</v>
      </c>
      <c r="N24" s="1412">
        <v>0</v>
      </c>
    </row>
    <row r="25" spans="1:14" s="1236" customFormat="1" ht="12.75">
      <c r="A25" s="1237" t="s">
        <v>40</v>
      </c>
      <c r="B25" s="233">
        <v>7.7</v>
      </c>
      <c r="C25" s="1407">
        <v>5.0162866449511405</v>
      </c>
      <c r="D25" s="234">
        <v>102</v>
      </c>
      <c r="E25" s="1408">
        <v>66.44951140065146</v>
      </c>
      <c r="F25" s="246">
        <v>34</v>
      </c>
      <c r="G25" s="1407">
        <v>22.149837133550488</v>
      </c>
      <c r="H25" s="234">
        <v>8</v>
      </c>
      <c r="I25" s="1409">
        <v>5.2117263843648214</v>
      </c>
      <c r="J25" s="233">
        <v>1</v>
      </c>
      <c r="K25" s="1407">
        <v>0.65146579804560267</v>
      </c>
      <c r="L25" s="1410">
        <v>153.5</v>
      </c>
      <c r="M25" s="1411">
        <v>5.8404547564511349</v>
      </c>
      <c r="N25" s="1412">
        <v>0.8</v>
      </c>
    </row>
    <row r="26" spans="1:14" s="1236" customFormat="1" ht="12.75">
      <c r="A26" s="1237" t="s">
        <v>41</v>
      </c>
      <c r="B26" s="238">
        <v>8</v>
      </c>
      <c r="C26" s="1407">
        <v>8.7298123090353563</v>
      </c>
      <c r="D26" s="239">
        <v>49</v>
      </c>
      <c r="E26" s="1408">
        <v>53.470100392841559</v>
      </c>
      <c r="F26" s="248">
        <v>23</v>
      </c>
      <c r="G26" s="1407">
        <v>25.098210388476648</v>
      </c>
      <c r="H26" s="239">
        <v>10.64</v>
      </c>
      <c r="I26" s="1409">
        <v>11.610650371017025</v>
      </c>
      <c r="J26" s="238">
        <v>1</v>
      </c>
      <c r="K26" s="1407">
        <v>1.0912265386294195</v>
      </c>
      <c r="L26" s="1410">
        <v>91.64</v>
      </c>
      <c r="M26" s="1411">
        <v>3.4867705138839216</v>
      </c>
      <c r="N26" s="1412">
        <v>0</v>
      </c>
    </row>
    <row r="27" spans="1:14" s="1236" customFormat="1" ht="12.75">
      <c r="A27" s="1237" t="s">
        <v>42</v>
      </c>
      <c r="B27" s="233">
        <v>5.21</v>
      </c>
      <c r="C27" s="1407">
        <v>5.9488467686686466</v>
      </c>
      <c r="D27" s="234">
        <v>59.22</v>
      </c>
      <c r="E27" s="1408">
        <v>67.618177666133832</v>
      </c>
      <c r="F27" s="250">
        <v>14.85</v>
      </c>
      <c r="G27" s="1407">
        <v>16.955926010504683</v>
      </c>
      <c r="H27" s="244">
        <v>7.3</v>
      </c>
      <c r="I27" s="1409">
        <v>8.3352363553322686</v>
      </c>
      <c r="J27" s="243">
        <v>1</v>
      </c>
      <c r="K27" s="1407">
        <v>1.1418131993605849</v>
      </c>
      <c r="L27" s="1410">
        <v>87.579999999999984</v>
      </c>
      <c r="M27" s="1411">
        <v>3.3322933392181779</v>
      </c>
      <c r="N27" s="1412">
        <v>0</v>
      </c>
    </row>
    <row r="28" spans="1:14" s="1236" customFormat="1" ht="12.75">
      <c r="A28" s="1237" t="s">
        <v>43</v>
      </c>
      <c r="B28" s="238">
        <v>1.39</v>
      </c>
      <c r="C28" s="1413">
        <v>5.6850715746421256</v>
      </c>
      <c r="D28" s="239">
        <v>11.84</v>
      </c>
      <c r="E28" s="1414">
        <v>48.425357873210629</v>
      </c>
      <c r="F28" s="248">
        <v>10.220000000000001</v>
      </c>
      <c r="G28" s="1413">
        <v>41.799591002044991</v>
      </c>
      <c r="H28" s="239">
        <v>1</v>
      </c>
      <c r="I28" s="1415">
        <v>4.0899795501022487</v>
      </c>
      <c r="J28" s="238">
        <v>0</v>
      </c>
      <c r="K28" s="1413">
        <v>0</v>
      </c>
      <c r="L28" s="1410">
        <v>24.450000000000003</v>
      </c>
      <c r="M28" s="1411">
        <v>0.93028741886143496</v>
      </c>
      <c r="N28" s="1416">
        <v>0</v>
      </c>
    </row>
    <row r="29" spans="1:14" s="1236" customFormat="1" ht="12.75">
      <c r="A29" s="1237" t="s">
        <v>44</v>
      </c>
      <c r="B29" s="233">
        <v>8</v>
      </c>
      <c r="C29" s="1407">
        <v>14.67620620069712</v>
      </c>
      <c r="D29" s="234">
        <v>32</v>
      </c>
      <c r="E29" s="1408">
        <v>58.70482480278848</v>
      </c>
      <c r="F29" s="246">
        <v>9.61</v>
      </c>
      <c r="G29" s="1407">
        <v>17.629792698587416</v>
      </c>
      <c r="H29" s="234">
        <v>3.3</v>
      </c>
      <c r="I29" s="1409">
        <v>6.0539350577875624</v>
      </c>
      <c r="J29" s="233">
        <v>1</v>
      </c>
      <c r="K29" s="1407">
        <v>1.83452577508714</v>
      </c>
      <c r="L29" s="1410">
        <v>54.51</v>
      </c>
      <c r="M29" s="1411">
        <v>2.0740272884309534</v>
      </c>
      <c r="N29" s="1412">
        <v>0.6</v>
      </c>
    </row>
    <row r="30" spans="1:14" s="1236" customFormat="1" ht="12.75">
      <c r="A30" s="1237" t="s">
        <v>45</v>
      </c>
      <c r="B30" s="233">
        <v>0</v>
      </c>
      <c r="C30" s="1407">
        <v>0</v>
      </c>
      <c r="D30" s="234">
        <v>14.59</v>
      </c>
      <c r="E30" s="1408">
        <v>37.7490297542044</v>
      </c>
      <c r="F30" s="246">
        <v>17.22</v>
      </c>
      <c r="G30" s="1407">
        <v>44.553686934023283</v>
      </c>
      <c r="H30" s="234">
        <v>6.84</v>
      </c>
      <c r="I30" s="1409">
        <v>17.697283311772317</v>
      </c>
      <c r="J30" s="233">
        <v>0</v>
      </c>
      <c r="K30" s="1407">
        <v>0</v>
      </c>
      <c r="L30" s="1410">
        <v>38.65</v>
      </c>
      <c r="M30" s="1411">
        <v>1.4705770445396504</v>
      </c>
      <c r="N30" s="1412">
        <v>0</v>
      </c>
    </row>
    <row r="31" spans="1:14" s="1236" customFormat="1" ht="12.75">
      <c r="A31" s="1237" t="s">
        <v>46</v>
      </c>
      <c r="B31" s="233">
        <v>9.1999999999999993</v>
      </c>
      <c r="C31" s="1407">
        <v>4.1080598347845498</v>
      </c>
      <c r="D31" s="234">
        <v>172.77</v>
      </c>
      <c r="E31" s="1408">
        <v>77.146684527796381</v>
      </c>
      <c r="F31" s="246">
        <v>28.46</v>
      </c>
      <c r="G31" s="1407">
        <v>12.708193793257422</v>
      </c>
      <c r="H31" s="234">
        <v>9.52</v>
      </c>
      <c r="I31" s="1409">
        <v>4.2509488725161857</v>
      </c>
      <c r="J31" s="233">
        <v>4</v>
      </c>
      <c r="K31" s="1407">
        <v>1.7861129716454567</v>
      </c>
      <c r="L31" s="1410">
        <v>223.95000000000002</v>
      </c>
      <c r="M31" s="1411">
        <v>8.5209761739884797</v>
      </c>
      <c r="N31" s="1412">
        <v>0</v>
      </c>
    </row>
    <row r="32" spans="1:14" s="1236" customFormat="1" ht="12.75">
      <c r="A32" s="1237" t="s">
        <v>47</v>
      </c>
      <c r="B32" s="233">
        <v>3</v>
      </c>
      <c r="C32" s="1407">
        <v>2.8763183125599232</v>
      </c>
      <c r="D32" s="234">
        <v>83.87</v>
      </c>
      <c r="E32" s="1408">
        <v>80.41227229146692</v>
      </c>
      <c r="F32" s="246">
        <v>10.36</v>
      </c>
      <c r="G32" s="1407">
        <v>9.9328859060402674</v>
      </c>
      <c r="H32" s="234">
        <v>6.07</v>
      </c>
      <c r="I32" s="1409">
        <v>5.8197507190795781</v>
      </c>
      <c r="J32" s="233">
        <v>1</v>
      </c>
      <c r="K32" s="1407">
        <v>0.9587727708533077</v>
      </c>
      <c r="L32" s="1410">
        <v>104.30000000000001</v>
      </c>
      <c r="M32" s="1411">
        <v>3.9684653491716833</v>
      </c>
      <c r="N32" s="1412">
        <v>0</v>
      </c>
    </row>
    <row r="33" spans="1:15" s="1236" customFormat="1" ht="12.75">
      <c r="A33" s="1237" t="s">
        <v>343</v>
      </c>
      <c r="B33" s="233">
        <v>0</v>
      </c>
      <c r="C33" s="1407">
        <v>0</v>
      </c>
      <c r="D33" s="234">
        <v>19.670000000000002</v>
      </c>
      <c r="E33" s="1408">
        <v>57.113821138211392</v>
      </c>
      <c r="F33" s="246">
        <v>8.9</v>
      </c>
      <c r="G33" s="1407">
        <v>25.842044134727065</v>
      </c>
      <c r="H33" s="234">
        <v>5.37</v>
      </c>
      <c r="I33" s="1409">
        <v>15.592334494773521</v>
      </c>
      <c r="J33" s="233">
        <v>0.5</v>
      </c>
      <c r="K33" s="1407">
        <v>1.4518002322880372</v>
      </c>
      <c r="L33" s="1410">
        <v>34.44</v>
      </c>
      <c r="M33" s="1411">
        <v>1.310392585095616</v>
      </c>
      <c r="N33" s="1412">
        <v>0</v>
      </c>
    </row>
    <row r="34" spans="1:15" s="1236" customFormat="1" ht="12.75">
      <c r="A34" s="1237" t="s">
        <v>344</v>
      </c>
      <c r="B34" s="233">
        <v>2.6</v>
      </c>
      <c r="C34" s="1407">
        <v>7.8787878787878798</v>
      </c>
      <c r="D34" s="234">
        <v>16.5</v>
      </c>
      <c r="E34" s="1408">
        <v>50</v>
      </c>
      <c r="F34" s="246">
        <v>9.4</v>
      </c>
      <c r="G34" s="1407">
        <v>28.484848484848484</v>
      </c>
      <c r="H34" s="234">
        <v>3</v>
      </c>
      <c r="I34" s="1409">
        <v>9.0909090909090917</v>
      </c>
      <c r="J34" s="233">
        <v>0.5</v>
      </c>
      <c r="K34" s="1407">
        <v>1.5151515151515151</v>
      </c>
      <c r="L34" s="1410">
        <v>33</v>
      </c>
      <c r="M34" s="1411">
        <v>1.2556026512240224</v>
      </c>
      <c r="N34" s="1412">
        <v>1</v>
      </c>
    </row>
    <row r="35" spans="1:15" s="1236" customFormat="1" ht="12.75">
      <c r="A35" s="1237" t="s">
        <v>49</v>
      </c>
      <c r="B35" s="243">
        <v>6.2</v>
      </c>
      <c r="C35" s="1407">
        <v>7.4358359318781488</v>
      </c>
      <c r="D35" s="234">
        <v>54.55</v>
      </c>
      <c r="E35" s="1408">
        <v>65.423362916766621</v>
      </c>
      <c r="F35" s="246">
        <v>12.47</v>
      </c>
      <c r="G35" s="1407">
        <v>14.955624850083954</v>
      </c>
      <c r="H35" s="234">
        <v>9.16</v>
      </c>
      <c r="I35" s="1409">
        <v>10.985847925161909</v>
      </c>
      <c r="J35" s="233">
        <v>1</v>
      </c>
      <c r="K35" s="1407">
        <v>1.1993283761093787</v>
      </c>
      <c r="L35" s="1410">
        <v>83.38</v>
      </c>
      <c r="M35" s="1411">
        <v>3.1724893654260296</v>
      </c>
      <c r="N35" s="1412">
        <v>0</v>
      </c>
    </row>
    <row r="36" spans="1:15" s="1236" customFormat="1" ht="12.75">
      <c r="A36" s="1237" t="s">
        <v>50</v>
      </c>
      <c r="B36" s="243">
        <v>0</v>
      </c>
      <c r="C36" s="1407">
        <v>0</v>
      </c>
      <c r="D36" s="244">
        <v>17.690000000000001</v>
      </c>
      <c r="E36" s="1408">
        <v>61.637630662020918</v>
      </c>
      <c r="F36" s="250">
        <v>5.97</v>
      </c>
      <c r="G36" s="1407">
        <v>20.801393728222997</v>
      </c>
      <c r="H36" s="244">
        <v>5.04</v>
      </c>
      <c r="I36" s="1409">
        <v>17.560975609756099</v>
      </c>
      <c r="J36" s="243">
        <v>0</v>
      </c>
      <c r="K36" s="1407">
        <v>0</v>
      </c>
      <c r="L36" s="1410">
        <v>28.7</v>
      </c>
      <c r="M36" s="1411">
        <v>1.0919938209130133</v>
      </c>
      <c r="N36" s="1412">
        <v>0</v>
      </c>
    </row>
    <row r="37" spans="1:15" s="1236" customFormat="1" ht="12.75">
      <c r="A37" s="1237" t="s">
        <v>51</v>
      </c>
      <c r="B37" s="243">
        <v>9.9</v>
      </c>
      <c r="C37" s="1407">
        <v>8.38130714527599</v>
      </c>
      <c r="D37" s="244">
        <v>78.900000000000006</v>
      </c>
      <c r="E37" s="1408">
        <v>66.796478157805623</v>
      </c>
      <c r="F37" s="250">
        <v>20.52</v>
      </c>
      <c r="G37" s="1407">
        <v>17.372163901117506</v>
      </c>
      <c r="H37" s="244">
        <v>8.8000000000000007</v>
      </c>
      <c r="I37" s="1409">
        <v>7.4500507958008804</v>
      </c>
      <c r="J37" s="243">
        <v>0</v>
      </c>
      <c r="K37" s="1407">
        <v>0</v>
      </c>
      <c r="L37" s="1410">
        <v>118.12</v>
      </c>
      <c r="M37" s="1411">
        <v>4.4942965200782279</v>
      </c>
      <c r="N37" s="1412">
        <v>0</v>
      </c>
    </row>
    <row r="38" spans="1:15" s="1236" customFormat="1" ht="12.75">
      <c r="A38" s="1237" t="s">
        <v>52</v>
      </c>
      <c r="B38" s="243">
        <v>3.92</v>
      </c>
      <c r="C38" s="1407">
        <v>5.9089538739825134</v>
      </c>
      <c r="D38" s="240">
        <v>44.02</v>
      </c>
      <c r="E38" s="1408">
        <v>66.355140186915889</v>
      </c>
      <c r="F38" s="250">
        <v>15.4</v>
      </c>
      <c r="G38" s="1407">
        <v>23.213747362074162</v>
      </c>
      <c r="H38" s="244">
        <v>3</v>
      </c>
      <c r="I38" s="1409">
        <v>4.522158577027434</v>
      </c>
      <c r="J38" s="243">
        <v>0</v>
      </c>
      <c r="K38" s="1407">
        <v>0</v>
      </c>
      <c r="L38" s="1410">
        <v>66.34</v>
      </c>
      <c r="M38" s="1411">
        <v>2.5241418146121712</v>
      </c>
      <c r="N38" s="1412">
        <v>0</v>
      </c>
    </row>
    <row r="39" spans="1:15" s="1236" customFormat="1" ht="12.75">
      <c r="A39" s="1237" t="s">
        <v>53</v>
      </c>
      <c r="B39" s="243">
        <v>0</v>
      </c>
      <c r="C39" s="1407">
        <v>0</v>
      </c>
      <c r="D39" s="240">
        <v>108.53</v>
      </c>
      <c r="E39" s="1408">
        <v>88.271655144367628</v>
      </c>
      <c r="F39" s="250">
        <v>0</v>
      </c>
      <c r="G39" s="1407">
        <v>0</v>
      </c>
      <c r="H39" s="244">
        <v>12.42</v>
      </c>
      <c r="I39" s="1409">
        <v>10.101667344448963</v>
      </c>
      <c r="J39" s="243">
        <v>2</v>
      </c>
      <c r="K39" s="1407">
        <v>1.6266775111834078</v>
      </c>
      <c r="L39" s="1410">
        <v>122.95</v>
      </c>
      <c r="M39" s="1411">
        <v>4.6780710899391984</v>
      </c>
      <c r="N39" s="1412">
        <v>0</v>
      </c>
    </row>
    <row r="40" spans="1:15" s="1236" customFormat="1" ht="12.75">
      <c r="A40" s="1237" t="s">
        <v>54</v>
      </c>
      <c r="B40" s="243">
        <v>1.86</v>
      </c>
      <c r="C40" s="1407">
        <v>3.4260453122121932</v>
      </c>
      <c r="D40" s="244">
        <v>27.57</v>
      </c>
      <c r="E40" s="1408">
        <v>50.78283293424203</v>
      </c>
      <c r="F40" s="250">
        <v>18.05</v>
      </c>
      <c r="G40" s="1407">
        <v>33.247375207220479</v>
      </c>
      <c r="H40" s="244">
        <v>5.81</v>
      </c>
      <c r="I40" s="1409">
        <v>10.701786701049915</v>
      </c>
      <c r="J40" s="243">
        <v>1</v>
      </c>
      <c r="K40" s="1407">
        <v>1.8419598452753729</v>
      </c>
      <c r="L40" s="1410">
        <v>54.290000000000006</v>
      </c>
      <c r="M40" s="1411">
        <v>2.0656566040894599</v>
      </c>
      <c r="N40" s="1412">
        <v>0</v>
      </c>
    </row>
    <row r="41" spans="1:15" s="1236" customFormat="1" ht="12.75">
      <c r="A41" s="1237" t="s">
        <v>55</v>
      </c>
      <c r="B41" s="243">
        <v>0</v>
      </c>
      <c r="C41" s="1407">
        <v>0</v>
      </c>
      <c r="D41" s="244">
        <v>23</v>
      </c>
      <c r="E41" s="1408">
        <v>75.409836065573771</v>
      </c>
      <c r="F41" s="250">
        <v>2</v>
      </c>
      <c r="G41" s="1407">
        <v>6.557377049180328</v>
      </c>
      <c r="H41" s="244">
        <v>4.5</v>
      </c>
      <c r="I41" s="1409">
        <v>14.754098360655737</v>
      </c>
      <c r="J41" s="243">
        <v>1</v>
      </c>
      <c r="K41" s="1407">
        <v>3.278688524590164</v>
      </c>
      <c r="L41" s="1410">
        <v>30.5</v>
      </c>
      <c r="M41" s="1411">
        <v>1.1604812382525056</v>
      </c>
      <c r="N41" s="1412">
        <v>0</v>
      </c>
      <c r="O41" s="1238"/>
    </row>
    <row r="42" spans="1:15" s="1236" customFormat="1" ht="12" customHeight="1">
      <c r="A42" s="1237" t="s">
        <v>56</v>
      </c>
      <c r="B42" s="243">
        <v>1</v>
      </c>
      <c r="C42" s="1407">
        <v>4.1084634346754312</v>
      </c>
      <c r="D42" s="244">
        <v>12.52</v>
      </c>
      <c r="E42" s="1408">
        <v>51.437962202136397</v>
      </c>
      <c r="F42" s="250">
        <v>5.76</v>
      </c>
      <c r="G42" s="1407">
        <v>23.664749383730484</v>
      </c>
      <c r="H42" s="244">
        <v>4.0599999999999996</v>
      </c>
      <c r="I42" s="1409">
        <v>16.680361544782247</v>
      </c>
      <c r="J42" s="243">
        <v>1</v>
      </c>
      <c r="K42" s="1407">
        <v>4.1084634346754312</v>
      </c>
      <c r="L42" s="1410">
        <v>24.34</v>
      </c>
      <c r="M42" s="1411">
        <v>0.926102076690688</v>
      </c>
      <c r="N42" s="1412">
        <v>0</v>
      </c>
    </row>
    <row r="43" spans="1:15">
      <c r="A43" s="1228" t="s">
        <v>1</v>
      </c>
      <c r="B43" s="1417">
        <v>125.4</v>
      </c>
      <c r="C43" s="1411">
        <v>4.6413158537578374</v>
      </c>
      <c r="D43" s="1417">
        <v>1737.4199999999998</v>
      </c>
      <c r="E43" s="1411">
        <v>64.305542190079265</v>
      </c>
      <c r="F43" s="1417">
        <v>552.95000000000005</v>
      </c>
      <c r="G43" s="1411">
        <v>20.465834141430591</v>
      </c>
      <c r="H43" s="1417">
        <v>250.93000000000004</v>
      </c>
      <c r="I43" s="1411">
        <v>9.287443278974914</v>
      </c>
      <c r="J43" s="1417">
        <v>29.72</v>
      </c>
      <c r="K43" s="1411">
        <v>1.0999992597582369</v>
      </c>
      <c r="L43" s="1410">
        <v>2701.82</v>
      </c>
      <c r="M43" s="1411">
        <v>100</v>
      </c>
      <c r="N43" s="1418">
        <v>5.3999999999999995</v>
      </c>
    </row>
    <row r="44" spans="1:15">
      <c r="A44" s="1235"/>
      <c r="B44" s="1364"/>
      <c r="C44" s="1365"/>
      <c r="D44" s="1366"/>
      <c r="E44" s="1365"/>
      <c r="F44" s="1367"/>
      <c r="G44" s="1365"/>
      <c r="H44" s="1366"/>
      <c r="I44" s="1368"/>
      <c r="J44" s="1369"/>
      <c r="K44" s="1365"/>
      <c r="L44" s="1367"/>
      <c r="M44" s="1370"/>
      <c r="N44" s="1366"/>
    </row>
    <row r="45" spans="1:15">
      <c r="A45" s="1233">
        <v>2015</v>
      </c>
      <c r="B45" s="1502"/>
      <c r="C45" s="1503"/>
      <c r="D45" s="1503"/>
      <c r="E45" s="1503"/>
      <c r="F45" s="1503"/>
      <c r="G45" s="1503"/>
      <c r="H45" s="1503"/>
      <c r="I45" s="1503"/>
      <c r="J45" s="1503"/>
      <c r="K45" s="1503"/>
      <c r="L45" s="1503"/>
      <c r="M45" s="1503"/>
      <c r="N45" s="1503"/>
    </row>
    <row r="46" spans="1:15">
      <c r="A46" s="1229" t="s">
        <v>24</v>
      </c>
      <c r="B46" s="229">
        <v>6.6100001335144043</v>
      </c>
      <c r="C46" s="1407">
        <v>8.9773190205338853</v>
      </c>
      <c r="D46" s="229">
        <v>44.060001373291016</v>
      </c>
      <c r="E46" s="1407">
        <v>59.839739846252236</v>
      </c>
      <c r="F46" s="229">
        <v>13.470000267028809</v>
      </c>
      <c r="G46" s="1407">
        <v>18.294173549358327</v>
      </c>
      <c r="H46" s="229">
        <v>8.9899997711181641</v>
      </c>
      <c r="I46" s="1409">
        <v>11.886817400502444</v>
      </c>
      <c r="J46" s="229">
        <v>0.5</v>
      </c>
      <c r="K46" s="1407">
        <v>0.6611133148221604</v>
      </c>
      <c r="L46" s="1410">
        <v>73.630001544952393</v>
      </c>
      <c r="M46" s="1411">
        <v>2.8078083644511467</v>
      </c>
      <c r="N46" s="1419"/>
    </row>
    <row r="47" spans="1:15">
      <c r="A47" s="1229" t="s">
        <v>26</v>
      </c>
      <c r="B47" s="229">
        <v>2.5999999046325684</v>
      </c>
      <c r="C47" s="1407">
        <v>5.7573072814957547</v>
      </c>
      <c r="D47" s="229">
        <v>19.799999237060547</v>
      </c>
      <c r="E47" s="1407">
        <v>43.844109216322757</v>
      </c>
      <c r="F47" s="229">
        <v>18.159999847412109</v>
      </c>
      <c r="G47" s="1407">
        <v>40.212578149399171</v>
      </c>
      <c r="H47" s="229">
        <v>4.5999999046325684</v>
      </c>
      <c r="I47" s="1409">
        <v>11.164274322169057</v>
      </c>
      <c r="J47" s="229">
        <v>0</v>
      </c>
      <c r="K47" s="1407">
        <v>0</v>
      </c>
      <c r="L47" s="1410">
        <v>45.159998893737793</v>
      </c>
      <c r="M47" s="1411">
        <v>1.7221325542826116</v>
      </c>
      <c r="N47" s="1419"/>
    </row>
    <row r="48" spans="1:15">
      <c r="A48" s="1229" t="s">
        <v>27</v>
      </c>
      <c r="B48" s="229">
        <v>3.5</v>
      </c>
      <c r="C48" s="1407">
        <v>2.5830258302583027</v>
      </c>
      <c r="D48" s="229">
        <v>104</v>
      </c>
      <c r="E48" s="1407">
        <v>76.752767527675275</v>
      </c>
      <c r="F48" s="229">
        <v>17</v>
      </c>
      <c r="G48" s="1407">
        <v>12.546125461254611</v>
      </c>
      <c r="H48" s="229">
        <v>10</v>
      </c>
      <c r="I48" s="1409">
        <v>6.7796610169491522</v>
      </c>
      <c r="J48" s="229">
        <v>1</v>
      </c>
      <c r="K48" s="1407">
        <v>0.67796610169491522</v>
      </c>
      <c r="L48" s="1410">
        <v>135.5</v>
      </c>
      <c r="M48" s="1411">
        <v>5.1671604699186942</v>
      </c>
      <c r="N48" s="1419"/>
    </row>
    <row r="49" spans="1:14">
      <c r="A49" s="1229" t="s">
        <v>582</v>
      </c>
      <c r="B49" s="229">
        <v>2.2999999523162842</v>
      </c>
      <c r="C49" s="1407">
        <v>2.7058822437141203</v>
      </c>
      <c r="D49" s="229">
        <v>46.900001525878906</v>
      </c>
      <c r="E49" s="1407">
        <v>55.176471300026108</v>
      </c>
      <c r="F49" s="229">
        <v>27</v>
      </c>
      <c r="G49" s="1407">
        <v>31.76470525866975</v>
      </c>
      <c r="H49" s="229">
        <v>7.8000001907348633</v>
      </c>
      <c r="I49" s="1409">
        <v>7.0661896243291586</v>
      </c>
      <c r="J49" s="229">
        <v>1</v>
      </c>
      <c r="K49" s="1407">
        <v>0.89445438282647582</v>
      </c>
      <c r="L49" s="1410">
        <v>85.000001668930054</v>
      </c>
      <c r="M49" s="1411">
        <v>3.2413922403447857</v>
      </c>
      <c r="N49" s="1419"/>
    </row>
    <row r="50" spans="1:14">
      <c r="A50" s="1229" t="s">
        <v>583</v>
      </c>
      <c r="B50" s="229">
        <v>2</v>
      </c>
      <c r="C50" s="1407">
        <v>3.3557047302038532</v>
      </c>
      <c r="D50" s="229">
        <v>27.5</v>
      </c>
      <c r="E50" s="1407">
        <v>46.140940040302979</v>
      </c>
      <c r="F50" s="229">
        <v>22.799999237060547</v>
      </c>
      <c r="G50" s="1407">
        <v>38.255032644224165</v>
      </c>
      <c r="H50" s="229">
        <v>6.3000001907348633</v>
      </c>
      <c r="I50" s="1409">
        <v>10.570469798657719</v>
      </c>
      <c r="J50" s="229">
        <v>1</v>
      </c>
      <c r="K50" s="1407">
        <v>1.6778523489932886</v>
      </c>
      <c r="L50" s="1410">
        <v>59.59999942779541</v>
      </c>
      <c r="M50" s="1411">
        <v>2.272787904431596</v>
      </c>
      <c r="N50" s="1419"/>
    </row>
    <row r="51" spans="1:14">
      <c r="A51" s="1229" t="s">
        <v>29</v>
      </c>
      <c r="B51" s="229">
        <v>3</v>
      </c>
      <c r="C51" s="1407">
        <v>2.730996756934406</v>
      </c>
      <c r="D51" s="229">
        <v>63.880001068115234</v>
      </c>
      <c r="E51" s="1407">
        <v>58.152025249996363</v>
      </c>
      <c r="F51" s="229">
        <v>33.970001220703125</v>
      </c>
      <c r="G51" s="1407">
        <v>30.923987722266016</v>
      </c>
      <c r="H51" s="229">
        <v>9</v>
      </c>
      <c r="I51" s="1409">
        <v>6.5137149887819366</v>
      </c>
      <c r="J51" s="229">
        <v>0</v>
      </c>
      <c r="K51" s="1407">
        <v>0.72374610986465959</v>
      </c>
      <c r="L51" s="1410">
        <v>109.85000228881836</v>
      </c>
      <c r="M51" s="1411">
        <v>4.1890228003487842</v>
      </c>
      <c r="N51" s="1419"/>
    </row>
    <row r="52" spans="1:14">
      <c r="A52" s="1229" t="s">
        <v>30</v>
      </c>
      <c r="B52" s="229">
        <v>6.4600000381469727</v>
      </c>
      <c r="C52" s="1407">
        <v>4.6521676898451121</v>
      </c>
      <c r="D52" s="229">
        <v>64.319999694824219</v>
      </c>
      <c r="E52" s="1407">
        <v>46.32003446194112</v>
      </c>
      <c r="F52" s="229">
        <v>45.270000457763672</v>
      </c>
      <c r="G52" s="1407">
        <v>32.601181455920312</v>
      </c>
      <c r="H52" s="229">
        <v>20.809999465942383</v>
      </c>
      <c r="I52" s="1409">
        <v>15.966222799610264</v>
      </c>
      <c r="J52" s="229">
        <v>2</v>
      </c>
      <c r="K52" s="1407">
        <v>1.2991230919129588</v>
      </c>
      <c r="L52" s="1410">
        <v>138.85999965667725</v>
      </c>
      <c r="M52" s="1411">
        <v>5.2952907828701559</v>
      </c>
      <c r="N52" s="1419"/>
    </row>
    <row r="53" spans="1:14">
      <c r="A53" s="1229" t="s">
        <v>31</v>
      </c>
      <c r="B53" s="229">
        <v>6.1700000762939453</v>
      </c>
      <c r="C53" s="1407">
        <v>5.6934578256904365</v>
      </c>
      <c r="D53" s="229">
        <v>86.199996948242188</v>
      </c>
      <c r="E53" s="1407">
        <v>79.542308124937549</v>
      </c>
      <c r="F53" s="229">
        <v>13</v>
      </c>
      <c r="G53" s="1407">
        <v>11.99594016511476</v>
      </c>
      <c r="H53" s="229">
        <v>2</v>
      </c>
      <c r="I53" s="1409">
        <v>1.7798344753937883</v>
      </c>
      <c r="J53" s="229">
        <v>1</v>
      </c>
      <c r="K53" s="1407">
        <v>0.88991723769689413</v>
      </c>
      <c r="L53" s="1410">
        <v>108.36999702453613</v>
      </c>
      <c r="M53" s="1411">
        <v>4.1325842417002923</v>
      </c>
      <c r="N53" s="1419"/>
    </row>
    <row r="54" spans="1:14">
      <c r="A54" s="1231" t="s">
        <v>32</v>
      </c>
      <c r="B54" s="229">
        <v>5.130000114440918</v>
      </c>
      <c r="C54" s="1407">
        <v>7.868098242963331</v>
      </c>
      <c r="D54" s="229">
        <v>30.780000686645508</v>
      </c>
      <c r="E54" s="1407">
        <v>47.208589457779993</v>
      </c>
      <c r="F54" s="229">
        <v>21.159999847412109</v>
      </c>
      <c r="G54" s="1407">
        <v>32.453987116269687</v>
      </c>
      <c r="H54" s="229">
        <v>7.130000114440918</v>
      </c>
      <c r="I54" s="1409">
        <v>9.9678456591639879</v>
      </c>
      <c r="J54" s="229">
        <v>1</v>
      </c>
      <c r="K54" s="1407">
        <v>1.3980148189570809</v>
      </c>
      <c r="L54" s="1410">
        <v>65.200000762939453</v>
      </c>
      <c r="M54" s="1411">
        <v>2.486338498752247</v>
      </c>
      <c r="N54" s="1419"/>
    </row>
    <row r="55" spans="1:14">
      <c r="A55" s="1229" t="s">
        <v>33</v>
      </c>
      <c r="B55" s="229">
        <v>0</v>
      </c>
      <c r="C55" s="1407">
        <v>0</v>
      </c>
      <c r="D55" s="229">
        <v>67.129997253417969</v>
      </c>
      <c r="E55" s="1407">
        <v>79.088124178557663</v>
      </c>
      <c r="F55" s="229">
        <v>6.679999828338623</v>
      </c>
      <c r="G55" s="1407">
        <v>7.8699341211352376</v>
      </c>
      <c r="H55" s="229">
        <v>11.069999694824219</v>
      </c>
      <c r="I55" s="1409">
        <v>11.701252399670903</v>
      </c>
      <c r="J55" s="229">
        <v>0</v>
      </c>
      <c r="K55" s="1407">
        <v>0</v>
      </c>
      <c r="L55" s="1410">
        <v>84.879996776580811</v>
      </c>
      <c r="M55" s="1411">
        <v>3.2368159707068229</v>
      </c>
      <c r="N55" s="1419"/>
    </row>
    <row r="56" spans="1:14">
      <c r="A56" s="1231" t="s">
        <v>35</v>
      </c>
      <c r="B56" s="229">
        <v>6.440000057220459</v>
      </c>
      <c r="C56" s="1407">
        <v>7.6086956889154953</v>
      </c>
      <c r="D56" s="229">
        <v>60.819999694824219</v>
      </c>
      <c r="E56" s="1407">
        <v>71.857277230767764</v>
      </c>
      <c r="F56" s="229">
        <v>10.850000381469727</v>
      </c>
      <c r="G56" s="1407">
        <v>12.81899850834025</v>
      </c>
      <c r="H56" s="229">
        <v>6.5300002098083496</v>
      </c>
      <c r="I56" s="1409">
        <v>7.0245266781411368</v>
      </c>
      <c r="J56" s="229">
        <v>0</v>
      </c>
      <c r="K56" s="1407">
        <v>0</v>
      </c>
      <c r="L56" s="1410">
        <v>84.640000343322754</v>
      </c>
      <c r="M56" s="1411">
        <v>3.2276639405750709</v>
      </c>
      <c r="N56" s="1419"/>
    </row>
    <row r="57" spans="1:14">
      <c r="A57" s="1229" t="s">
        <v>584</v>
      </c>
      <c r="B57" s="229">
        <v>3</v>
      </c>
      <c r="C57" s="1407">
        <v>3.9719316059181593</v>
      </c>
      <c r="D57" s="229">
        <v>56.060001373291016</v>
      </c>
      <c r="E57" s="1407">
        <v>74.222163760796661</v>
      </c>
      <c r="F57" s="229">
        <v>8.2899999618530273</v>
      </c>
      <c r="G57" s="1407">
        <v>10.975770953848125</v>
      </c>
      <c r="H57" s="229">
        <v>7.380000114440918</v>
      </c>
      <c r="I57" s="1409">
        <v>9.5780481491069125</v>
      </c>
      <c r="J57" s="229">
        <v>0.80000001192092896</v>
      </c>
      <c r="K57" s="1407">
        <v>1.2943308309603934</v>
      </c>
      <c r="L57" s="1410">
        <v>75.53000146150589</v>
      </c>
      <c r="M57" s="1411">
        <v>2.8802630099246822</v>
      </c>
      <c r="N57" s="1419"/>
    </row>
    <row r="58" spans="1:14">
      <c r="A58" s="1229" t="s">
        <v>36</v>
      </c>
      <c r="B58" s="229">
        <v>3.8399999141693115</v>
      </c>
      <c r="C58" s="1407">
        <v>11.270912281202412</v>
      </c>
      <c r="D58" s="229">
        <v>19.040000915527344</v>
      </c>
      <c r="E58" s="1407">
        <v>55.88494399728269</v>
      </c>
      <c r="F58" s="229">
        <v>7.2899999618530273</v>
      </c>
      <c r="G58" s="1407">
        <v>21.397122900141717</v>
      </c>
      <c r="H58" s="229">
        <v>3.9000000953674316</v>
      </c>
      <c r="I58" s="1409">
        <v>10.182767624020888</v>
      </c>
      <c r="J58" s="229">
        <v>0</v>
      </c>
      <c r="K58" s="1407">
        <v>0</v>
      </c>
      <c r="L58" s="1410">
        <v>34.070000886917114</v>
      </c>
      <c r="M58" s="1411">
        <v>1.2992262862950033</v>
      </c>
      <c r="N58" s="1419"/>
    </row>
    <row r="59" spans="1:14">
      <c r="A59" s="1229" t="s">
        <v>37</v>
      </c>
      <c r="B59" s="229">
        <v>0</v>
      </c>
      <c r="C59" s="1407">
        <v>0</v>
      </c>
      <c r="D59" s="229">
        <v>41.430000305175781</v>
      </c>
      <c r="E59" s="1407">
        <v>64.472454937368184</v>
      </c>
      <c r="F59" s="229">
        <v>14.770000457763672</v>
      </c>
      <c r="G59" s="1407">
        <v>22.984749744718485</v>
      </c>
      <c r="H59" s="229">
        <v>8.0600004196166992</v>
      </c>
      <c r="I59" s="1409">
        <v>11.517576450414404</v>
      </c>
      <c r="J59" s="229">
        <v>0</v>
      </c>
      <c r="K59" s="1407">
        <v>0</v>
      </c>
      <c r="L59" s="1410">
        <v>64.260001182556152</v>
      </c>
      <c r="M59" s="1411">
        <v>2.4504925306821601</v>
      </c>
      <c r="N59" s="1419"/>
    </row>
    <row r="60" spans="1:14">
      <c r="A60" s="1229" t="s">
        <v>38</v>
      </c>
      <c r="B60" s="229">
        <v>14.119999885559082</v>
      </c>
      <c r="C60" s="1407">
        <v>27.540471541815503</v>
      </c>
      <c r="D60" s="229">
        <v>9.2200002670288086</v>
      </c>
      <c r="E60" s="1407">
        <v>17.983226418389179</v>
      </c>
      <c r="F60" s="229">
        <v>18.520000457763672</v>
      </c>
      <c r="G60" s="1407">
        <v>36.122489355194141</v>
      </c>
      <c r="H60" s="229">
        <v>7.4099998474121094</v>
      </c>
      <c r="I60" s="1409">
        <v>10.597899272825208</v>
      </c>
      <c r="J60" s="229">
        <v>2</v>
      </c>
      <c r="K60" s="1407">
        <v>2.6932399676811203</v>
      </c>
      <c r="L60" s="1410">
        <v>51.270000457763672</v>
      </c>
      <c r="M60" s="1411">
        <v>1.9551315103916591</v>
      </c>
      <c r="N60" s="1419"/>
    </row>
    <row r="61" spans="1:14">
      <c r="A61" s="1231" t="s">
        <v>39</v>
      </c>
      <c r="B61" s="229">
        <v>0</v>
      </c>
      <c r="C61" s="1407">
        <v>0</v>
      </c>
      <c r="D61" s="229">
        <v>20.030000686645508</v>
      </c>
      <c r="E61" s="1407">
        <v>32.739458298026499</v>
      </c>
      <c r="F61" s="229">
        <v>26.879999160766602</v>
      </c>
      <c r="G61" s="1407">
        <v>43.935925182551159</v>
      </c>
      <c r="H61" s="229">
        <v>12.270000457763672</v>
      </c>
      <c r="I61" s="1409">
        <v>16.03202998551836</v>
      </c>
      <c r="J61" s="229">
        <v>2</v>
      </c>
      <c r="K61" s="1407">
        <v>3.4074452679103842</v>
      </c>
      <c r="L61" s="1410">
        <v>61.180000305175781</v>
      </c>
      <c r="M61" s="1411">
        <v>2.333039698350686</v>
      </c>
      <c r="N61" s="1419"/>
    </row>
    <row r="62" spans="1:14">
      <c r="A62" s="1229" t="s">
        <v>40</v>
      </c>
      <c r="B62" s="229">
        <v>2.2300000190734863</v>
      </c>
      <c r="C62" s="1407">
        <v>1.6102245508911679</v>
      </c>
      <c r="D62" s="229">
        <v>93.900001525878906</v>
      </c>
      <c r="E62" s="1407">
        <v>67.802729368813402</v>
      </c>
      <c r="F62" s="229">
        <v>32.880001068115234</v>
      </c>
      <c r="G62" s="1407">
        <v>23.741786771465616</v>
      </c>
      <c r="H62" s="229">
        <v>7.679999828338623</v>
      </c>
      <c r="I62" s="1409">
        <v>6.3171193935565393</v>
      </c>
      <c r="J62" s="229">
        <v>1.7999999523162842</v>
      </c>
      <c r="K62" s="1407">
        <v>1.2634238787113077</v>
      </c>
      <c r="L62" s="1410">
        <v>138.49000239372253</v>
      </c>
      <c r="M62" s="1411">
        <v>5.2811812977696562</v>
      </c>
      <c r="N62" s="1419"/>
    </row>
    <row r="63" spans="1:14">
      <c r="A63" s="1229" t="s">
        <v>41</v>
      </c>
      <c r="B63" s="229">
        <v>7</v>
      </c>
      <c r="C63" s="1407">
        <v>7.5115354525683964</v>
      </c>
      <c r="D63" s="229">
        <v>48.130001068115234</v>
      </c>
      <c r="E63" s="1407">
        <v>51.647172765043194</v>
      </c>
      <c r="F63" s="229">
        <v>25.770000457763672</v>
      </c>
      <c r="G63" s="1407">
        <v>27.653181721599374</v>
      </c>
      <c r="H63" s="229">
        <v>11.289999961853027</v>
      </c>
      <c r="I63" s="1409">
        <v>11.73469387755102</v>
      </c>
      <c r="J63" s="229">
        <v>1</v>
      </c>
      <c r="K63" s="1407">
        <v>1.0204081632653061</v>
      </c>
      <c r="L63" s="1410">
        <v>93.190001487731934</v>
      </c>
      <c r="M63" s="1411">
        <v>3.5537099031665886</v>
      </c>
      <c r="N63" s="1419"/>
    </row>
    <row r="64" spans="1:14">
      <c r="A64" s="1229" t="s">
        <v>42</v>
      </c>
      <c r="B64" s="229">
        <v>6</v>
      </c>
      <c r="C64" s="1407">
        <v>6.2952470607324438</v>
      </c>
      <c r="D64" s="229">
        <v>65.110000610351563</v>
      </c>
      <c r="E64" s="1407">
        <v>68.313923327767213</v>
      </c>
      <c r="F64" s="229">
        <v>14.439999580383301</v>
      </c>
      <c r="G64" s="1407">
        <v>15.150560819230948</v>
      </c>
      <c r="H64" s="229">
        <v>8.7600002288818359</v>
      </c>
      <c r="I64" s="1409">
        <v>8.5538521628747191</v>
      </c>
      <c r="J64" s="229">
        <v>1</v>
      </c>
      <c r="K64" s="1407">
        <v>0.97646714188067574</v>
      </c>
      <c r="L64" s="1410">
        <v>95.310000419616699</v>
      </c>
      <c r="M64" s="1411">
        <v>3.6345539967245579</v>
      </c>
      <c r="N64" s="1419"/>
    </row>
    <row r="65" spans="1:21">
      <c r="A65" s="1229" t="s">
        <v>43</v>
      </c>
      <c r="B65" s="229">
        <v>1.3899999856948853</v>
      </c>
      <c r="C65" s="1407">
        <v>5.4574008270091836</v>
      </c>
      <c r="D65" s="229">
        <v>11.840000152587891</v>
      </c>
      <c r="E65" s="1407">
        <v>46.486062798208977</v>
      </c>
      <c r="F65" s="229">
        <v>10.239999771118164</v>
      </c>
      <c r="G65" s="1407">
        <v>40.204161003308819</v>
      </c>
      <c r="H65" s="229">
        <v>2</v>
      </c>
      <c r="I65" s="1409">
        <v>7.4822297044519264</v>
      </c>
      <c r="J65" s="229">
        <v>0</v>
      </c>
      <c r="K65" s="1407">
        <v>0</v>
      </c>
      <c r="L65" s="1410">
        <v>25.46999990940094</v>
      </c>
      <c r="M65" s="1411">
        <v>0.97127362878737455</v>
      </c>
      <c r="N65" s="1419"/>
    </row>
    <row r="66" spans="1:21">
      <c r="A66" s="1229" t="s">
        <v>44</v>
      </c>
      <c r="B66" s="229">
        <v>6.5</v>
      </c>
      <c r="C66" s="1407">
        <v>10.466988723839735</v>
      </c>
      <c r="D66" s="229">
        <v>32</v>
      </c>
      <c r="E66" s="1407">
        <v>51.529790640441774</v>
      </c>
      <c r="F66" s="229">
        <v>17</v>
      </c>
      <c r="G66" s="1407">
        <v>27.375201277734689</v>
      </c>
      <c r="H66" s="229">
        <v>5</v>
      </c>
      <c r="I66" s="1409">
        <v>10.474860335195531</v>
      </c>
      <c r="J66" s="229">
        <v>1.6000000238418579</v>
      </c>
      <c r="K66" s="1407">
        <v>2.2346368715083802</v>
      </c>
      <c r="L66" s="1410">
        <v>62.100000023841858</v>
      </c>
      <c r="M66" s="1411">
        <v>2.3681229911818864</v>
      </c>
      <c r="N66" s="1419"/>
    </row>
    <row r="67" spans="1:21">
      <c r="A67" s="1229" t="s">
        <v>45</v>
      </c>
      <c r="B67" s="229">
        <v>0</v>
      </c>
      <c r="C67" s="1407">
        <v>0</v>
      </c>
      <c r="D67" s="229">
        <v>17.770000457763672</v>
      </c>
      <c r="E67" s="1407">
        <v>40.682235640108424</v>
      </c>
      <c r="F67" s="229">
        <v>18.059999465942383</v>
      </c>
      <c r="G67" s="1407">
        <v>41.346152785983882</v>
      </c>
      <c r="H67" s="229">
        <v>6.8499999046325684</v>
      </c>
      <c r="I67" s="1409">
        <v>16.346153846153847</v>
      </c>
      <c r="J67" s="229">
        <v>1</v>
      </c>
      <c r="K67" s="1407">
        <v>2.0458265139116203</v>
      </c>
      <c r="L67" s="1410">
        <v>43.679999828338623</v>
      </c>
      <c r="M67" s="1411">
        <v>1.6656942320224848</v>
      </c>
      <c r="N67" s="1419"/>
    </row>
    <row r="68" spans="1:21">
      <c r="A68" s="1229" t="s">
        <v>46</v>
      </c>
      <c r="B68" s="229">
        <v>16.770000457763672</v>
      </c>
      <c r="C68" s="1407">
        <v>7.638351374718594</v>
      </c>
      <c r="D68" s="229">
        <v>165</v>
      </c>
      <c r="E68" s="1407">
        <v>75.153723460102768</v>
      </c>
      <c r="F68" s="229">
        <v>25.420000076293945</v>
      </c>
      <c r="G68" s="1407">
        <v>11.578228218724767</v>
      </c>
      <c r="H68" s="229">
        <v>8.3599996566772461</v>
      </c>
      <c r="I68" s="1409">
        <v>3.98258695745873</v>
      </c>
      <c r="J68" s="229">
        <v>4</v>
      </c>
      <c r="K68" s="1407">
        <v>1.7240636179475022</v>
      </c>
      <c r="L68" s="1410">
        <v>219.55000019073486</v>
      </c>
      <c r="M68" s="1411">
        <v>8.3723253295661042</v>
      </c>
      <c r="N68" s="1419"/>
    </row>
    <row r="69" spans="1:21">
      <c r="A69" s="1229" t="s">
        <v>47</v>
      </c>
      <c r="B69" s="229">
        <v>4</v>
      </c>
      <c r="C69" s="1407">
        <v>3.9992000654013466</v>
      </c>
      <c r="D69" s="229">
        <v>78.120002746582031</v>
      </c>
      <c r="E69" s="1407">
        <v>78.104380023321056</v>
      </c>
      <c r="F69" s="229">
        <v>11.199999809265137</v>
      </c>
      <c r="G69" s="1407">
        <v>11.197759992427052</v>
      </c>
      <c r="H69" s="229">
        <v>4.6999998092651367</v>
      </c>
      <c r="I69" s="1409">
        <v>5.5157198014340869</v>
      </c>
      <c r="J69" s="229">
        <v>2</v>
      </c>
      <c r="K69" s="1407">
        <v>1.8385732671446955</v>
      </c>
      <c r="L69" s="1410">
        <v>100.0200023651123</v>
      </c>
      <c r="M69" s="1411">
        <v>3.8141653315290229</v>
      </c>
      <c r="N69" s="1419"/>
    </row>
    <row r="70" spans="1:21">
      <c r="A70" s="1229" t="s">
        <v>343</v>
      </c>
      <c r="B70" s="229">
        <v>2.5</v>
      </c>
      <c r="C70" s="1407">
        <v>6.3987712515800945</v>
      </c>
      <c r="D70" s="229">
        <v>20.440000534057617</v>
      </c>
      <c r="E70" s="1407">
        <v>52.31635511984387</v>
      </c>
      <c r="F70" s="229">
        <v>9.7700004577636719</v>
      </c>
      <c r="G70" s="1407">
        <v>25.006399222825021</v>
      </c>
      <c r="H70" s="229">
        <v>6.3600001335144043</v>
      </c>
      <c r="I70" s="1409">
        <v>13.695090439276486</v>
      </c>
      <c r="J70" s="229">
        <v>0</v>
      </c>
      <c r="K70" s="1407">
        <v>0</v>
      </c>
      <c r="L70" s="1410">
        <v>39.070001125335693</v>
      </c>
      <c r="M70" s="1411">
        <v>1.4898964234281438</v>
      </c>
      <c r="N70" s="1419"/>
    </row>
    <row r="71" spans="1:21">
      <c r="A71" s="1229" t="s">
        <v>344</v>
      </c>
      <c r="B71" s="229">
        <v>3.75</v>
      </c>
      <c r="C71" s="1407">
        <v>14.44530044102294</v>
      </c>
      <c r="D71" s="229">
        <v>9.5100002288818359</v>
      </c>
      <c r="E71" s="1407">
        <v>36.633282800105341</v>
      </c>
      <c r="F71" s="229">
        <v>8.6999998092651367</v>
      </c>
      <c r="G71" s="1407">
        <v>33.513096288447244</v>
      </c>
      <c r="H71" s="229">
        <v>4</v>
      </c>
      <c r="I71" s="1409">
        <v>11.719894520949312</v>
      </c>
      <c r="J71" s="229">
        <v>0</v>
      </c>
      <c r="K71" s="1407">
        <v>0</v>
      </c>
      <c r="L71" s="1410">
        <v>25.960000038146973</v>
      </c>
      <c r="M71" s="1411">
        <v>0.9899593062450246</v>
      </c>
      <c r="N71" s="1419"/>
    </row>
    <row r="72" spans="1:21">
      <c r="A72" s="1229" t="s">
        <v>49</v>
      </c>
      <c r="B72" s="229">
        <v>6.1999998092651367</v>
      </c>
      <c r="C72" s="1407">
        <v>7.6732670725613126</v>
      </c>
      <c r="D72" s="229">
        <v>51.840000152587891</v>
      </c>
      <c r="E72" s="1407">
        <v>64.158415878979483</v>
      </c>
      <c r="F72" s="229">
        <v>12.390000343322754</v>
      </c>
      <c r="G72" s="1407">
        <v>15.334158804548473</v>
      </c>
      <c r="H72" s="229">
        <v>9.369999885559082</v>
      </c>
      <c r="I72" s="1409">
        <v>10.41111111111111</v>
      </c>
      <c r="J72" s="229">
        <v>1</v>
      </c>
      <c r="K72" s="1407">
        <v>1.1111111111111112</v>
      </c>
      <c r="L72" s="1410">
        <v>80.800000190734863</v>
      </c>
      <c r="M72" s="1411">
        <v>3.0812292764205766</v>
      </c>
      <c r="N72" s="1419"/>
    </row>
    <row r="73" spans="1:21">
      <c r="A73" s="1229" t="s">
        <v>50</v>
      </c>
      <c r="B73" s="229">
        <v>0</v>
      </c>
      <c r="C73" s="1407">
        <v>0</v>
      </c>
      <c r="D73" s="229">
        <v>18.610000610351563</v>
      </c>
      <c r="E73" s="1407">
        <v>55.124408238531231</v>
      </c>
      <c r="F73" s="229">
        <v>7.4000000953674316</v>
      </c>
      <c r="G73" s="1407">
        <v>21.919431103903563</v>
      </c>
      <c r="H73" s="229">
        <v>7.75</v>
      </c>
      <c r="I73" s="1409">
        <v>21.082698585418935</v>
      </c>
      <c r="J73" s="229">
        <v>0</v>
      </c>
      <c r="K73" s="1407">
        <v>0</v>
      </c>
      <c r="L73" s="1410">
        <v>33.760000705718994</v>
      </c>
      <c r="M73" s="1411">
        <v>1.2874047314466304</v>
      </c>
      <c r="N73" s="1419"/>
    </row>
    <row r="74" spans="1:21">
      <c r="A74" s="1229" t="s">
        <v>51</v>
      </c>
      <c r="B74" s="229">
        <v>0</v>
      </c>
      <c r="C74" s="1407">
        <v>0</v>
      </c>
      <c r="D74" s="229">
        <v>89.900001525878906</v>
      </c>
      <c r="E74" s="1407">
        <v>75.929053752683799</v>
      </c>
      <c r="F74" s="229">
        <v>20.700000762939453</v>
      </c>
      <c r="G74" s="1407">
        <v>17.483108386348377</v>
      </c>
      <c r="H74" s="229">
        <v>6.8000001907348633</v>
      </c>
      <c r="I74" s="1409">
        <v>5.9021922428330518</v>
      </c>
      <c r="J74" s="229">
        <v>1</v>
      </c>
      <c r="K74" s="1407">
        <v>0.84317032040472173</v>
      </c>
      <c r="L74" s="1410">
        <v>118.40000247955322</v>
      </c>
      <c r="M74" s="1411">
        <v>4.5150687265728617</v>
      </c>
      <c r="N74" s="1419"/>
    </row>
    <row r="75" spans="1:21">
      <c r="A75" s="1229" t="s">
        <v>52</v>
      </c>
      <c r="B75" s="229">
        <v>0</v>
      </c>
      <c r="C75" s="1407">
        <v>0</v>
      </c>
      <c r="D75" s="229">
        <v>58.860000610351563</v>
      </c>
      <c r="E75" s="1407">
        <v>76.461418850573196</v>
      </c>
      <c r="F75" s="229">
        <v>15.119999885559082</v>
      </c>
      <c r="G75" s="1407">
        <v>19.641465040471505</v>
      </c>
      <c r="H75" s="229">
        <v>3</v>
      </c>
      <c r="I75" s="1409">
        <v>6.024096385542169</v>
      </c>
      <c r="J75" s="229">
        <v>0</v>
      </c>
      <c r="K75" s="1407">
        <v>0</v>
      </c>
      <c r="L75" s="1410">
        <v>76.980000495910645</v>
      </c>
      <c r="M75" s="1411">
        <v>2.9355573102346195</v>
      </c>
      <c r="N75" s="1419"/>
    </row>
    <row r="76" spans="1:21">
      <c r="A76" s="1229" t="s">
        <v>53</v>
      </c>
      <c r="B76" s="229">
        <v>0</v>
      </c>
      <c r="C76" s="1407">
        <v>0</v>
      </c>
      <c r="D76" s="229">
        <v>102.93000030517578</v>
      </c>
      <c r="E76" s="1407">
        <v>88.465835812381087</v>
      </c>
      <c r="F76" s="229">
        <v>0</v>
      </c>
      <c r="G76" s="1407">
        <v>0</v>
      </c>
      <c r="H76" s="229">
        <v>11.420000076293945</v>
      </c>
      <c r="I76" s="1409">
        <v>8.7947631882941852</v>
      </c>
      <c r="J76" s="229">
        <v>2</v>
      </c>
      <c r="K76" s="1407">
        <v>1.5402387370042359</v>
      </c>
      <c r="L76" s="1410">
        <v>116.35000038146973</v>
      </c>
      <c r="M76" s="1411">
        <v>4.4368938940675671</v>
      </c>
      <c r="N76" s="1419"/>
    </row>
    <row r="77" spans="1:21">
      <c r="A77" s="1229" t="s">
        <v>54</v>
      </c>
      <c r="B77" s="229">
        <v>2</v>
      </c>
      <c r="C77" s="1407">
        <v>3.8684718251320693</v>
      </c>
      <c r="D77" s="229">
        <v>28.280000686645508</v>
      </c>
      <c r="E77" s="1407">
        <v>54.700192935501867</v>
      </c>
      <c r="F77" s="229">
        <v>18.290000915527344</v>
      </c>
      <c r="G77" s="1407">
        <v>35.377176611678642</v>
      </c>
      <c r="H77" s="229">
        <v>3.130000114440918</v>
      </c>
      <c r="I77" s="1409">
        <v>10.491152040447815</v>
      </c>
      <c r="J77" s="229">
        <v>0</v>
      </c>
      <c r="K77" s="1407">
        <v>1.8057060310581439</v>
      </c>
      <c r="L77" s="1410">
        <v>51.70000171661377</v>
      </c>
      <c r="M77" s="1411">
        <v>1.9715291894082312</v>
      </c>
      <c r="N77" s="1419"/>
    </row>
    <row r="78" spans="1:21">
      <c r="A78" s="1229" t="s">
        <v>55</v>
      </c>
      <c r="B78" s="229">
        <v>0</v>
      </c>
      <c r="C78" s="1407">
        <v>0</v>
      </c>
      <c r="D78" s="229">
        <v>5</v>
      </c>
      <c r="E78" s="1407">
        <v>50</v>
      </c>
      <c r="F78" s="229">
        <v>2</v>
      </c>
      <c r="G78" s="1407">
        <v>20</v>
      </c>
      <c r="H78" s="229">
        <v>3</v>
      </c>
      <c r="I78" s="1409">
        <v>20</v>
      </c>
      <c r="J78" s="229">
        <v>0</v>
      </c>
      <c r="K78" s="1407">
        <v>0</v>
      </c>
      <c r="L78" s="1410">
        <v>10</v>
      </c>
      <c r="M78" s="1411">
        <v>0.38134025608256045</v>
      </c>
      <c r="N78" s="1419"/>
    </row>
    <row r="79" spans="1:21" ht="16.5" customHeight="1">
      <c r="A79" s="1229" t="s">
        <v>56</v>
      </c>
      <c r="B79" s="229">
        <v>1</v>
      </c>
      <c r="C79" s="1407">
        <v>6.8965517241379306</v>
      </c>
      <c r="D79" s="229">
        <v>5</v>
      </c>
      <c r="E79" s="1407">
        <v>34.482758620689658</v>
      </c>
      <c r="F79" s="229">
        <v>5</v>
      </c>
      <c r="G79" s="1407">
        <v>34.482758620689658</v>
      </c>
      <c r="H79" s="229">
        <v>2.5</v>
      </c>
      <c r="I79" s="1409">
        <v>21.212121212121211</v>
      </c>
      <c r="J79" s="229">
        <v>1</v>
      </c>
      <c r="K79" s="1407">
        <v>6.0606060606060606</v>
      </c>
      <c r="L79" s="1410">
        <v>14.5</v>
      </c>
      <c r="M79" s="1411">
        <v>0.55294337131971272</v>
      </c>
      <c r="N79" s="1419"/>
    </row>
    <row r="80" spans="1:21">
      <c r="A80" s="1228" t="s">
        <v>1</v>
      </c>
      <c r="B80" s="1421">
        <v>124.51000034809113</v>
      </c>
      <c r="C80" s="1422">
        <v>4.7480675417580764</v>
      </c>
      <c r="D80" s="1421">
        <v>1663.4100122451782</v>
      </c>
      <c r="E80" s="1422">
        <v>63.432520003987122</v>
      </c>
      <c r="F80" s="1421">
        <v>559.49000358581543</v>
      </c>
      <c r="G80" s="1422">
        <v>21.33560612430475</v>
      </c>
      <c r="H80" s="1421">
        <v>245.22000026702881</v>
      </c>
      <c r="I80" s="1423">
        <v>9.2201000070903056</v>
      </c>
      <c r="J80" s="1421">
        <v>29.699999988079071</v>
      </c>
      <c r="K80" s="1422">
        <v>1.1445781098592405</v>
      </c>
      <c r="L80" s="1410">
        <v>2622.3300164341927</v>
      </c>
      <c r="M80" s="1411">
        <v>100</v>
      </c>
      <c r="N80" s="1419"/>
      <c r="O80" s="1234"/>
      <c r="P80" s="1234"/>
      <c r="Q80" s="1234"/>
      <c r="R80" s="1234"/>
      <c r="S80" s="1234"/>
      <c r="T80" s="1234"/>
      <c r="U80" s="1234"/>
    </row>
    <row r="81" spans="1:21">
      <c r="A81" s="1228" t="s">
        <v>3015</v>
      </c>
      <c r="B81" s="1421">
        <v>113.71000063419342</v>
      </c>
      <c r="C81" s="1422">
        <v>5.3311391778359241</v>
      </c>
      <c r="D81" s="1421">
        <v>1311.800009727478</v>
      </c>
      <c r="E81" s="1422">
        <v>61.501964526774813</v>
      </c>
      <c r="F81" s="1421">
        <v>474.83000183105469</v>
      </c>
      <c r="G81" s="1422">
        <v>22.26176071985909</v>
      </c>
      <c r="H81" s="1421">
        <v>206.90000009536743</v>
      </c>
      <c r="I81" s="1423">
        <v>9.4003614259898107</v>
      </c>
      <c r="J81" s="1421">
        <v>25.699999988079071</v>
      </c>
      <c r="K81" s="1422">
        <v>1.1869558074585178</v>
      </c>
      <c r="L81" s="1410">
        <v>2132.9400122761726</v>
      </c>
      <c r="M81" s="1411">
        <v>81.33758904901353</v>
      </c>
      <c r="N81" s="1420"/>
      <c r="O81" s="1234"/>
      <c r="P81" s="1234"/>
      <c r="Q81" s="1234"/>
      <c r="R81" s="1234"/>
      <c r="S81" s="1234"/>
      <c r="T81" s="1234"/>
      <c r="U81" s="1234"/>
    </row>
    <row r="82" spans="1:21">
      <c r="A82" s="1228" t="s">
        <v>3016</v>
      </c>
      <c r="B82" s="1421">
        <v>112.71000063419342</v>
      </c>
      <c r="C82" s="1422">
        <v>5.3456584004264371</v>
      </c>
      <c r="D82" s="1421">
        <v>1301.800009727478</v>
      </c>
      <c r="E82" s="1422">
        <v>61.742330924659129</v>
      </c>
      <c r="F82" s="1421">
        <v>467.83000183105469</v>
      </c>
      <c r="G82" s="1422">
        <v>22.188442597710306</v>
      </c>
      <c r="H82" s="1421">
        <v>201.40000009536743</v>
      </c>
      <c r="I82" s="1423">
        <v>9.4003614259898107</v>
      </c>
      <c r="J82" s="1421">
        <v>24.699999988079071</v>
      </c>
      <c r="K82" s="1422">
        <v>1.1869558074585178</v>
      </c>
      <c r="L82" s="1410">
        <v>2108.4400122761726</v>
      </c>
      <c r="M82" s="1411">
        <v>80.403305421611265</v>
      </c>
      <c r="N82" s="1420"/>
      <c r="O82" s="1234"/>
      <c r="P82" s="1234"/>
      <c r="Q82" s="1234"/>
      <c r="R82" s="1234"/>
      <c r="S82" s="1234"/>
      <c r="T82" s="1234"/>
      <c r="U82" s="1234"/>
    </row>
    <row r="83" spans="1:21">
      <c r="A83" s="1228" t="s">
        <v>3017</v>
      </c>
      <c r="B83" s="1421">
        <v>1</v>
      </c>
      <c r="C83" s="1422">
        <v>4.0816326530612246</v>
      </c>
      <c r="D83" s="1421">
        <v>10</v>
      </c>
      <c r="E83" s="1422">
        <v>40.816326530612244</v>
      </c>
      <c r="F83" s="1421">
        <v>7</v>
      </c>
      <c r="G83" s="1422">
        <v>28.571428571428569</v>
      </c>
      <c r="H83" s="1421">
        <v>5.5</v>
      </c>
      <c r="I83" s="1423">
        <v>9.4003614259898107</v>
      </c>
      <c r="J83" s="1421">
        <v>1</v>
      </c>
      <c r="K83" s="1422">
        <v>1.1869558074585178</v>
      </c>
      <c r="L83" s="1410">
        <v>24.5</v>
      </c>
      <c r="M83" s="1411">
        <v>0.93428362740227322</v>
      </c>
      <c r="N83" s="1420"/>
      <c r="O83" s="1234"/>
      <c r="P83" s="1234"/>
      <c r="Q83" s="1234"/>
      <c r="R83" s="1234"/>
      <c r="S83" s="1234"/>
      <c r="T83" s="1234"/>
      <c r="U83" s="1234"/>
    </row>
    <row r="84" spans="1:21">
      <c r="A84" s="1228" t="s">
        <v>3018</v>
      </c>
      <c r="B84" s="1421">
        <v>2.5999999046325684</v>
      </c>
      <c r="C84" s="1422">
        <v>5.7573072814957547</v>
      </c>
      <c r="D84" s="1421">
        <v>19.799999237060547</v>
      </c>
      <c r="E84" s="1422">
        <v>43.844109216322757</v>
      </c>
      <c r="F84" s="1421">
        <v>18.159999847412109</v>
      </c>
      <c r="G84" s="1422">
        <v>40.212578149399171</v>
      </c>
      <c r="H84" s="1421">
        <v>4.5999999046325684</v>
      </c>
      <c r="I84" s="1423">
        <v>9.4003614259898107</v>
      </c>
      <c r="J84" s="1421">
        <v>0</v>
      </c>
      <c r="K84" s="1422">
        <v>1.1869558074585178</v>
      </c>
      <c r="L84" s="1410">
        <v>45.159998893737793</v>
      </c>
      <c r="M84" s="1411">
        <v>1.7221325542826116</v>
      </c>
      <c r="N84" s="1420"/>
      <c r="O84" s="1234"/>
      <c r="P84" s="1234"/>
      <c r="Q84" s="1234"/>
      <c r="R84" s="1234"/>
      <c r="S84" s="1234"/>
      <c r="T84" s="1234"/>
      <c r="U84" s="1234"/>
    </row>
    <row r="85" spans="1:21">
      <c r="A85" s="1228" t="s">
        <v>3019</v>
      </c>
      <c r="B85" s="1421">
        <v>6.1999998092651367</v>
      </c>
      <c r="C85" s="1422">
        <v>3.1124496617237773</v>
      </c>
      <c r="D85" s="1421">
        <v>141.7400016784668</v>
      </c>
      <c r="E85" s="1422">
        <v>71.154618362667421</v>
      </c>
      <c r="F85" s="1421">
        <v>33.090001106262207</v>
      </c>
      <c r="G85" s="1422">
        <v>16.611446115807603</v>
      </c>
      <c r="H85" s="1421">
        <v>16.170000076293945</v>
      </c>
      <c r="I85" s="1423">
        <v>9.4003614259898107</v>
      </c>
      <c r="J85" s="1421">
        <v>2</v>
      </c>
      <c r="K85" s="1422">
        <v>1.1869558074585178</v>
      </c>
      <c r="L85" s="1410">
        <v>199.20000267028809</v>
      </c>
      <c r="M85" s="1411">
        <v>7.5962980029934384</v>
      </c>
      <c r="N85" s="1420"/>
      <c r="O85" s="1234"/>
      <c r="P85" s="1234"/>
      <c r="Q85" s="1234"/>
      <c r="R85" s="1234"/>
      <c r="S85" s="1234"/>
      <c r="T85" s="1234"/>
      <c r="U85" s="1234"/>
    </row>
    <row r="86" spans="1:21">
      <c r="A86" s="1228" t="s">
        <v>3020</v>
      </c>
      <c r="B86" s="1421">
        <v>0</v>
      </c>
      <c r="C86" s="1422">
        <v>0</v>
      </c>
      <c r="D86" s="1421">
        <v>58.860000610351563</v>
      </c>
      <c r="E86" s="1422">
        <v>76.461418850573196</v>
      </c>
      <c r="F86" s="1421">
        <v>15.119999885559082</v>
      </c>
      <c r="G86" s="1422">
        <v>19.641465040471505</v>
      </c>
      <c r="H86" s="1421">
        <v>3</v>
      </c>
      <c r="I86" s="1423">
        <v>9.4003614259898107</v>
      </c>
      <c r="J86" s="1421">
        <v>0</v>
      </c>
      <c r="K86" s="1422">
        <v>1.1869558074585178</v>
      </c>
      <c r="L86" s="1410">
        <v>76.980000495910645</v>
      </c>
      <c r="M86" s="1411">
        <v>2.9355573102346195</v>
      </c>
      <c r="N86" s="1420"/>
      <c r="O86" s="1234"/>
      <c r="P86" s="1234"/>
      <c r="Q86" s="1234"/>
      <c r="R86" s="1234"/>
      <c r="S86" s="1234"/>
      <c r="T86" s="1234"/>
      <c r="U86" s="1234"/>
    </row>
    <row r="87" spans="1:21">
      <c r="A87" s="1228" t="s">
        <v>3021</v>
      </c>
      <c r="B87" s="1421">
        <v>2</v>
      </c>
      <c r="C87" s="1422">
        <v>1.1901219726451933</v>
      </c>
      <c r="D87" s="1421">
        <v>131.21000099182129</v>
      </c>
      <c r="E87" s="1422">
        <v>78.077952605582055</v>
      </c>
      <c r="F87" s="1421">
        <v>18.290000915527344</v>
      </c>
      <c r="G87" s="1422">
        <v>10.883665984634897</v>
      </c>
      <c r="H87" s="1421">
        <v>14.550000190734863</v>
      </c>
      <c r="I87" s="1423">
        <v>9.4003614259898107</v>
      </c>
      <c r="J87" s="1421">
        <v>2</v>
      </c>
      <c r="K87" s="1422">
        <v>1.1869558074585178</v>
      </c>
      <c r="L87" s="1410">
        <v>168.0500020980835</v>
      </c>
      <c r="M87" s="1411">
        <v>6.4084230834757978</v>
      </c>
      <c r="N87" s="1420"/>
      <c r="O87" s="1234"/>
      <c r="P87" s="1234"/>
      <c r="Q87" s="1234"/>
      <c r="R87" s="1234"/>
      <c r="S87" s="1234"/>
      <c r="T87" s="1234"/>
      <c r="U87" s="1234"/>
    </row>
    <row r="88" spans="1:21">
      <c r="B88" s="1220"/>
      <c r="O88" s="1234"/>
      <c r="P88" s="1234"/>
      <c r="Q88" s="1234"/>
      <c r="R88" s="1234"/>
      <c r="S88" s="1234"/>
      <c r="T88" s="1234"/>
      <c r="U88" s="1234"/>
    </row>
    <row r="89" spans="1:21" ht="16.5" customHeight="1">
      <c r="A89" s="1233">
        <v>2016</v>
      </c>
      <c r="B89" s="1502"/>
      <c r="C89" s="1503"/>
      <c r="D89" s="1503"/>
      <c r="E89" s="1503"/>
      <c r="F89" s="1503"/>
      <c r="G89" s="1503"/>
      <c r="H89" s="1503"/>
      <c r="I89" s="1503"/>
      <c r="J89" s="1503"/>
      <c r="K89" s="1503"/>
      <c r="L89" s="1503"/>
      <c r="M89" s="1503"/>
      <c r="N89" s="1503"/>
      <c r="O89" s="1232"/>
      <c r="P89" s="1232"/>
      <c r="Q89" s="1232"/>
      <c r="R89" s="1232"/>
      <c r="S89" s="1232"/>
      <c r="T89" s="1232"/>
      <c r="U89" s="1232"/>
    </row>
    <row r="90" spans="1:21">
      <c r="A90" s="1229" t="s">
        <v>24</v>
      </c>
      <c r="B90" s="229">
        <v>6.1100001335144043</v>
      </c>
      <c r="C90" s="1407">
        <v>9.4319237475691189</v>
      </c>
      <c r="D90" s="229">
        <v>36.209999084472656</v>
      </c>
      <c r="E90" s="1408">
        <v>55.896880982202113</v>
      </c>
      <c r="F90" s="229">
        <v>13.470000267028809</v>
      </c>
      <c r="G90" s="1407">
        <v>20.793455420969817</v>
      </c>
      <c r="H90" s="229">
        <v>8.9899997711181641</v>
      </c>
      <c r="I90" s="1409">
        <v>13.877739849258949</v>
      </c>
      <c r="J90" s="229">
        <v>0</v>
      </c>
      <c r="K90" s="1407">
        <v>0</v>
      </c>
      <c r="L90" s="1410">
        <v>64.779999256134033</v>
      </c>
      <c r="M90" s="1411">
        <v>2.4703221505362229</v>
      </c>
      <c r="N90" s="1220"/>
    </row>
    <row r="91" spans="1:21">
      <c r="A91" s="1229" t="s">
        <v>26</v>
      </c>
      <c r="B91" s="229">
        <v>2.2000000476837158</v>
      </c>
      <c r="C91" s="1407">
        <v>4.1564331844848539</v>
      </c>
      <c r="D91" s="229">
        <v>29.809999465942383</v>
      </c>
      <c r="E91" s="1408">
        <v>56.31966742008531</v>
      </c>
      <c r="F91" s="229">
        <v>16.399999618530273</v>
      </c>
      <c r="G91" s="1407">
        <v>30.984318710250331</v>
      </c>
      <c r="H91" s="229">
        <v>4.5199999809265137</v>
      </c>
      <c r="I91" s="1409">
        <v>8.5395806851795122</v>
      </c>
      <c r="J91" s="229">
        <v>0</v>
      </c>
      <c r="K91" s="1407">
        <v>0</v>
      </c>
      <c r="L91" s="1410">
        <v>52.929999113082886</v>
      </c>
      <c r="M91" s="1411">
        <v>2.0184339416232726</v>
      </c>
      <c r="N91" s="1220"/>
    </row>
    <row r="92" spans="1:21">
      <c r="A92" s="1229" t="s">
        <v>27</v>
      </c>
      <c r="B92" s="229">
        <v>4.2300000190734863</v>
      </c>
      <c r="C92" s="1407">
        <v>4.3357935071776286</v>
      </c>
      <c r="D92" s="229">
        <v>68.379997253417969</v>
      </c>
      <c r="E92" s="1408">
        <v>70.090200183292964</v>
      </c>
      <c r="F92" s="229">
        <v>14.899999618530273</v>
      </c>
      <c r="G92" s="1407">
        <v>15.272652792356967</v>
      </c>
      <c r="H92" s="229">
        <v>9.0500001907348633</v>
      </c>
      <c r="I92" s="1409">
        <v>9.2763432364095308</v>
      </c>
      <c r="J92" s="229">
        <v>1</v>
      </c>
      <c r="K92" s="1407">
        <v>1.02501028076291</v>
      </c>
      <c r="L92" s="1410">
        <v>97.559997081756592</v>
      </c>
      <c r="M92" s="1411">
        <v>3.7203554270570911</v>
      </c>
      <c r="N92" s="1220"/>
    </row>
    <row r="93" spans="1:21">
      <c r="A93" s="1229" t="s">
        <v>582</v>
      </c>
      <c r="B93" s="229">
        <v>1</v>
      </c>
      <c r="C93" s="1407">
        <v>1.4164305872475156</v>
      </c>
      <c r="D93" s="229">
        <v>42.200000762939453</v>
      </c>
      <c r="E93" s="1408">
        <v>59.773371862495935</v>
      </c>
      <c r="F93" s="229">
        <v>19.399999618530273</v>
      </c>
      <c r="G93" s="1407">
        <v>27.478752852276418</v>
      </c>
      <c r="H93" s="229">
        <v>7</v>
      </c>
      <c r="I93" s="1409">
        <v>9.91501411073261</v>
      </c>
      <c r="J93" s="229">
        <v>1</v>
      </c>
      <c r="K93" s="1407">
        <v>1.4164305872475156</v>
      </c>
      <c r="L93" s="1410">
        <v>70.600000381469727</v>
      </c>
      <c r="M93" s="1411">
        <v>2.6922622224898531</v>
      </c>
      <c r="N93" s="1220"/>
    </row>
    <row r="94" spans="1:21">
      <c r="A94" s="1229" t="s">
        <v>583</v>
      </c>
      <c r="B94" s="229">
        <v>1</v>
      </c>
      <c r="C94" s="1407">
        <v>2.2123893665272196</v>
      </c>
      <c r="D94" s="229">
        <v>23.600000381469727</v>
      </c>
      <c r="E94" s="1408">
        <v>52.212389894001952</v>
      </c>
      <c r="F94" s="229">
        <v>13.699999809265137</v>
      </c>
      <c r="G94" s="1407">
        <v>30.309733899443124</v>
      </c>
      <c r="H94" s="229">
        <v>5.9000000953674316</v>
      </c>
      <c r="I94" s="1409">
        <v>13.053097473500488</v>
      </c>
      <c r="J94" s="229">
        <v>1</v>
      </c>
      <c r="K94" s="1407">
        <v>2.2123893665272196</v>
      </c>
      <c r="L94" s="1410">
        <v>45.200000286102295</v>
      </c>
      <c r="M94" s="1411">
        <v>1.7236579684034052</v>
      </c>
      <c r="N94" s="1220"/>
    </row>
    <row r="95" spans="1:21">
      <c r="A95" s="1229" t="s">
        <v>29</v>
      </c>
      <c r="B95" s="229">
        <v>2</v>
      </c>
      <c r="C95" s="1407">
        <v>1.639344262295082</v>
      </c>
      <c r="D95" s="229">
        <v>69</v>
      </c>
      <c r="E95" s="1408">
        <v>56.557377049180324</v>
      </c>
      <c r="F95" s="229">
        <v>40</v>
      </c>
      <c r="G95" s="1407">
        <v>32.786885245901637</v>
      </c>
      <c r="H95" s="229">
        <v>10</v>
      </c>
      <c r="I95" s="1409">
        <v>8.1967213114754092</v>
      </c>
      <c r="J95" s="229">
        <v>1</v>
      </c>
      <c r="K95" s="1407">
        <v>0.81967213114754101</v>
      </c>
      <c r="L95" s="1410">
        <v>122</v>
      </c>
      <c r="M95" s="1411">
        <v>4.6523511242072368</v>
      </c>
      <c r="N95" s="1220"/>
    </row>
    <row r="96" spans="1:21">
      <c r="A96" s="1229" t="s">
        <v>30</v>
      </c>
      <c r="B96" s="229">
        <v>1.7599999904632568</v>
      </c>
      <c r="C96" s="1407">
        <v>1.3760750398965249</v>
      </c>
      <c r="D96" s="229">
        <v>61.900001525878906</v>
      </c>
      <c r="E96" s="1408">
        <v>48.397186097085395</v>
      </c>
      <c r="F96" s="229">
        <v>47.909999847412109</v>
      </c>
      <c r="G96" s="1407">
        <v>37.458951879946881</v>
      </c>
      <c r="H96" s="229">
        <v>14.529999732971191</v>
      </c>
      <c r="I96" s="1409">
        <v>11.360437540105909</v>
      </c>
      <c r="J96" s="229">
        <v>1.7999999523162842</v>
      </c>
      <c r="K96" s="1407">
        <v>1.4073494429652862</v>
      </c>
      <c r="L96" s="1410">
        <v>127.90000104904175</v>
      </c>
      <c r="M96" s="1411">
        <v>4.8773419153001329</v>
      </c>
      <c r="N96" s="1220"/>
    </row>
    <row r="97" spans="1:14">
      <c r="A97" s="1229" t="s">
        <v>31</v>
      </c>
      <c r="B97" s="229">
        <v>5.5999999046325684</v>
      </c>
      <c r="C97" s="1407">
        <v>5.737704994120417</v>
      </c>
      <c r="D97" s="229">
        <v>78.199996948242188</v>
      </c>
      <c r="E97" s="1408">
        <v>80.122950119866161</v>
      </c>
      <c r="F97" s="229">
        <v>12.800000190734863</v>
      </c>
      <c r="G97" s="1407">
        <v>13.114754691043249</v>
      </c>
      <c r="H97" s="229">
        <v>0</v>
      </c>
      <c r="I97" s="1409">
        <v>0</v>
      </c>
      <c r="J97" s="229">
        <v>1</v>
      </c>
      <c r="K97" s="1407">
        <v>1.0245901949701701</v>
      </c>
      <c r="L97" s="1410">
        <v>97.599997043609619</v>
      </c>
      <c r="M97" s="1411">
        <v>3.7218807866267238</v>
      </c>
      <c r="N97" s="1220"/>
    </row>
    <row r="98" spans="1:14">
      <c r="A98" s="1231" t="s">
        <v>32</v>
      </c>
      <c r="B98" s="229">
        <v>4.8299999237060547</v>
      </c>
      <c r="C98" s="1407">
        <v>7.3315118172959171</v>
      </c>
      <c r="D98" s="229">
        <v>25.389999389648438</v>
      </c>
      <c r="E98" s="1408">
        <v>38.539768841965774</v>
      </c>
      <c r="F98" s="229">
        <v>27.489999771118164</v>
      </c>
      <c r="G98" s="1407">
        <v>41.727383304960988</v>
      </c>
      <c r="H98" s="229">
        <v>7.1700000762939453</v>
      </c>
      <c r="I98" s="1409">
        <v>10.883424662463995</v>
      </c>
      <c r="J98" s="229">
        <v>1</v>
      </c>
      <c r="K98" s="1407">
        <v>1.517911373313326</v>
      </c>
      <c r="L98" s="1410">
        <v>65.879999160766602</v>
      </c>
      <c r="M98" s="1411">
        <v>2.5122695750685606</v>
      </c>
      <c r="N98" s="1220"/>
    </row>
    <row r="99" spans="1:14">
      <c r="A99" s="1229" t="s">
        <v>33</v>
      </c>
      <c r="B99" s="229">
        <v>2.7999999523162842</v>
      </c>
      <c r="C99" s="1407">
        <v>3.2615025961034125</v>
      </c>
      <c r="D99" s="229">
        <v>59.479999542236328</v>
      </c>
      <c r="E99" s="1408">
        <v>69.283634366762399</v>
      </c>
      <c r="F99" s="229">
        <v>11.359999656677246</v>
      </c>
      <c r="G99" s="1407">
        <v>13.232381786769945</v>
      </c>
      <c r="H99" s="229">
        <v>12.210000038146973</v>
      </c>
      <c r="I99" s="1409">
        <v>14.222481250364241</v>
      </c>
      <c r="J99" s="229">
        <v>0</v>
      </c>
      <c r="K99" s="1407">
        <v>0</v>
      </c>
      <c r="L99" s="1410">
        <v>85.849999189376831</v>
      </c>
      <c r="M99" s="1411">
        <v>3.2738060675564569</v>
      </c>
      <c r="N99" s="1220"/>
    </row>
    <row r="100" spans="1:14">
      <c r="A100" s="1231" t="s">
        <v>35</v>
      </c>
      <c r="B100" s="229">
        <v>6.4499998092651367</v>
      </c>
      <c r="C100" s="1407">
        <v>7.1121399684296902</v>
      </c>
      <c r="D100" s="229">
        <v>68.220001220703125</v>
      </c>
      <c r="E100" s="1408">
        <v>75.223288631905206</v>
      </c>
      <c r="F100" s="229">
        <v>10.409999847412109</v>
      </c>
      <c r="G100" s="1407">
        <v>11.478663283024481</v>
      </c>
      <c r="H100" s="229">
        <v>5.6100001335144043</v>
      </c>
      <c r="I100" s="1409">
        <v>6.1859081166406247</v>
      </c>
      <c r="J100" s="229">
        <v>0</v>
      </c>
      <c r="K100" s="1407">
        <v>0</v>
      </c>
      <c r="L100" s="1410">
        <v>90.690001010894775</v>
      </c>
      <c r="M100" s="1411">
        <v>3.458374820962228</v>
      </c>
      <c r="N100" s="1220"/>
    </row>
    <row r="101" spans="1:14">
      <c r="A101" s="1229" t="s">
        <v>584</v>
      </c>
      <c r="B101" s="229">
        <v>0</v>
      </c>
      <c r="C101" s="1407">
        <v>0</v>
      </c>
      <c r="D101" s="229">
        <v>56.060001373291016</v>
      </c>
      <c r="E101" s="1408">
        <v>76.521977036792748</v>
      </c>
      <c r="F101" s="229">
        <v>9.4499998092651367</v>
      </c>
      <c r="G101" s="1407">
        <v>12.899262409701059</v>
      </c>
      <c r="H101" s="229">
        <v>7.1500000953674316</v>
      </c>
      <c r="I101" s="1409">
        <v>9.7597597165141305</v>
      </c>
      <c r="J101" s="229">
        <v>0.60000002384185791</v>
      </c>
      <c r="K101" s="1407">
        <v>0.81900083699206672</v>
      </c>
      <c r="L101" s="1410">
        <v>73.260001301765442</v>
      </c>
      <c r="M101" s="1411">
        <v>2.7936987657023944</v>
      </c>
      <c r="N101" s="1220"/>
    </row>
    <row r="102" spans="1:14">
      <c r="A102" s="1229" t="s">
        <v>36</v>
      </c>
      <c r="B102" s="229">
        <v>3.2999999523162842</v>
      </c>
      <c r="C102" s="1407">
        <v>7.5394105727219083</v>
      </c>
      <c r="D102" s="229">
        <v>26.399999618530273</v>
      </c>
      <c r="E102" s="1408">
        <v>60.315284581775266</v>
      </c>
      <c r="F102" s="229">
        <v>9.6999998092651367</v>
      </c>
      <c r="G102" s="1407">
        <v>22.1612976285173</v>
      </c>
      <c r="H102" s="229">
        <v>3.369999885559082</v>
      </c>
      <c r="I102" s="1409">
        <v>7.6993373134511449</v>
      </c>
      <c r="J102" s="229">
        <v>1</v>
      </c>
      <c r="K102" s="1407">
        <v>2.2846699035343816</v>
      </c>
      <c r="L102" s="1410">
        <v>43.769999265670776</v>
      </c>
      <c r="M102" s="1411">
        <v>1.6691262728704377</v>
      </c>
      <c r="N102" s="1220"/>
    </row>
    <row r="103" spans="1:14">
      <c r="A103" s="1229" t="s">
        <v>37</v>
      </c>
      <c r="B103" s="229">
        <v>0</v>
      </c>
      <c r="C103" s="1407">
        <v>0</v>
      </c>
      <c r="D103" s="229">
        <v>42.369998931884766</v>
      </c>
      <c r="E103" s="1408">
        <v>62.723908228885286</v>
      </c>
      <c r="F103" s="229">
        <v>17.219999313354492</v>
      </c>
      <c r="G103" s="1407">
        <v>25.492227610595975</v>
      </c>
      <c r="H103" s="229">
        <v>7.9600000381469727</v>
      </c>
      <c r="I103" s="1409">
        <v>11.783864160518737</v>
      </c>
      <c r="J103" s="229">
        <v>0</v>
      </c>
      <c r="K103" s="1407">
        <v>0</v>
      </c>
      <c r="L103" s="1410">
        <v>67.54999828338623</v>
      </c>
      <c r="M103" s="1411">
        <v>2.5759533643763022</v>
      </c>
      <c r="N103" s="1220"/>
    </row>
    <row r="104" spans="1:14">
      <c r="A104" s="1229" t="s">
        <v>38</v>
      </c>
      <c r="B104" s="229">
        <v>5.570000171661377</v>
      </c>
      <c r="C104" s="1407">
        <v>10.272962182302301</v>
      </c>
      <c r="D104" s="229">
        <v>18.909999847412109</v>
      </c>
      <c r="E104" s="1408">
        <v>34.876428601951723</v>
      </c>
      <c r="F104" s="229">
        <v>18.870000839233398</v>
      </c>
      <c r="G104" s="1407">
        <v>34.802656916909399</v>
      </c>
      <c r="H104" s="229">
        <v>8.869999885559082</v>
      </c>
      <c r="I104" s="1409">
        <v>16.359276584042775</v>
      </c>
      <c r="J104" s="229">
        <v>2</v>
      </c>
      <c r="K104" s="1407">
        <v>3.6886757147937965</v>
      </c>
      <c r="L104" s="1410">
        <v>54.220000743865967</v>
      </c>
      <c r="M104" s="1411">
        <v>2.0676268968462468</v>
      </c>
      <c r="N104" s="1220"/>
    </row>
    <row r="105" spans="1:14">
      <c r="A105" s="1231" t="s">
        <v>39</v>
      </c>
      <c r="B105" s="229">
        <v>0</v>
      </c>
      <c r="C105" s="1407">
        <v>0</v>
      </c>
      <c r="D105" s="229">
        <v>27.559999465942383</v>
      </c>
      <c r="E105" s="1408">
        <v>40.011614114014534</v>
      </c>
      <c r="F105" s="229">
        <v>29.840000152587891</v>
      </c>
      <c r="G105" s="1407">
        <v>43.321719680833667</v>
      </c>
      <c r="H105" s="229">
        <v>10.479999542236328</v>
      </c>
      <c r="I105" s="1409">
        <v>15.214865955175036</v>
      </c>
      <c r="J105" s="229">
        <v>1</v>
      </c>
      <c r="K105" s="1407">
        <v>1.4518002499767604</v>
      </c>
      <c r="L105" s="1410">
        <v>68.879999160766602</v>
      </c>
      <c r="M105" s="1411">
        <v>2.6266716518933286</v>
      </c>
      <c r="N105" s="1220"/>
    </row>
    <row r="106" spans="1:14">
      <c r="A106" s="1229" t="s">
        <v>40</v>
      </c>
      <c r="B106" s="229">
        <v>2</v>
      </c>
      <c r="C106" s="1407">
        <v>1.2484394614630259</v>
      </c>
      <c r="D106" s="229">
        <v>114</v>
      </c>
      <c r="E106" s="1408">
        <v>71.161049303392474</v>
      </c>
      <c r="F106" s="229">
        <v>34.599998474121094</v>
      </c>
      <c r="G106" s="1407">
        <v>21.598001730826628</v>
      </c>
      <c r="H106" s="229">
        <v>7.8000001907348633</v>
      </c>
      <c r="I106" s="1409">
        <v>4.8689140187662652</v>
      </c>
      <c r="J106" s="229">
        <v>1.7999999523162842</v>
      </c>
      <c r="K106" s="1407">
        <v>1.123595485551607</v>
      </c>
      <c r="L106" s="1410">
        <v>160.19999861717224</v>
      </c>
      <c r="M106" s="1411">
        <v>6.1090708497098296</v>
      </c>
      <c r="N106" s="1220"/>
    </row>
    <row r="107" spans="1:14">
      <c r="A107" s="1229" t="s">
        <v>41</v>
      </c>
      <c r="B107" s="229">
        <v>7</v>
      </c>
      <c r="C107" s="1407">
        <v>7.6502732240437163</v>
      </c>
      <c r="D107" s="229">
        <v>48</v>
      </c>
      <c r="E107" s="1408">
        <v>52.459016393442624</v>
      </c>
      <c r="F107" s="229">
        <v>26.5</v>
      </c>
      <c r="G107" s="1407">
        <v>28.961748633879779</v>
      </c>
      <c r="H107" s="229">
        <v>10</v>
      </c>
      <c r="I107" s="1409">
        <v>10.928961748633879</v>
      </c>
      <c r="J107" s="229">
        <v>0</v>
      </c>
      <c r="K107" s="1407">
        <v>0</v>
      </c>
      <c r="L107" s="1410">
        <v>91.5</v>
      </c>
      <c r="M107" s="1411">
        <v>3.4892633431554283</v>
      </c>
      <c r="N107" s="1220"/>
    </row>
    <row r="108" spans="1:14">
      <c r="A108" s="1229" t="s">
        <v>42</v>
      </c>
      <c r="B108" s="229">
        <v>7</v>
      </c>
      <c r="C108" s="1407">
        <v>7.0295242081536475</v>
      </c>
      <c r="D108" s="229">
        <v>69.379997253417969</v>
      </c>
      <c r="E108" s="1408">
        <v>69.672624322076459</v>
      </c>
      <c r="F108" s="229">
        <v>14.439999580383301</v>
      </c>
      <c r="G108" s="1407">
        <v>14.500903802290418</v>
      </c>
      <c r="H108" s="229">
        <v>7.7600002288818359</v>
      </c>
      <c r="I108" s="1409">
        <v>7.7927299234575296</v>
      </c>
      <c r="J108" s="229">
        <v>1</v>
      </c>
      <c r="K108" s="1407">
        <v>1.0042177440219495</v>
      </c>
      <c r="L108" s="1410">
        <v>99.579997062683105</v>
      </c>
      <c r="M108" s="1411">
        <v>3.7973861580584196</v>
      </c>
      <c r="N108" s="1220"/>
    </row>
    <row r="109" spans="1:14">
      <c r="A109" s="1229" t="s">
        <v>43</v>
      </c>
      <c r="B109" s="229">
        <v>1.3899999856948853</v>
      </c>
      <c r="C109" s="1407">
        <v>6.115266067921362</v>
      </c>
      <c r="D109" s="229">
        <v>9.8400001525878906</v>
      </c>
      <c r="E109" s="1408">
        <v>43.290805511324962</v>
      </c>
      <c r="F109" s="229">
        <v>10.5</v>
      </c>
      <c r="G109" s="1407">
        <v>46.194456384166408</v>
      </c>
      <c r="H109" s="229">
        <v>1</v>
      </c>
      <c r="I109" s="1409">
        <v>4.3994720365872766</v>
      </c>
      <c r="J109" s="229">
        <v>0</v>
      </c>
      <c r="K109" s="1407">
        <v>0</v>
      </c>
      <c r="L109" s="1410">
        <v>22.730000138282776</v>
      </c>
      <c r="M109" s="1411">
        <v>0.86678640734893886</v>
      </c>
      <c r="N109" s="1220"/>
    </row>
    <row r="110" spans="1:14">
      <c r="A110" s="1229" t="s">
        <v>44</v>
      </c>
      <c r="B110" s="229">
        <v>6.1500000953674316</v>
      </c>
      <c r="C110" s="1407">
        <v>9.8954144394757453</v>
      </c>
      <c r="D110" s="229">
        <v>32</v>
      </c>
      <c r="E110" s="1408">
        <v>51.488334496408719</v>
      </c>
      <c r="F110" s="229">
        <v>15.5</v>
      </c>
      <c r="G110" s="1407">
        <v>24.939662021697977</v>
      </c>
      <c r="H110" s="229">
        <v>6.9000000953674316</v>
      </c>
      <c r="I110" s="1409">
        <v>11.102172279235324</v>
      </c>
      <c r="J110" s="229">
        <v>1.6000000238418579</v>
      </c>
      <c r="K110" s="1407">
        <v>2.5744167631822346</v>
      </c>
      <c r="L110" s="1410">
        <v>62.150000214576721</v>
      </c>
      <c r="M110" s="1411">
        <v>2.3700296997357873</v>
      </c>
      <c r="N110" s="1220"/>
    </row>
    <row r="111" spans="1:14">
      <c r="A111" s="1229" t="s">
        <v>45</v>
      </c>
      <c r="B111" s="229">
        <v>0</v>
      </c>
      <c r="C111" s="1407">
        <v>0</v>
      </c>
      <c r="D111" s="229">
        <v>17.299999237060547</v>
      </c>
      <c r="E111" s="1408">
        <v>38.633317795128775</v>
      </c>
      <c r="F111" s="229">
        <v>20.489999771118164</v>
      </c>
      <c r="G111" s="1407">
        <v>45.757035126564809</v>
      </c>
      <c r="H111" s="229">
        <v>6.9899997711181641</v>
      </c>
      <c r="I111" s="1409">
        <v>15.609647078306418</v>
      </c>
      <c r="J111" s="229">
        <v>0</v>
      </c>
      <c r="K111" s="1407">
        <v>0</v>
      </c>
      <c r="L111" s="1410">
        <v>44.779998779296875</v>
      </c>
      <c r="M111" s="1411">
        <v>1.7076416201873814</v>
      </c>
      <c r="N111" s="1220"/>
    </row>
    <row r="112" spans="1:14">
      <c r="A112" s="1229" t="s">
        <v>46</v>
      </c>
      <c r="B112" s="229">
        <v>24.870000839233398</v>
      </c>
      <c r="C112" s="1407">
        <v>9.2770818952954812</v>
      </c>
      <c r="D112" s="229">
        <v>209.47999572753906</v>
      </c>
      <c r="E112" s="1408">
        <v>78.140852843269542</v>
      </c>
      <c r="F112" s="229">
        <v>22.489999771118164</v>
      </c>
      <c r="G112" s="1407">
        <v>8.3892867977993628</v>
      </c>
      <c r="H112" s="229">
        <v>10.640000343322754</v>
      </c>
      <c r="I112" s="1409">
        <v>3.9689646650619017</v>
      </c>
      <c r="J112" s="229">
        <v>0.60000002384185791</v>
      </c>
      <c r="K112" s="1407">
        <v>0.22381379857370895</v>
      </c>
      <c r="L112" s="1410">
        <v>268.07999670505524</v>
      </c>
      <c r="M112" s="1411">
        <v>10.222969459411772</v>
      </c>
      <c r="N112" s="1220"/>
    </row>
    <row r="113" spans="1:15">
      <c r="A113" s="1229" t="s">
        <v>47</v>
      </c>
      <c r="B113" s="229">
        <v>3.5999999046325684</v>
      </c>
      <c r="C113" s="1407">
        <v>3.4129690688160395</v>
      </c>
      <c r="D113" s="229">
        <v>81.910003662109375</v>
      </c>
      <c r="E113" s="1408">
        <v>77.654532314194753</v>
      </c>
      <c r="F113" s="229">
        <v>12.970000267028809</v>
      </c>
      <c r="G113" s="1407">
        <v>12.29616969626645</v>
      </c>
      <c r="H113" s="229">
        <v>5</v>
      </c>
      <c r="I113" s="1409">
        <v>4.7402349433733972</v>
      </c>
      <c r="J113" s="229">
        <v>2</v>
      </c>
      <c r="K113" s="1407">
        <v>1.8960939773493588</v>
      </c>
      <c r="L113" s="1410">
        <v>105.48000383377075</v>
      </c>
      <c r="M113" s="1411">
        <v>4.0223771673559598</v>
      </c>
      <c r="N113" s="1220"/>
    </row>
    <row r="114" spans="1:15">
      <c r="A114" s="1229" t="s">
        <v>343</v>
      </c>
      <c r="B114" s="231">
        <v>4.4200000762939453</v>
      </c>
      <c r="C114" s="1413">
        <v>12.592592673096913</v>
      </c>
      <c r="D114" s="229">
        <v>15.430000305175781</v>
      </c>
      <c r="E114" s="1408">
        <v>43.960114351798438</v>
      </c>
      <c r="F114" s="229">
        <v>8.8400001525878906</v>
      </c>
      <c r="G114" s="1407">
        <v>25.185185346193826</v>
      </c>
      <c r="H114" s="229">
        <v>5.9099998474121094</v>
      </c>
      <c r="I114" s="1409">
        <v>16.837606219890993</v>
      </c>
      <c r="J114" s="229">
        <v>0.5</v>
      </c>
      <c r="K114" s="1407">
        <v>1.4245014090198245</v>
      </c>
      <c r="L114" s="1410">
        <v>35.100000381469727</v>
      </c>
      <c r="M114" s="1411">
        <v>1.3385043133967636</v>
      </c>
      <c r="N114" s="1220"/>
    </row>
    <row r="115" spans="1:15">
      <c r="A115" s="1229" t="s">
        <v>344</v>
      </c>
      <c r="B115" s="229">
        <v>2.130000114440918</v>
      </c>
      <c r="C115" s="1407">
        <v>11.696870761965634</v>
      </c>
      <c r="D115" s="229">
        <v>3.369999885559082</v>
      </c>
      <c r="E115" s="1408">
        <v>18.506315028799943</v>
      </c>
      <c r="F115" s="229">
        <v>8.6099996566772461</v>
      </c>
      <c r="G115" s="1407">
        <v>47.281712598009221</v>
      </c>
      <c r="H115" s="229">
        <v>3.5999999046325684</v>
      </c>
      <c r="I115" s="1409">
        <v>19.76935744842833</v>
      </c>
      <c r="J115" s="229">
        <v>0.5</v>
      </c>
      <c r="K115" s="1407">
        <v>2.7457441627968708</v>
      </c>
      <c r="L115" s="1410">
        <v>18.209999561309814</v>
      </c>
      <c r="M115" s="1411">
        <v>0.69442058959731989</v>
      </c>
      <c r="N115" s="1220"/>
      <c r="O115" s="1220"/>
    </row>
    <row r="116" spans="1:15">
      <c r="A116" s="1229" t="s">
        <v>49</v>
      </c>
      <c r="B116" s="229">
        <v>6.6500000953674316</v>
      </c>
      <c r="C116" s="1407">
        <v>7.5568181673480463</v>
      </c>
      <c r="D116" s="229">
        <v>57.200000762939453</v>
      </c>
      <c r="E116" s="1408">
        <v>64.999999810348868</v>
      </c>
      <c r="F116" s="229">
        <v>13.270000457763672</v>
      </c>
      <c r="G116" s="1407">
        <v>15.079545729601183</v>
      </c>
      <c r="H116" s="229">
        <v>9.880000114440918</v>
      </c>
      <c r="I116" s="1409">
        <v>11.227272674810788</v>
      </c>
      <c r="J116" s="229">
        <v>1</v>
      </c>
      <c r="K116" s="1407">
        <v>1.1363636178911227</v>
      </c>
      <c r="L116" s="1410">
        <v>88.000001430511475</v>
      </c>
      <c r="M116" s="1411">
        <v>3.3557943080776935</v>
      </c>
      <c r="N116" s="1220"/>
    </row>
    <row r="117" spans="1:15">
      <c r="A117" s="1229" t="s">
        <v>50</v>
      </c>
      <c r="B117" s="229">
        <v>0</v>
      </c>
      <c r="C117" s="1407">
        <v>0</v>
      </c>
      <c r="D117" s="229">
        <v>17.579999923706055</v>
      </c>
      <c r="E117" s="1408">
        <v>60.040983893554568</v>
      </c>
      <c r="F117" s="229">
        <v>4.9899997711181641</v>
      </c>
      <c r="G117" s="1407">
        <v>17.042349100499131</v>
      </c>
      <c r="H117" s="229">
        <v>6.7100000381469727</v>
      </c>
      <c r="I117" s="1409">
        <v>22.916667005946294</v>
      </c>
      <c r="J117" s="229">
        <v>0</v>
      </c>
      <c r="K117" s="1407">
        <v>0</v>
      </c>
      <c r="L117" s="1410">
        <v>29.279999732971191</v>
      </c>
      <c r="M117" s="1411">
        <v>1.1165642596268537</v>
      </c>
      <c r="N117" s="1220"/>
    </row>
    <row r="118" spans="1:15">
      <c r="A118" s="1229" t="s">
        <v>51</v>
      </c>
      <c r="B118" s="229">
        <v>8.3999996185302734</v>
      </c>
      <c r="C118" s="1407">
        <v>7.6018098063527564</v>
      </c>
      <c r="D118" s="229">
        <v>80.629997253417969</v>
      </c>
      <c r="E118" s="1408">
        <v>72.968325195528053</v>
      </c>
      <c r="F118" s="229">
        <v>14.670000076293945</v>
      </c>
      <c r="G118" s="1407">
        <v>13.276018512329305</v>
      </c>
      <c r="H118" s="229">
        <v>6.8000001907348633</v>
      </c>
      <c r="I118" s="1409">
        <v>6.1538464857898854</v>
      </c>
      <c r="J118" s="229">
        <v>0</v>
      </c>
      <c r="K118" s="1407">
        <v>0</v>
      </c>
      <c r="L118" s="1410">
        <v>110.49999713897705</v>
      </c>
      <c r="M118" s="1411">
        <v>4.2138097206099703</v>
      </c>
      <c r="N118" s="1220"/>
    </row>
    <row r="119" spans="1:15">
      <c r="A119" s="1229" t="s">
        <v>52</v>
      </c>
      <c r="B119" s="229">
        <v>1</v>
      </c>
      <c r="C119" s="1407">
        <v>1.41203052495813</v>
      </c>
      <c r="D119" s="229">
        <v>51.759998321533203</v>
      </c>
      <c r="E119" s="1408">
        <v>73.086697601786454</v>
      </c>
      <c r="F119" s="229">
        <v>15.060000419616699</v>
      </c>
      <c r="G119" s="1407">
        <v>21.265180298381026</v>
      </c>
      <c r="H119" s="229">
        <v>3</v>
      </c>
      <c r="I119" s="1409">
        <v>4.2360915748743899</v>
      </c>
      <c r="J119" s="229">
        <v>0</v>
      </c>
      <c r="K119" s="1407">
        <v>0</v>
      </c>
      <c r="L119" s="1410">
        <v>70.819998741149902</v>
      </c>
      <c r="M119" s="1411">
        <v>2.7006516455716714</v>
      </c>
      <c r="N119" s="1220"/>
      <c r="O119" s="1230"/>
    </row>
    <row r="120" spans="1:15">
      <c r="A120" s="1229" t="s">
        <v>53</v>
      </c>
      <c r="B120" s="229">
        <v>0</v>
      </c>
      <c r="C120" s="1407">
        <v>0</v>
      </c>
      <c r="D120" s="229">
        <v>109.73000335693359</v>
      </c>
      <c r="E120" s="1408">
        <v>88.385018382984143</v>
      </c>
      <c r="F120" s="229">
        <v>0</v>
      </c>
      <c r="G120" s="1407">
        <v>0</v>
      </c>
      <c r="H120" s="229">
        <v>12.420000076293945</v>
      </c>
      <c r="I120" s="1409">
        <v>10.004027171029344</v>
      </c>
      <c r="J120" s="229">
        <v>2</v>
      </c>
      <c r="K120" s="1407">
        <v>1.6109544459865228</v>
      </c>
      <c r="L120" s="1410">
        <v>124.15000343322754</v>
      </c>
      <c r="M120" s="1411">
        <v>4.7343394101877747</v>
      </c>
      <c r="N120" s="1220"/>
    </row>
    <row r="121" spans="1:15">
      <c r="A121" s="1229" t="s">
        <v>54</v>
      </c>
      <c r="B121" s="229">
        <v>1.559999942779541</v>
      </c>
      <c r="C121" s="1407">
        <v>4.0869790939826789</v>
      </c>
      <c r="D121" s="229">
        <v>30.610000610351563</v>
      </c>
      <c r="E121" s="1408">
        <v>80.193869967970457</v>
      </c>
      <c r="F121" s="229">
        <v>0</v>
      </c>
      <c r="G121" s="1407">
        <v>0</v>
      </c>
      <c r="H121" s="229">
        <v>5</v>
      </c>
      <c r="I121" s="1409">
        <v>13.099292448372385</v>
      </c>
      <c r="J121" s="229">
        <v>1</v>
      </c>
      <c r="K121" s="1407">
        <v>2.6198584896744768</v>
      </c>
      <c r="L121" s="1410">
        <v>38.170000553131104</v>
      </c>
      <c r="M121" s="1411">
        <v>1.455575778560249</v>
      </c>
      <c r="N121" s="1220"/>
    </row>
    <row r="122" spans="1:15">
      <c r="A122" s="1229" t="s">
        <v>55</v>
      </c>
      <c r="B122" s="229">
        <v>0</v>
      </c>
      <c r="C122" s="1407">
        <v>0</v>
      </c>
      <c r="D122" s="229">
        <v>14</v>
      </c>
      <c r="E122" s="1408">
        <v>66.666666666666657</v>
      </c>
      <c r="F122" s="229">
        <v>1</v>
      </c>
      <c r="G122" s="1407">
        <v>4.7619047619047619</v>
      </c>
      <c r="H122" s="229">
        <v>5</v>
      </c>
      <c r="I122" s="1409">
        <v>23.809523809523807</v>
      </c>
      <c r="J122" s="229">
        <v>1</v>
      </c>
      <c r="K122" s="1407">
        <v>4.7619047619047619</v>
      </c>
      <c r="L122" s="1410">
        <v>21</v>
      </c>
      <c r="M122" s="1411">
        <v>0.80081453777337686</v>
      </c>
      <c r="N122" s="1220"/>
    </row>
    <row r="123" spans="1:15">
      <c r="A123" s="1229" t="s">
        <v>56</v>
      </c>
      <c r="B123" s="229">
        <v>0</v>
      </c>
      <c r="C123" s="1407">
        <v>0</v>
      </c>
      <c r="D123" s="229">
        <v>5</v>
      </c>
      <c r="E123" s="1408">
        <v>45.454545454545453</v>
      </c>
      <c r="F123" s="229">
        <v>3</v>
      </c>
      <c r="G123" s="1407">
        <v>27.27272727272727</v>
      </c>
      <c r="H123" s="229">
        <v>1.5</v>
      </c>
      <c r="I123" s="1409">
        <v>13.636363636363635</v>
      </c>
      <c r="J123" s="229">
        <v>1.5</v>
      </c>
      <c r="K123" s="1407">
        <v>13.636363636363635</v>
      </c>
      <c r="L123" s="1410">
        <v>11</v>
      </c>
      <c r="M123" s="1411">
        <v>0.41947428169081646</v>
      </c>
      <c r="N123" s="1220"/>
    </row>
    <row r="124" spans="1:15">
      <c r="A124" s="1228" t="s">
        <v>1</v>
      </c>
      <c r="B124" s="1417">
        <v>123.02000057697296</v>
      </c>
      <c r="C124" s="1411">
        <v>4.6786339510130919</v>
      </c>
      <c r="D124" s="1424">
        <v>1700.9099912643433</v>
      </c>
      <c r="E124" s="1439">
        <v>64.688141728364727</v>
      </c>
      <c r="F124" s="1410">
        <v>539.84999656677246</v>
      </c>
      <c r="G124" s="1411">
        <v>20.531299874374881</v>
      </c>
      <c r="H124" s="1424">
        <v>238.72000026702881</v>
      </c>
      <c r="I124" s="1496">
        <v>9.0788773597537684</v>
      </c>
      <c r="J124" s="1425">
        <v>26.899999976158142</v>
      </c>
      <c r="K124" s="1411">
        <v>1.0230470864935322</v>
      </c>
      <c r="L124" s="1410">
        <v>2629.3999886512756</v>
      </c>
      <c r="M124" s="1411">
        <v>100.26960650157591</v>
      </c>
      <c r="N124" s="1220"/>
    </row>
    <row r="125" spans="1:15">
      <c r="A125" s="1228" t="s">
        <v>3015</v>
      </c>
      <c r="B125" s="1417">
        <v>103.210000872612</v>
      </c>
      <c r="C125" s="1411">
        <v>4.8120364522339738</v>
      </c>
      <c r="D125" s="1417">
        <v>1341.1699914932251</v>
      </c>
      <c r="E125" s="1439">
        <v>62.530363658007779</v>
      </c>
      <c r="F125" s="1417">
        <v>480.44999599456787</v>
      </c>
      <c r="G125" s="1411">
        <v>22.400376655892742</v>
      </c>
      <c r="H125" s="1417">
        <v>197.09999990463257</v>
      </c>
      <c r="I125" s="1496">
        <v>9.1895395432371121</v>
      </c>
      <c r="J125" s="1417">
        <v>22.899999976158142</v>
      </c>
      <c r="K125" s="1411">
        <v>1.0676836906283937</v>
      </c>
      <c r="L125" s="1417">
        <v>2144.8299882411957</v>
      </c>
      <c r="M125" s="1411">
        <v>81.791001696945258</v>
      </c>
    </row>
    <row r="126" spans="1:15">
      <c r="A126" s="1228" t="s">
        <v>3016</v>
      </c>
      <c r="B126" s="1417">
        <v>103.210000872612</v>
      </c>
      <c r="C126" s="1411">
        <v>4.8849174541737801</v>
      </c>
      <c r="D126" s="1417">
        <v>1322.1699914932251</v>
      </c>
      <c r="E126" s="1439">
        <v>62.578153417533244</v>
      </c>
      <c r="F126" s="1417">
        <v>476.44999599456787</v>
      </c>
      <c r="G126" s="1411">
        <v>22.550323435686558</v>
      </c>
      <c r="H126" s="1417">
        <v>190.59999990463257</v>
      </c>
      <c r="I126" s="1496">
        <v>9.0210760432880654</v>
      </c>
      <c r="J126" s="1417">
        <v>20.399999976158142</v>
      </c>
      <c r="K126" s="1411">
        <v>0.9655296493183495</v>
      </c>
      <c r="L126" s="1417">
        <v>2112.8299882411957</v>
      </c>
      <c r="M126" s="1411">
        <v>80.570712877481071</v>
      </c>
    </row>
    <row r="127" spans="1:15">
      <c r="A127" s="1228" t="s">
        <v>3022</v>
      </c>
      <c r="B127" s="1417">
        <v>0</v>
      </c>
      <c r="C127" s="1411">
        <v>0</v>
      </c>
      <c r="D127" s="1417">
        <v>19</v>
      </c>
      <c r="E127" s="1439">
        <v>59.375</v>
      </c>
      <c r="F127" s="1417">
        <v>4</v>
      </c>
      <c r="G127" s="1411">
        <v>12.5</v>
      </c>
      <c r="H127" s="1417">
        <v>6.5</v>
      </c>
      <c r="I127" s="1496">
        <v>20.3125</v>
      </c>
      <c r="J127" s="1417">
        <v>2.5</v>
      </c>
      <c r="K127" s="1411">
        <v>7.8125</v>
      </c>
      <c r="L127" s="1417">
        <v>32</v>
      </c>
      <c r="M127" s="1411">
        <v>1.2202888194641934</v>
      </c>
    </row>
    <row r="128" spans="1:15">
      <c r="A128" s="1228" t="s">
        <v>3018</v>
      </c>
      <c r="B128" s="1417">
        <v>2.2000000476837158</v>
      </c>
      <c r="C128" s="1411">
        <v>4.1564331844848539</v>
      </c>
      <c r="D128" s="1417">
        <v>29.809999465942383</v>
      </c>
      <c r="E128" s="1439">
        <v>56.31966742008531</v>
      </c>
      <c r="F128" s="1417">
        <v>16.399999618530273</v>
      </c>
      <c r="G128" s="1411">
        <v>30.984318710250331</v>
      </c>
      <c r="H128" s="1417">
        <v>4.5199999809265137</v>
      </c>
      <c r="I128" s="1496">
        <v>8.5395806851795122</v>
      </c>
      <c r="J128" s="1417">
        <v>0</v>
      </c>
      <c r="K128" s="1411">
        <v>0</v>
      </c>
      <c r="L128" s="1417">
        <v>52.929999113082886</v>
      </c>
      <c r="M128" s="1411">
        <v>2.0184339416232726</v>
      </c>
    </row>
    <row r="129" spans="1:13">
      <c r="A129" s="1228" t="s">
        <v>3019</v>
      </c>
      <c r="B129" s="1417">
        <v>15.049999713897705</v>
      </c>
      <c r="C129" s="1411">
        <v>7.5818638903562414</v>
      </c>
      <c r="D129" s="1417">
        <v>137.82999801635742</v>
      </c>
      <c r="E129" s="1439">
        <v>69.435767763044865</v>
      </c>
      <c r="F129" s="1417">
        <v>27.940000534057617</v>
      </c>
      <c r="G129" s="1411">
        <v>14.07556712111346</v>
      </c>
      <c r="H129" s="1417">
        <v>16.680000305175781</v>
      </c>
      <c r="I129" s="1496">
        <v>8.4030228843234198</v>
      </c>
      <c r="J129" s="1417">
        <v>1</v>
      </c>
      <c r="K129" s="1411">
        <v>0.50377834116201869</v>
      </c>
      <c r="L129" s="1417">
        <v>198.49999856948853</v>
      </c>
      <c r="M129" s="1411">
        <v>7.5696040286876638</v>
      </c>
    </row>
    <row r="130" spans="1:13">
      <c r="A130" s="1228" t="s">
        <v>3020</v>
      </c>
      <c r="B130" s="1417">
        <v>1</v>
      </c>
      <c r="C130" s="1411">
        <v>1.41203052495813</v>
      </c>
      <c r="D130" s="1417">
        <v>51.759998321533203</v>
      </c>
      <c r="E130" s="1439">
        <v>73.086697601786454</v>
      </c>
      <c r="F130" s="1417">
        <v>15.060000419616699</v>
      </c>
      <c r="G130" s="1411">
        <v>21.265180298381026</v>
      </c>
      <c r="H130" s="1417">
        <v>3</v>
      </c>
      <c r="I130" s="1496">
        <v>4.2360915748743899</v>
      </c>
      <c r="J130" s="1417">
        <v>0</v>
      </c>
      <c r="K130" s="1411">
        <v>0</v>
      </c>
      <c r="L130" s="1417">
        <v>70.819998741149902</v>
      </c>
      <c r="M130" s="1411">
        <v>2.7006516455716714</v>
      </c>
    </row>
    <row r="131" spans="1:13">
      <c r="A131" s="1228" t="s">
        <v>3021</v>
      </c>
      <c r="B131" s="1417">
        <v>1.559999942779541</v>
      </c>
      <c r="C131" s="1411">
        <v>0.96106450497046769</v>
      </c>
      <c r="D131" s="1417">
        <v>140.34000396728516</v>
      </c>
      <c r="E131" s="1439">
        <v>86.458847043325179</v>
      </c>
      <c r="F131" s="1417">
        <v>0</v>
      </c>
      <c r="G131" s="1411">
        <v>0</v>
      </c>
      <c r="H131" s="1417">
        <v>17.420000076293945</v>
      </c>
      <c r="I131" s="1496">
        <v>10.731887412815686</v>
      </c>
      <c r="J131" s="1417">
        <v>3</v>
      </c>
      <c r="K131" s="1411">
        <v>1.8482010388886632</v>
      </c>
      <c r="L131" s="1417">
        <v>162.32000398635864</v>
      </c>
      <c r="M131" s="1411">
        <v>6.1899151887480244</v>
      </c>
    </row>
    <row r="132" spans="1:13">
      <c r="B132" s="1227"/>
      <c r="D132" s="1227"/>
      <c r="F132" s="1227"/>
      <c r="H132" s="1227"/>
      <c r="J132" s="1227"/>
      <c r="L132" s="1500"/>
    </row>
    <row r="133" spans="1:13">
      <c r="A133" s="1226" t="s">
        <v>889</v>
      </c>
      <c r="B133" s="1224"/>
      <c r="C133" s="1225"/>
      <c r="D133" s="1224"/>
      <c r="E133" s="1223"/>
    </row>
    <row r="134" spans="1:13">
      <c r="A134" s="1371" t="s">
        <v>2873</v>
      </c>
      <c r="B134" s="1222"/>
      <c r="C134" s="1222"/>
      <c r="D134" s="1222"/>
      <c r="E134" s="1221"/>
    </row>
    <row r="135" spans="1:13">
      <c r="A135" s="1372" t="s">
        <v>786</v>
      </c>
      <c r="B135" s="1222"/>
      <c r="C135" s="1222"/>
      <c r="D135" s="1222"/>
      <c r="E135" s="1221"/>
    </row>
    <row r="136" spans="1:13">
      <c r="B136" s="1222"/>
      <c r="C136" s="1222"/>
      <c r="D136" s="1222"/>
      <c r="E136" s="1221"/>
    </row>
    <row r="137" spans="1:13">
      <c r="A137" s="323"/>
      <c r="B137" s="1222"/>
      <c r="C137" s="1222"/>
      <c r="D137" s="1222"/>
      <c r="E137" s="1221"/>
    </row>
    <row r="138" spans="1:13">
      <c r="B138" s="1221"/>
      <c r="C138" s="1221"/>
      <c r="D138" s="1221"/>
      <c r="E138" s="1221"/>
    </row>
    <row r="139" spans="1:13">
      <c r="A139" s="1372"/>
      <c r="B139" s="1221"/>
      <c r="C139" s="1221"/>
      <c r="D139" s="1221"/>
      <c r="E139" s="1221"/>
    </row>
    <row r="140" spans="1:13">
      <c r="A140" s="1372"/>
      <c r="B140" s="1221"/>
      <c r="C140" s="1221"/>
      <c r="D140" s="1221"/>
      <c r="E140" s="1221"/>
    </row>
    <row r="141" spans="1:13">
      <c r="A141" s="1373"/>
      <c r="B141" s="1221"/>
      <c r="C141" s="1221"/>
      <c r="D141" s="1221"/>
      <c r="E141" s="1221"/>
    </row>
    <row r="177" spans="1:12">
      <c r="A177" s="1217"/>
      <c r="H177" s="1217"/>
      <c r="I177" s="1217"/>
      <c r="L177" s="1501"/>
    </row>
  </sheetData>
  <mergeCells count="10">
    <mergeCell ref="B7:N7"/>
    <mergeCell ref="A1:N1"/>
    <mergeCell ref="A3:A5"/>
    <mergeCell ref="B3:C4"/>
    <mergeCell ref="D3:E4"/>
    <mergeCell ref="F3:G4"/>
    <mergeCell ref="H3:I4"/>
    <mergeCell ref="J3:K4"/>
    <mergeCell ref="L3:M4"/>
    <mergeCell ref="N3:N4"/>
  </mergeCells>
  <pageMargins left="0.70866141732283472" right="0.70866141732283472" top="0.74803149606299213" bottom="0.74803149606299213" header="0.31496062992125984" footer="0.31496062992125984"/>
  <pageSetup paperSize="9" scale="60" orientation="portrait" r:id="rId1"/>
  <rowBreaks count="1" manualBreakCount="1">
    <brk id="88" max="1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0"/>
  <sheetViews>
    <sheetView showGridLines="0" zoomScaleNormal="100" workbookViewId="0">
      <pane ySplit="4" topLeftCell="A44" activePane="bottomLeft" state="frozen"/>
      <selection activeCell="A91" sqref="A91:XFD91"/>
      <selection pane="bottomLeft" sqref="A1:J81"/>
    </sheetView>
  </sheetViews>
  <sheetFormatPr defaultColWidth="9.140625" defaultRowHeight="15"/>
  <cols>
    <col min="1" max="1" width="15" style="1253" customWidth="1"/>
    <col min="2" max="2" width="16.5703125" style="1254" customWidth="1"/>
    <col min="3" max="5" width="10.7109375" style="1254" customWidth="1"/>
    <col min="6" max="6" width="15" style="1253" customWidth="1"/>
    <col min="7" max="16384" width="9.140625" style="1253"/>
  </cols>
  <sheetData>
    <row r="1" spans="1:9" ht="18.75" customHeight="1">
      <c r="A1" s="1273" t="s">
        <v>2880</v>
      </c>
      <c r="B1" s="1272"/>
      <c r="C1" s="1272"/>
      <c r="D1" s="1272"/>
      <c r="E1" s="1272"/>
    </row>
    <row r="2" spans="1:9" ht="6" customHeight="1">
      <c r="A2" s="1871"/>
      <c r="B2" s="1872"/>
      <c r="C2" s="1872"/>
      <c r="D2" s="1872"/>
      <c r="E2" s="1872"/>
      <c r="F2" s="1872"/>
      <c r="G2" s="1872"/>
      <c r="H2" s="1872"/>
    </row>
    <row r="3" spans="1:9" ht="45" customHeight="1">
      <c r="A3" s="1271" t="s">
        <v>75</v>
      </c>
      <c r="B3" s="1873" t="s">
        <v>2879</v>
      </c>
      <c r="C3" s="1873"/>
      <c r="D3" s="1873" t="s">
        <v>2878</v>
      </c>
      <c r="E3" s="1874"/>
      <c r="F3" s="1270" t="s">
        <v>586</v>
      </c>
      <c r="G3" s="1269"/>
    </row>
    <row r="4" spans="1:9">
      <c r="A4" s="1281"/>
      <c r="B4" s="1280" t="s">
        <v>2</v>
      </c>
      <c r="C4" s="1278" t="s">
        <v>3</v>
      </c>
      <c r="D4" s="1279" t="s">
        <v>2</v>
      </c>
      <c r="E4" s="1278" t="s">
        <v>3</v>
      </c>
      <c r="F4" s="1266" t="s">
        <v>2</v>
      </c>
    </row>
    <row r="5" spans="1:9" ht="13.5" customHeight="1">
      <c r="A5" s="1875"/>
      <c r="B5" s="1875"/>
      <c r="C5" s="1875"/>
      <c r="D5" s="1875"/>
      <c r="E5" s="1875"/>
      <c r="F5" s="1264"/>
      <c r="G5" s="1264"/>
      <c r="H5" s="1264"/>
      <c r="I5" s="1264"/>
    </row>
    <row r="6" spans="1:9" ht="12.75" customHeight="1">
      <c r="A6" s="1504">
        <v>2015</v>
      </c>
      <c r="B6" s="1870"/>
      <c r="C6" s="1870"/>
      <c r="D6" s="1870"/>
      <c r="E6" s="1870"/>
      <c r="G6" s="1263"/>
      <c r="H6" s="1263"/>
      <c r="I6" s="1263"/>
    </row>
    <row r="7" spans="1:9" ht="12.75" customHeight="1">
      <c r="A7" s="1374" t="s">
        <v>24</v>
      </c>
      <c r="B7" s="711">
        <v>0</v>
      </c>
      <c r="C7" s="1426">
        <v>0</v>
      </c>
      <c r="D7" s="711">
        <v>8</v>
      </c>
      <c r="E7" s="1426">
        <v>100</v>
      </c>
      <c r="F7" s="1427">
        <v>8</v>
      </c>
    </row>
    <row r="8" spans="1:9" ht="12.75" customHeight="1">
      <c r="A8" s="1374" t="s">
        <v>26</v>
      </c>
      <c r="B8" s="711">
        <v>0</v>
      </c>
      <c r="C8" s="1426">
        <v>0</v>
      </c>
      <c r="D8" s="711">
        <v>0</v>
      </c>
      <c r="E8" s="1426">
        <v>0</v>
      </c>
      <c r="F8" s="1427">
        <v>0</v>
      </c>
    </row>
    <row r="9" spans="1:9" ht="12.75" customHeight="1">
      <c r="A9" s="1374" t="s">
        <v>27</v>
      </c>
      <c r="B9" s="711">
        <v>0</v>
      </c>
      <c r="C9" s="1426">
        <v>0</v>
      </c>
      <c r="D9" s="711">
        <v>11</v>
      </c>
      <c r="E9" s="1426">
        <v>100</v>
      </c>
      <c r="F9" s="1427">
        <v>11</v>
      </c>
    </row>
    <row r="10" spans="1:9" ht="12.75" customHeight="1">
      <c r="A10" s="1374" t="s">
        <v>28</v>
      </c>
      <c r="B10" s="711">
        <v>0</v>
      </c>
      <c r="C10" s="1426">
        <v>0</v>
      </c>
      <c r="D10" s="711">
        <v>25</v>
      </c>
      <c r="E10" s="1426">
        <v>100</v>
      </c>
      <c r="F10" s="1427">
        <v>25</v>
      </c>
    </row>
    <row r="11" spans="1:9" ht="12.75" customHeight="1">
      <c r="A11" s="1374" t="s">
        <v>29</v>
      </c>
      <c r="B11" s="711">
        <v>0</v>
      </c>
      <c r="C11" s="1426">
        <v>0</v>
      </c>
      <c r="D11" s="711">
        <v>14</v>
      </c>
      <c r="E11" s="1426">
        <v>100</v>
      </c>
      <c r="F11" s="1427">
        <v>14</v>
      </c>
    </row>
    <row r="12" spans="1:9" ht="12.75" customHeight="1">
      <c r="A12" s="1374" t="s">
        <v>30</v>
      </c>
      <c r="B12" s="711">
        <v>0</v>
      </c>
      <c r="C12" s="1426">
        <v>0</v>
      </c>
      <c r="D12" s="711">
        <v>15.600000381469727</v>
      </c>
      <c r="E12" s="1426">
        <v>100</v>
      </c>
      <c r="F12" s="1427">
        <v>15.600000381469727</v>
      </c>
    </row>
    <row r="13" spans="1:9" ht="12.75" customHeight="1">
      <c r="A13" s="1374" t="s">
        <v>31</v>
      </c>
      <c r="B13" s="711">
        <v>0</v>
      </c>
      <c r="C13" s="1426">
        <v>0</v>
      </c>
      <c r="D13" s="711">
        <v>6</v>
      </c>
      <c r="E13" s="1426">
        <v>100</v>
      </c>
      <c r="F13" s="1427">
        <v>6</v>
      </c>
    </row>
    <row r="14" spans="1:9" ht="12.75" customHeight="1">
      <c r="A14" s="1375" t="s">
        <v>32</v>
      </c>
      <c r="B14" s="711">
        <v>0</v>
      </c>
      <c r="C14" s="1426">
        <v>0</v>
      </c>
      <c r="D14" s="711">
        <v>9.5</v>
      </c>
      <c r="E14" s="1426">
        <v>100</v>
      </c>
      <c r="F14" s="1427">
        <v>9.5</v>
      </c>
    </row>
    <row r="15" spans="1:9" ht="12.75" customHeight="1">
      <c r="A15" s="1374" t="s">
        <v>33</v>
      </c>
      <c r="B15" s="711">
        <v>3</v>
      </c>
      <c r="C15" s="1426">
        <v>33.333333333333329</v>
      </c>
      <c r="D15" s="711">
        <v>6</v>
      </c>
      <c r="E15" s="1426">
        <v>66.666666666666657</v>
      </c>
      <c r="F15" s="1427">
        <v>9</v>
      </c>
    </row>
    <row r="16" spans="1:9" ht="12.75" customHeight="1">
      <c r="A16" s="1375" t="s">
        <v>35</v>
      </c>
      <c r="B16" s="711">
        <v>0</v>
      </c>
      <c r="C16" s="1426">
        <v>0</v>
      </c>
      <c r="D16" s="711">
        <v>0.20000000298023224</v>
      </c>
      <c r="E16" s="1426">
        <v>100</v>
      </c>
      <c r="F16" s="1427">
        <v>0.20000000298023224</v>
      </c>
    </row>
    <row r="17" spans="1:6" ht="12.75" customHeight="1">
      <c r="A17" s="1376" t="s">
        <v>584</v>
      </c>
      <c r="B17" s="711">
        <v>0</v>
      </c>
      <c r="C17" s="1426">
        <v>0</v>
      </c>
      <c r="D17" s="711">
        <v>8.5</v>
      </c>
      <c r="E17" s="1426">
        <v>100</v>
      </c>
      <c r="F17" s="1427">
        <v>8.5</v>
      </c>
    </row>
    <row r="18" spans="1:6" ht="12.75" customHeight="1">
      <c r="A18" s="1374" t="s">
        <v>36</v>
      </c>
      <c r="B18" s="711">
        <v>0</v>
      </c>
      <c r="C18" s="1426">
        <v>0</v>
      </c>
      <c r="D18" s="711">
        <v>7</v>
      </c>
      <c r="E18" s="1426">
        <v>100</v>
      </c>
      <c r="F18" s="1427">
        <v>7</v>
      </c>
    </row>
    <row r="19" spans="1:6" ht="12.75" customHeight="1">
      <c r="A19" s="1374" t="s">
        <v>37</v>
      </c>
      <c r="B19" s="711">
        <v>0.20000000298023224</v>
      </c>
      <c r="C19" s="1426">
        <v>3.9999999046325723</v>
      </c>
      <c r="D19" s="711">
        <v>4.8000001907348633</v>
      </c>
      <c r="E19" s="1426">
        <v>96.000000095367426</v>
      </c>
      <c r="F19" s="1427">
        <v>5.0000001937150955</v>
      </c>
    </row>
    <row r="20" spans="1:6" ht="12.75" customHeight="1">
      <c r="A20" s="1374" t="s">
        <v>38</v>
      </c>
      <c r="B20" s="711">
        <v>0</v>
      </c>
      <c r="C20" s="1426">
        <v>0</v>
      </c>
      <c r="D20" s="711">
        <v>10</v>
      </c>
      <c r="E20" s="1426">
        <v>100</v>
      </c>
      <c r="F20" s="1427">
        <v>10</v>
      </c>
    </row>
    <row r="21" spans="1:6" ht="12.75" customHeight="1">
      <c r="A21" s="1375" t="s">
        <v>39</v>
      </c>
      <c r="B21" s="711">
        <v>8</v>
      </c>
      <c r="C21" s="1426">
        <v>44.444444444444443</v>
      </c>
      <c r="D21" s="711">
        <v>10</v>
      </c>
      <c r="E21" s="1426">
        <v>55.555555555555557</v>
      </c>
      <c r="F21" s="1427">
        <v>18</v>
      </c>
    </row>
    <row r="22" spans="1:6" ht="12.75" customHeight="1">
      <c r="A22" s="1374" t="s">
        <v>40</v>
      </c>
      <c r="B22" s="711">
        <v>0</v>
      </c>
      <c r="C22" s="1426">
        <v>0</v>
      </c>
      <c r="D22" s="711">
        <v>11</v>
      </c>
      <c r="E22" s="1426">
        <v>100</v>
      </c>
      <c r="F22" s="1427">
        <v>11</v>
      </c>
    </row>
    <row r="23" spans="1:6" ht="12.75" customHeight="1">
      <c r="A23" s="1374" t="s">
        <v>41</v>
      </c>
      <c r="B23" s="711">
        <v>4</v>
      </c>
      <c r="C23" s="1426">
        <v>57.971013691514969</v>
      </c>
      <c r="D23" s="711">
        <v>2.9000000953674316</v>
      </c>
      <c r="E23" s="1426">
        <v>42.028986308485031</v>
      </c>
      <c r="F23" s="1427">
        <v>6.9000000953674316</v>
      </c>
    </row>
    <row r="24" spans="1:6" ht="12.75" customHeight="1">
      <c r="A24" s="1374" t="s">
        <v>42</v>
      </c>
      <c r="B24" s="711">
        <v>4</v>
      </c>
      <c r="C24" s="1426">
        <v>40</v>
      </c>
      <c r="D24" s="711">
        <v>6</v>
      </c>
      <c r="E24" s="1426">
        <v>60</v>
      </c>
      <c r="F24" s="1427">
        <v>10</v>
      </c>
    </row>
    <row r="25" spans="1:6" ht="12.75" customHeight="1">
      <c r="A25" s="1374" t="s">
        <v>43</v>
      </c>
      <c r="B25" s="711">
        <v>0</v>
      </c>
      <c r="C25" s="1426">
        <v>0</v>
      </c>
      <c r="D25" s="711">
        <v>8</v>
      </c>
      <c r="E25" s="1426">
        <v>100</v>
      </c>
      <c r="F25" s="1427">
        <v>8</v>
      </c>
    </row>
    <row r="26" spans="1:6" ht="12.75" customHeight="1">
      <c r="A26" s="1374" t="s">
        <v>44</v>
      </c>
      <c r="B26" s="711">
        <v>2</v>
      </c>
      <c r="C26" s="1426">
        <v>28.571428571428569</v>
      </c>
      <c r="D26" s="711">
        <v>5</v>
      </c>
      <c r="E26" s="1426">
        <v>71.428571428571431</v>
      </c>
      <c r="F26" s="1427">
        <v>7</v>
      </c>
    </row>
    <row r="27" spans="1:6" ht="12.75" customHeight="1">
      <c r="A27" s="1374" t="s">
        <v>45</v>
      </c>
      <c r="B27" s="711">
        <v>4.1999998092651367</v>
      </c>
      <c r="C27" s="1426">
        <v>34.426228483016033</v>
      </c>
      <c r="D27" s="711">
        <v>8</v>
      </c>
      <c r="E27" s="1426">
        <v>65.573771516983953</v>
      </c>
      <c r="F27" s="1427">
        <v>12.199999809265137</v>
      </c>
    </row>
    <row r="28" spans="1:6" ht="12.75" customHeight="1">
      <c r="A28" s="1374" t="s">
        <v>46</v>
      </c>
      <c r="B28" s="711">
        <v>1</v>
      </c>
      <c r="C28" s="1426">
        <v>5</v>
      </c>
      <c r="D28" s="711">
        <v>19</v>
      </c>
      <c r="E28" s="1426">
        <v>95</v>
      </c>
      <c r="F28" s="1427">
        <v>20</v>
      </c>
    </row>
    <row r="29" spans="1:6" ht="12.75" customHeight="1">
      <c r="A29" s="1374" t="s">
        <v>47</v>
      </c>
      <c r="B29" s="711">
        <v>3</v>
      </c>
      <c r="C29" s="1426">
        <v>16.042780912295061</v>
      </c>
      <c r="D29" s="711">
        <v>15.699999809265137</v>
      </c>
      <c r="E29" s="1426">
        <v>83.957219087704942</v>
      </c>
      <c r="F29" s="1427">
        <v>18.699999809265137</v>
      </c>
    </row>
    <row r="30" spans="1:6" ht="12.75" customHeight="1">
      <c r="A30" s="1374" t="s">
        <v>343</v>
      </c>
      <c r="B30" s="711">
        <v>0</v>
      </c>
      <c r="C30" s="1426">
        <v>0</v>
      </c>
      <c r="D30" s="711">
        <v>7</v>
      </c>
      <c r="E30" s="1426">
        <v>100</v>
      </c>
      <c r="F30" s="1427">
        <v>7</v>
      </c>
    </row>
    <row r="31" spans="1:6" ht="12.75" customHeight="1">
      <c r="A31" s="1374" t="s">
        <v>344</v>
      </c>
      <c r="B31" s="711">
        <v>2</v>
      </c>
      <c r="C31" s="1426">
        <v>50</v>
      </c>
      <c r="D31" s="711">
        <v>2</v>
      </c>
      <c r="E31" s="1426">
        <v>50</v>
      </c>
      <c r="F31" s="1427">
        <v>4</v>
      </c>
    </row>
    <row r="32" spans="1:6" ht="12.75" customHeight="1">
      <c r="A32" s="1374" t="s">
        <v>49</v>
      </c>
      <c r="B32" s="711">
        <v>1</v>
      </c>
      <c r="C32" s="1426">
        <v>20.833333540293907</v>
      </c>
      <c r="D32" s="711">
        <v>3.7999999523162842</v>
      </c>
      <c r="E32" s="1426">
        <v>79.166666459706093</v>
      </c>
      <c r="F32" s="1427">
        <v>4.7999999523162842</v>
      </c>
    </row>
    <row r="33" spans="1:9" ht="12.75" customHeight="1">
      <c r="A33" s="1374" t="s">
        <v>50</v>
      </c>
      <c r="B33" s="711">
        <v>0</v>
      </c>
      <c r="C33" s="1426">
        <v>0</v>
      </c>
      <c r="D33" s="711">
        <v>7.9000000953674316</v>
      </c>
      <c r="E33" s="1426">
        <v>100</v>
      </c>
      <c r="F33" s="1427">
        <v>7.9000000953674316</v>
      </c>
    </row>
    <row r="34" spans="1:9" ht="12.75" customHeight="1">
      <c r="A34" s="1374" t="s">
        <v>51</v>
      </c>
      <c r="B34" s="711">
        <v>1.6000000238418579</v>
      </c>
      <c r="C34" s="1426">
        <v>12.903225775439831</v>
      </c>
      <c r="D34" s="711">
        <v>10.800000190734863</v>
      </c>
      <c r="E34" s="1426">
        <v>87.096774224560164</v>
      </c>
      <c r="F34" s="1427">
        <v>12.400000214576721</v>
      </c>
    </row>
    <row r="35" spans="1:9" ht="12.75" customHeight="1">
      <c r="A35" s="1374" t="s">
        <v>52</v>
      </c>
      <c r="B35" s="711">
        <v>3</v>
      </c>
      <c r="C35" s="1426">
        <v>50</v>
      </c>
      <c r="D35" s="711">
        <v>3</v>
      </c>
      <c r="E35" s="1426">
        <v>50</v>
      </c>
      <c r="F35" s="1427">
        <v>6</v>
      </c>
    </row>
    <row r="36" spans="1:9" ht="12.75" customHeight="1">
      <c r="A36" s="1374" t="s">
        <v>53</v>
      </c>
      <c r="B36" s="711">
        <v>0</v>
      </c>
      <c r="C36" s="1426">
        <v>0</v>
      </c>
      <c r="D36" s="711">
        <v>0</v>
      </c>
      <c r="E36" s="1426">
        <v>0</v>
      </c>
      <c r="F36" s="1427">
        <v>0</v>
      </c>
    </row>
    <row r="37" spans="1:9" ht="12.75" customHeight="1">
      <c r="A37" s="1374" t="s">
        <v>54</v>
      </c>
      <c r="B37" s="711">
        <v>0</v>
      </c>
      <c r="C37" s="1426">
        <v>0</v>
      </c>
      <c r="D37" s="711">
        <v>4</v>
      </c>
      <c r="E37" s="1426">
        <v>100</v>
      </c>
      <c r="F37" s="1427">
        <v>4</v>
      </c>
    </row>
    <row r="38" spans="1:9" ht="12.75" customHeight="1">
      <c r="A38" s="1374" t="s">
        <v>55</v>
      </c>
      <c r="B38" s="711">
        <v>0</v>
      </c>
      <c r="C38" s="1426">
        <v>0</v>
      </c>
      <c r="D38" s="711">
        <v>0</v>
      </c>
      <c r="E38" s="1426">
        <v>0</v>
      </c>
      <c r="F38" s="1427">
        <v>0</v>
      </c>
    </row>
    <row r="39" spans="1:9" ht="12.75" customHeight="1">
      <c r="A39" s="1374" t="s">
        <v>56</v>
      </c>
      <c r="B39" s="711">
        <v>0</v>
      </c>
      <c r="C39" s="1426">
        <v>0</v>
      </c>
      <c r="D39" s="711">
        <v>7</v>
      </c>
      <c r="E39" s="1426">
        <v>100</v>
      </c>
      <c r="F39" s="1427">
        <v>7</v>
      </c>
    </row>
    <row r="40" spans="1:9" ht="12.75" customHeight="1">
      <c r="A40" s="1262" t="s">
        <v>1</v>
      </c>
      <c r="B40" s="1424">
        <v>36.999999836087227</v>
      </c>
      <c r="C40" s="1428">
        <v>12.597888922796802</v>
      </c>
      <c r="D40" s="1429">
        <v>256.70000071823597</v>
      </c>
      <c r="E40" s="1428">
        <v>87.402111077203202</v>
      </c>
      <c r="F40" s="1430">
        <v>293.7000005543232</v>
      </c>
    </row>
    <row r="41" spans="1:9" ht="13.5" customHeight="1">
      <c r="A41" s="1265"/>
      <c r="B41" s="1366"/>
      <c r="C41" s="1377"/>
      <c r="D41" s="1366"/>
      <c r="E41" s="1377"/>
      <c r="F41" s="1366"/>
      <c r="G41" s="1264"/>
      <c r="H41" s="1264"/>
      <c r="I41" s="1264"/>
    </row>
    <row r="42" spans="1:9" ht="12.75" customHeight="1">
      <c r="A42" s="232">
        <v>2016</v>
      </c>
      <c r="B42" s="1870"/>
      <c r="C42" s="1870"/>
      <c r="D42" s="1870"/>
      <c r="E42" s="1870"/>
      <c r="G42" s="1263"/>
      <c r="H42" s="1263"/>
      <c r="I42" s="1263"/>
    </row>
    <row r="43" spans="1:9" ht="12.75" customHeight="1">
      <c r="A43" s="1374" t="s">
        <v>24</v>
      </c>
      <c r="B43" s="711">
        <v>0</v>
      </c>
      <c r="C43" s="1426">
        <v>0</v>
      </c>
      <c r="D43" s="712">
        <v>5</v>
      </c>
      <c r="E43" s="1426">
        <v>100</v>
      </c>
      <c r="F43" s="1427">
        <v>5</v>
      </c>
    </row>
    <row r="44" spans="1:9" ht="12.75" customHeight="1">
      <c r="A44" s="1374" t="s">
        <v>26</v>
      </c>
      <c r="B44" s="711">
        <v>0</v>
      </c>
      <c r="C44" s="1426">
        <v>0</v>
      </c>
      <c r="D44" s="712">
        <v>3</v>
      </c>
      <c r="E44" s="1426">
        <v>100</v>
      </c>
      <c r="F44" s="1427">
        <v>3</v>
      </c>
    </row>
    <row r="45" spans="1:9" ht="12.75" customHeight="1">
      <c r="A45" s="1374" t="s">
        <v>27</v>
      </c>
      <c r="B45" s="711">
        <v>1</v>
      </c>
      <c r="C45" s="1426">
        <v>14.285714285714285</v>
      </c>
      <c r="D45" s="712">
        <v>6</v>
      </c>
      <c r="E45" s="1426">
        <v>85.714285714285708</v>
      </c>
      <c r="F45" s="1427">
        <v>7</v>
      </c>
    </row>
    <row r="46" spans="1:9" ht="12.75" customHeight="1">
      <c r="A46" s="1374" t="s">
        <v>28</v>
      </c>
      <c r="B46" s="711">
        <v>0</v>
      </c>
      <c r="C46" s="1426">
        <v>0</v>
      </c>
      <c r="D46" s="712">
        <v>22</v>
      </c>
      <c r="E46" s="1426">
        <v>100</v>
      </c>
      <c r="F46" s="1427">
        <v>22</v>
      </c>
    </row>
    <row r="47" spans="1:9" ht="12.75" customHeight="1">
      <c r="A47" s="1374" t="s">
        <v>29</v>
      </c>
      <c r="B47" s="711">
        <v>0</v>
      </c>
      <c r="C47" s="1426">
        <v>0</v>
      </c>
      <c r="D47" s="712">
        <v>16</v>
      </c>
      <c r="E47" s="1426">
        <v>100</v>
      </c>
      <c r="F47" s="1427">
        <v>16</v>
      </c>
    </row>
    <row r="48" spans="1:9" ht="12.75" customHeight="1">
      <c r="A48" s="1374" t="s">
        <v>30</v>
      </c>
      <c r="B48" s="711">
        <v>0</v>
      </c>
      <c r="C48" s="1426">
        <v>0</v>
      </c>
      <c r="D48" s="712">
        <v>11.600000381469727</v>
      </c>
      <c r="E48" s="1426">
        <v>100</v>
      </c>
      <c r="F48" s="1427">
        <v>11.600000381469727</v>
      </c>
    </row>
    <row r="49" spans="1:6" ht="12.75" customHeight="1">
      <c r="A49" s="1374" t="s">
        <v>31</v>
      </c>
      <c r="B49" s="711">
        <v>15</v>
      </c>
      <c r="C49" s="1426">
        <v>65.217391304347828</v>
      </c>
      <c r="D49" s="712">
        <v>8</v>
      </c>
      <c r="E49" s="1426">
        <v>34.782608695652172</v>
      </c>
      <c r="F49" s="1427">
        <v>23</v>
      </c>
    </row>
    <row r="50" spans="1:6" ht="12.75" customHeight="1">
      <c r="A50" s="1375" t="s">
        <v>32</v>
      </c>
      <c r="B50" s="711">
        <v>0</v>
      </c>
      <c r="C50" s="1426">
        <v>0</v>
      </c>
      <c r="D50" s="712">
        <v>9.8000001907348633</v>
      </c>
      <c r="E50" s="1426">
        <v>100</v>
      </c>
      <c r="F50" s="1427">
        <v>9.8000001907348633</v>
      </c>
    </row>
    <row r="51" spans="1:6" ht="12.75" customHeight="1">
      <c r="A51" s="1374" t="s">
        <v>33</v>
      </c>
      <c r="B51" s="711">
        <v>3</v>
      </c>
      <c r="C51" s="1426">
        <v>27.27272727272727</v>
      </c>
      <c r="D51" s="712">
        <v>8</v>
      </c>
      <c r="E51" s="1426">
        <v>72.727272727272734</v>
      </c>
      <c r="F51" s="1427">
        <v>11</v>
      </c>
    </row>
    <row r="52" spans="1:6" ht="12.75" customHeight="1">
      <c r="A52" s="1375" t="s">
        <v>35</v>
      </c>
      <c r="B52" s="711">
        <v>0</v>
      </c>
      <c r="C52" s="1426">
        <v>0</v>
      </c>
      <c r="D52" s="712">
        <v>5.5</v>
      </c>
      <c r="E52" s="1426">
        <v>100</v>
      </c>
      <c r="F52" s="1427">
        <v>5.5</v>
      </c>
    </row>
    <row r="53" spans="1:6" ht="12.75" customHeight="1">
      <c r="A53" s="1376" t="s">
        <v>584</v>
      </c>
      <c r="B53" s="711">
        <v>0</v>
      </c>
      <c r="C53" s="1426">
        <v>0</v>
      </c>
      <c r="D53" s="712">
        <v>8</v>
      </c>
      <c r="E53" s="1426">
        <v>100</v>
      </c>
      <c r="F53" s="1427">
        <v>8</v>
      </c>
    </row>
    <row r="54" spans="1:6" ht="12.75" customHeight="1">
      <c r="A54" s="1374" t="s">
        <v>36</v>
      </c>
      <c r="B54" s="711">
        <v>0</v>
      </c>
      <c r="C54" s="1426">
        <v>0</v>
      </c>
      <c r="D54" s="712">
        <v>7</v>
      </c>
      <c r="E54" s="1426">
        <v>100</v>
      </c>
      <c r="F54" s="1427">
        <v>7</v>
      </c>
    </row>
    <row r="55" spans="1:6" ht="12.75" customHeight="1">
      <c r="A55" s="1374" t="s">
        <v>37</v>
      </c>
      <c r="B55" s="711">
        <v>6</v>
      </c>
      <c r="C55" s="1426">
        <v>52.173913043478258</v>
      </c>
      <c r="D55" s="712">
        <v>5.5</v>
      </c>
      <c r="E55" s="1426">
        <v>47.826086956521742</v>
      </c>
      <c r="F55" s="1427">
        <v>11.5</v>
      </c>
    </row>
    <row r="56" spans="1:6" ht="12.75" customHeight="1">
      <c r="A56" s="1374" t="s">
        <v>38</v>
      </c>
      <c r="B56" s="711">
        <v>1</v>
      </c>
      <c r="C56" s="1426">
        <v>33.333333333333329</v>
      </c>
      <c r="D56" s="712">
        <v>2</v>
      </c>
      <c r="E56" s="1426">
        <v>66.666666666666657</v>
      </c>
      <c r="F56" s="1427">
        <v>3</v>
      </c>
    </row>
    <row r="57" spans="1:6" ht="12.75" customHeight="1">
      <c r="A57" s="1375" t="s">
        <v>39</v>
      </c>
      <c r="B57" s="711">
        <v>9</v>
      </c>
      <c r="C57" s="1426">
        <v>40.909090909090914</v>
      </c>
      <c r="D57" s="712">
        <v>13</v>
      </c>
      <c r="E57" s="1426">
        <v>59.090909090909093</v>
      </c>
      <c r="F57" s="1427">
        <v>22</v>
      </c>
    </row>
    <row r="58" spans="1:6" ht="12.75" customHeight="1">
      <c r="A58" s="1374" t="s">
        <v>40</v>
      </c>
      <c r="B58" s="711">
        <v>1</v>
      </c>
      <c r="C58" s="1426">
        <v>6.666666666666667</v>
      </c>
      <c r="D58" s="712">
        <v>14</v>
      </c>
      <c r="E58" s="1426">
        <v>93.333333333333329</v>
      </c>
      <c r="F58" s="1427">
        <v>15</v>
      </c>
    </row>
    <row r="59" spans="1:6" ht="12.75" customHeight="1">
      <c r="A59" s="1374" t="s">
        <v>41</v>
      </c>
      <c r="B59" s="711">
        <v>4.4000000953674316</v>
      </c>
      <c r="C59" s="1426">
        <v>38.596491741745162</v>
      </c>
      <c r="D59" s="712">
        <v>7</v>
      </c>
      <c r="E59" s="1426">
        <v>61.403508258254838</v>
      </c>
      <c r="F59" s="1427">
        <v>11.400000095367432</v>
      </c>
    </row>
    <row r="60" spans="1:6" ht="12.75" customHeight="1">
      <c r="A60" s="1374" t="s">
        <v>42</v>
      </c>
      <c r="B60" s="711">
        <v>4.5999999046325684</v>
      </c>
      <c r="C60" s="1426">
        <v>43.396225905834285</v>
      </c>
      <c r="D60" s="712">
        <v>6</v>
      </c>
      <c r="E60" s="1426">
        <v>56.603774094165715</v>
      </c>
      <c r="F60" s="1427">
        <v>10.599999904632568</v>
      </c>
    </row>
    <row r="61" spans="1:6" ht="12.75" customHeight="1">
      <c r="A61" s="1374" t="s">
        <v>43</v>
      </c>
      <c r="B61" s="711">
        <v>0</v>
      </c>
      <c r="C61" s="1426">
        <v>0</v>
      </c>
      <c r="D61" s="712">
        <v>9</v>
      </c>
      <c r="E61" s="1426">
        <v>100</v>
      </c>
      <c r="F61" s="1427">
        <v>9</v>
      </c>
    </row>
    <row r="62" spans="1:6" ht="12.75" customHeight="1">
      <c r="A62" s="1374" t="s">
        <v>44</v>
      </c>
      <c r="B62" s="711">
        <v>3</v>
      </c>
      <c r="C62" s="1426">
        <v>33.333333333333329</v>
      </c>
      <c r="D62" s="712">
        <v>6</v>
      </c>
      <c r="E62" s="1426">
        <v>66.666666666666657</v>
      </c>
      <c r="F62" s="1427">
        <v>9</v>
      </c>
    </row>
    <row r="63" spans="1:6" ht="12.75" customHeight="1">
      <c r="A63" s="1374" t="s">
        <v>45</v>
      </c>
      <c r="B63" s="711">
        <v>6</v>
      </c>
      <c r="C63" s="1426">
        <v>47.619047979468753</v>
      </c>
      <c r="D63" s="712">
        <v>6.5999999046325684</v>
      </c>
      <c r="E63" s="1426">
        <v>52.380952020531247</v>
      </c>
      <c r="F63" s="1427">
        <v>12.599999904632568</v>
      </c>
    </row>
    <row r="64" spans="1:6" ht="12.75" customHeight="1">
      <c r="A64" s="1374" t="s">
        <v>46</v>
      </c>
      <c r="B64" s="711">
        <v>1</v>
      </c>
      <c r="C64" s="1426">
        <v>4.7619047619047619</v>
      </c>
      <c r="D64" s="712">
        <v>20</v>
      </c>
      <c r="E64" s="1426">
        <v>95.238095238095227</v>
      </c>
      <c r="F64" s="1427">
        <v>21</v>
      </c>
    </row>
    <row r="65" spans="1:13" ht="12.75" customHeight="1">
      <c r="A65" s="1374" t="s">
        <v>47</v>
      </c>
      <c r="B65" s="711">
        <v>3</v>
      </c>
      <c r="C65" s="1426">
        <v>18.75</v>
      </c>
      <c r="D65" s="712">
        <v>13</v>
      </c>
      <c r="E65" s="1426">
        <v>81.25</v>
      </c>
      <c r="F65" s="1427">
        <v>16</v>
      </c>
    </row>
    <row r="66" spans="1:13" ht="12.75" customHeight="1">
      <c r="A66" s="1374" t="s">
        <v>343</v>
      </c>
      <c r="B66" s="711">
        <v>0</v>
      </c>
      <c r="C66" s="1426">
        <v>0</v>
      </c>
      <c r="D66" s="712">
        <v>7</v>
      </c>
      <c r="E66" s="1426">
        <v>100</v>
      </c>
      <c r="F66" s="1427">
        <v>7</v>
      </c>
    </row>
    <row r="67" spans="1:13" ht="12.75" customHeight="1">
      <c r="A67" s="1374" t="s">
        <v>344</v>
      </c>
      <c r="B67" s="711">
        <v>1</v>
      </c>
      <c r="C67" s="1426">
        <v>33.333333333333329</v>
      </c>
      <c r="D67" s="712">
        <v>2</v>
      </c>
      <c r="E67" s="1426">
        <v>66.666666666666657</v>
      </c>
      <c r="F67" s="1427">
        <v>3</v>
      </c>
    </row>
    <row r="68" spans="1:13" ht="12.75" customHeight="1">
      <c r="A68" s="1374" t="s">
        <v>49</v>
      </c>
      <c r="B68" s="711">
        <v>0</v>
      </c>
      <c r="C68" s="1426">
        <v>0</v>
      </c>
      <c r="D68" s="712">
        <v>8</v>
      </c>
      <c r="E68" s="1426">
        <v>100</v>
      </c>
      <c r="F68" s="1427">
        <v>8</v>
      </c>
    </row>
    <row r="69" spans="1:13" ht="12.75" customHeight="1">
      <c r="A69" s="1374" t="s">
        <v>50</v>
      </c>
      <c r="B69" s="711">
        <v>0</v>
      </c>
      <c r="C69" s="1426">
        <v>0</v>
      </c>
      <c r="D69" s="712">
        <v>8</v>
      </c>
      <c r="E69" s="1426">
        <v>100</v>
      </c>
      <c r="F69" s="1427">
        <v>8</v>
      </c>
    </row>
    <row r="70" spans="1:13" ht="12.75" customHeight="1">
      <c r="A70" s="1374" t="s">
        <v>51</v>
      </c>
      <c r="B70" s="711">
        <v>0</v>
      </c>
      <c r="C70" s="1426">
        <v>0</v>
      </c>
      <c r="D70" s="712">
        <v>10.800000190734863</v>
      </c>
      <c r="E70" s="1426">
        <v>100</v>
      </c>
      <c r="F70" s="1427">
        <v>10.800000190734863</v>
      </c>
    </row>
    <row r="71" spans="1:13" ht="12.75" customHeight="1">
      <c r="A71" s="1374" t="s">
        <v>52</v>
      </c>
      <c r="B71" s="711">
        <v>2</v>
      </c>
      <c r="C71" s="1426">
        <v>40</v>
      </c>
      <c r="D71" s="712">
        <v>3</v>
      </c>
      <c r="E71" s="1426">
        <v>60</v>
      </c>
      <c r="F71" s="1427">
        <v>5</v>
      </c>
    </row>
    <row r="72" spans="1:13" ht="12.75" customHeight="1">
      <c r="A72" s="1374" t="s">
        <v>53</v>
      </c>
      <c r="B72" s="711">
        <v>0</v>
      </c>
      <c r="C72" s="1426">
        <v>0</v>
      </c>
      <c r="D72" s="712">
        <v>11</v>
      </c>
      <c r="E72" s="1426">
        <v>100</v>
      </c>
      <c r="F72" s="1427">
        <v>11</v>
      </c>
    </row>
    <row r="73" spans="1:13" ht="12.75" customHeight="1">
      <c r="A73" s="1374" t="s">
        <v>54</v>
      </c>
      <c r="B73" s="711">
        <v>4</v>
      </c>
      <c r="C73" s="1426">
        <v>100</v>
      </c>
      <c r="D73" s="712">
        <v>0</v>
      </c>
      <c r="E73" s="1426">
        <v>0</v>
      </c>
      <c r="F73" s="1427">
        <v>4</v>
      </c>
    </row>
    <row r="74" spans="1:13" ht="12.75" customHeight="1">
      <c r="A74" s="1374" t="s">
        <v>55</v>
      </c>
      <c r="B74" s="711">
        <v>0</v>
      </c>
      <c r="C74" s="1426">
        <v>0</v>
      </c>
      <c r="D74" s="712">
        <v>4</v>
      </c>
      <c r="E74" s="1426">
        <v>100</v>
      </c>
      <c r="F74" s="1427">
        <v>4</v>
      </c>
    </row>
    <row r="75" spans="1:13" ht="12.75" customHeight="1">
      <c r="A75" s="1374" t="s">
        <v>56</v>
      </c>
      <c r="B75" s="711">
        <v>0</v>
      </c>
      <c r="C75" s="1426">
        <v>0</v>
      </c>
      <c r="D75" s="712">
        <v>26</v>
      </c>
      <c r="E75" s="1426">
        <v>100</v>
      </c>
      <c r="F75" s="1427">
        <v>26</v>
      </c>
    </row>
    <row r="76" spans="1:13" ht="12.75" customHeight="1">
      <c r="A76" s="1262" t="s">
        <v>1</v>
      </c>
      <c r="B76" s="1424">
        <v>65</v>
      </c>
      <c r="C76" s="1431">
        <v>18.217488755152786</v>
      </c>
      <c r="D76" s="1424">
        <v>291.80000066757202</v>
      </c>
      <c r="E76" s="1431">
        <v>81.782511244847214</v>
      </c>
      <c r="F76" s="1427">
        <v>356.80000066757202</v>
      </c>
    </row>
    <row r="77" spans="1:13" ht="15" customHeight="1">
      <c r="A77" s="252"/>
      <c r="B77" s="253"/>
      <c r="C77" s="253"/>
      <c r="D77" s="253"/>
      <c r="E77" s="253"/>
      <c r="F77" s="1261"/>
    </row>
    <row r="78" spans="1:13" ht="15" customHeight="1">
      <c r="A78" s="1297" t="s">
        <v>890</v>
      </c>
      <c r="B78" s="1378"/>
      <c r="C78" s="1378"/>
      <c r="D78" s="1379"/>
      <c r="E78" s="1379"/>
      <c r="J78" s="1256"/>
      <c r="M78" s="1255"/>
    </row>
    <row r="79" spans="1:13" ht="15" customHeight="1">
      <c r="A79" s="1297" t="s">
        <v>891</v>
      </c>
      <c r="B79" s="1317"/>
      <c r="C79" s="1317"/>
      <c r="D79" s="1380"/>
      <c r="E79" s="1380"/>
      <c r="J79" s="1256"/>
      <c r="M79" s="1255"/>
    </row>
    <row r="80" spans="1:13" ht="15" customHeight="1">
      <c r="A80" s="775" t="s">
        <v>2877</v>
      </c>
      <c r="B80" s="1317"/>
      <c r="C80" s="1317"/>
      <c r="D80" s="1380"/>
      <c r="E80" s="1380"/>
      <c r="J80" s="1256"/>
      <c r="M80" s="1255"/>
    </row>
    <row r="81" spans="1:13" s="251" customFormat="1" ht="15" customHeight="1">
      <c r="A81" s="778" t="s">
        <v>2876</v>
      </c>
      <c r="B81" s="1260"/>
      <c r="C81" s="1260"/>
      <c r="D81" s="1259"/>
      <c r="E81" s="1259"/>
      <c r="J81" s="1258"/>
      <c r="M81" s="1257"/>
    </row>
    <row r="82" spans="1:13">
      <c r="J82" s="1256"/>
      <c r="M82" s="1255"/>
    </row>
    <row r="83" spans="1:13">
      <c r="J83" s="1256"/>
      <c r="M83" s="1255"/>
    </row>
    <row r="84" spans="1:13">
      <c r="J84" s="1256"/>
      <c r="M84" s="1255"/>
    </row>
    <row r="85" spans="1:13">
      <c r="J85" s="1256"/>
      <c r="M85" s="1255"/>
    </row>
    <row r="86" spans="1:13">
      <c r="J86" s="1256"/>
      <c r="M86" s="1255"/>
    </row>
    <row r="87" spans="1:13">
      <c r="J87" s="1256"/>
      <c r="M87" s="1255"/>
    </row>
    <row r="88" spans="1:13">
      <c r="J88" s="1256"/>
      <c r="M88" s="1255"/>
    </row>
    <row r="89" spans="1:13">
      <c r="J89" s="1256"/>
      <c r="M89" s="1255"/>
    </row>
    <row r="90" spans="1:13">
      <c r="J90" s="1256"/>
      <c r="M90" s="1255"/>
    </row>
    <row r="91" spans="1:13">
      <c r="J91" s="1256"/>
      <c r="M91" s="1255"/>
    </row>
    <row r="92" spans="1:13">
      <c r="J92" s="1256"/>
      <c r="M92" s="1255"/>
    </row>
    <row r="93" spans="1:13">
      <c r="J93" s="1256"/>
      <c r="M93" s="1255"/>
    </row>
    <row r="94" spans="1:13">
      <c r="J94" s="1256"/>
      <c r="M94" s="1255"/>
    </row>
    <row r="95" spans="1:13">
      <c r="J95" s="1256"/>
      <c r="M95" s="1255"/>
    </row>
    <row r="96" spans="1:13">
      <c r="J96" s="1256"/>
      <c r="M96" s="1255"/>
    </row>
    <row r="97" spans="10:13">
      <c r="J97" s="1256"/>
      <c r="M97" s="1255"/>
    </row>
    <row r="98" spans="10:13">
      <c r="J98" s="1256"/>
      <c r="M98" s="1255"/>
    </row>
    <row r="99" spans="10:13">
      <c r="J99" s="1256"/>
      <c r="M99" s="1255"/>
    </row>
    <row r="100" spans="10:13">
      <c r="J100" s="1256"/>
      <c r="M100" s="1255"/>
    </row>
    <row r="101" spans="10:13">
      <c r="J101" s="1256"/>
      <c r="M101" s="1255"/>
    </row>
    <row r="102" spans="10:13">
      <c r="J102" s="1256"/>
      <c r="M102" s="1255"/>
    </row>
    <row r="103" spans="10:13">
      <c r="J103" s="1256"/>
      <c r="M103" s="1255"/>
    </row>
    <row r="104" spans="10:13">
      <c r="J104" s="1256"/>
      <c r="M104" s="1255"/>
    </row>
    <row r="105" spans="10:13">
      <c r="J105" s="1256"/>
      <c r="M105" s="1255"/>
    </row>
    <row r="106" spans="10:13">
      <c r="J106" s="1256"/>
      <c r="M106" s="1255"/>
    </row>
    <row r="107" spans="10:13">
      <c r="J107" s="1256"/>
      <c r="M107" s="1255"/>
    </row>
    <row r="108" spans="10:13">
      <c r="J108" s="1256"/>
      <c r="M108" s="1255"/>
    </row>
    <row r="109" spans="10:13">
      <c r="J109" s="1256"/>
      <c r="M109" s="1255"/>
    </row>
    <row r="110" spans="10:13">
      <c r="J110" s="1256"/>
      <c r="M110" s="1255"/>
    </row>
  </sheetData>
  <mergeCells count="6">
    <mergeCell ref="B42:E42"/>
    <mergeCell ref="A2:H2"/>
    <mergeCell ref="B3:C3"/>
    <mergeCell ref="D3:E3"/>
    <mergeCell ref="A5:E5"/>
    <mergeCell ref="B6:E6"/>
  </mergeCells>
  <pageMargins left="0.70866141732283472" right="0.70866141732283472" top="0.74803149606299213" bottom="0.74803149606299213" header="0.31496062992125984" footer="0.31496062992125984"/>
  <pageSetup paperSize="9" scale="7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1"/>
  <sheetViews>
    <sheetView showGridLines="0" zoomScaleNormal="100" workbookViewId="0">
      <pane ySplit="5" topLeftCell="A42" activePane="bottomLeft" state="frozen"/>
      <selection activeCell="A91" sqref="A91:XFD91"/>
      <selection pane="bottomLeft" sqref="A1:P80"/>
    </sheetView>
  </sheetViews>
  <sheetFormatPr defaultColWidth="9.140625" defaultRowHeight="15"/>
  <cols>
    <col min="1" max="1" width="15" style="1253" customWidth="1"/>
    <col min="2" max="2" width="16.5703125" style="1254" customWidth="1"/>
    <col min="3" max="7" width="10.7109375" style="1254" customWidth="1"/>
    <col min="8" max="8" width="18.5703125" style="1253" bestFit="1" customWidth="1"/>
    <col min="9" max="9" width="0.5703125" style="1253" customWidth="1"/>
    <col min="10" max="10" width="16.5703125" style="1254" customWidth="1"/>
    <col min="11" max="15" width="10.7109375" style="1254" customWidth="1"/>
    <col min="16" max="16" width="18.5703125" style="1253" bestFit="1" customWidth="1"/>
    <col min="17" max="16384" width="9.140625" style="1253"/>
  </cols>
  <sheetData>
    <row r="1" spans="1:16" ht="18.75" customHeight="1">
      <c r="A1" s="1273" t="s">
        <v>2885</v>
      </c>
      <c r="B1" s="1272"/>
      <c r="C1" s="1272"/>
      <c r="D1" s="1272"/>
      <c r="E1" s="1272"/>
      <c r="F1" s="1272"/>
      <c r="G1" s="1272"/>
      <c r="J1" s="1272"/>
      <c r="K1" s="1272"/>
      <c r="L1" s="1272"/>
      <c r="M1" s="1272"/>
      <c r="N1" s="1272"/>
      <c r="O1" s="1272"/>
    </row>
    <row r="2" spans="1:16" ht="8.25" customHeight="1">
      <c r="A2" s="1871"/>
      <c r="B2" s="1872"/>
      <c r="C2" s="1872"/>
      <c r="D2" s="1872"/>
      <c r="E2" s="1872"/>
      <c r="F2" s="1872"/>
      <c r="G2" s="1872"/>
      <c r="H2" s="1872"/>
      <c r="I2" s="1872"/>
      <c r="J2" s="1872"/>
      <c r="K2" s="1253"/>
      <c r="L2" s="1253"/>
      <c r="M2" s="1253"/>
      <c r="N2" s="1253"/>
      <c r="O2" s="1253"/>
    </row>
    <row r="3" spans="1:16" s="1512" customFormat="1" ht="12.75">
      <c r="A3" s="1510"/>
      <c r="B3" s="1877" t="s">
        <v>2884</v>
      </c>
      <c r="C3" s="1878"/>
      <c r="D3" s="1878"/>
      <c r="E3" s="1878"/>
      <c r="F3" s="1878"/>
      <c r="G3" s="1878"/>
      <c r="H3" s="1878"/>
      <c r="I3" s="1511"/>
      <c r="J3" s="1877" t="s">
        <v>3023</v>
      </c>
      <c r="K3" s="1878"/>
      <c r="L3" s="1878"/>
      <c r="M3" s="1878"/>
      <c r="N3" s="1878"/>
      <c r="O3" s="1878"/>
      <c r="P3" s="1878"/>
    </row>
    <row r="4" spans="1:16" ht="26.25">
      <c r="A4" s="1271" t="s">
        <v>75</v>
      </c>
      <c r="B4" s="1873" t="s">
        <v>585</v>
      </c>
      <c r="C4" s="1873"/>
      <c r="D4" s="1873" t="s">
        <v>2883</v>
      </c>
      <c r="E4" s="1874"/>
      <c r="F4" s="1873" t="s">
        <v>2882</v>
      </c>
      <c r="G4" s="1874"/>
      <c r="H4" s="1270" t="s">
        <v>586</v>
      </c>
      <c r="I4" s="1269"/>
      <c r="J4" s="1873" t="s">
        <v>585</v>
      </c>
      <c r="K4" s="1873"/>
      <c r="L4" s="1873" t="s">
        <v>2883</v>
      </c>
      <c r="M4" s="1874"/>
      <c r="N4" s="1873" t="s">
        <v>2882</v>
      </c>
      <c r="O4" s="1874"/>
      <c r="P4" s="1270" t="s">
        <v>586</v>
      </c>
    </row>
    <row r="5" spans="1:16">
      <c r="A5" s="1281"/>
      <c r="B5" s="1280" t="s">
        <v>2</v>
      </c>
      <c r="C5" s="1278" t="s">
        <v>3</v>
      </c>
      <c r="D5" s="1279" t="s">
        <v>2</v>
      </c>
      <c r="E5" s="1278" t="s">
        <v>3</v>
      </c>
      <c r="F5" s="1268" t="s">
        <v>2</v>
      </c>
      <c r="G5" s="1267" t="s">
        <v>3</v>
      </c>
      <c r="H5" s="1266" t="s">
        <v>2</v>
      </c>
      <c r="J5" s="1280" t="s">
        <v>2</v>
      </c>
      <c r="K5" s="1278" t="s">
        <v>3</v>
      </c>
      <c r="L5" s="1279" t="s">
        <v>2</v>
      </c>
      <c r="M5" s="1278" t="s">
        <v>3</v>
      </c>
      <c r="N5" s="1268" t="s">
        <v>2</v>
      </c>
      <c r="O5" s="1267" t="s">
        <v>3</v>
      </c>
      <c r="P5" s="1266" t="s">
        <v>2</v>
      </c>
    </row>
    <row r="6" spans="1:16" ht="12.75" customHeight="1">
      <c r="A6" s="1506">
        <v>2015</v>
      </c>
      <c r="B6" s="1876"/>
      <c r="C6" s="1876"/>
      <c r="D6" s="1876"/>
      <c r="E6" s="1876"/>
      <c r="F6" s="1277"/>
      <c r="G6" s="1277"/>
      <c r="H6" s="1276"/>
      <c r="I6" s="1263"/>
      <c r="J6" s="1876"/>
      <c r="K6" s="1876"/>
      <c r="L6" s="1876"/>
      <c r="M6" s="1876"/>
      <c r="N6" s="1191"/>
      <c r="O6" s="1191"/>
      <c r="P6" s="1276"/>
    </row>
    <row r="7" spans="1:16" ht="12.75" customHeight="1">
      <c r="A7" s="1381" t="s">
        <v>24</v>
      </c>
      <c r="B7" s="1432">
        <v>7</v>
      </c>
      <c r="C7" s="1433">
        <v>100</v>
      </c>
      <c r="D7" s="1432">
        <v>0</v>
      </c>
      <c r="E7" s="1433">
        <v>0</v>
      </c>
      <c r="F7" s="1432">
        <v>0</v>
      </c>
      <c r="G7" s="1433">
        <v>0</v>
      </c>
      <c r="H7" s="1434">
        <v>7</v>
      </c>
      <c r="I7" s="1435"/>
      <c r="J7" s="1507">
        <v>55</v>
      </c>
      <c r="K7" s="1433">
        <v>100</v>
      </c>
      <c r="L7" s="1432">
        <v>0</v>
      </c>
      <c r="M7" s="1433">
        <v>0</v>
      </c>
      <c r="N7" s="1436">
        <v>0</v>
      </c>
      <c r="O7" s="1426">
        <v>0</v>
      </c>
      <c r="P7" s="1434">
        <v>55</v>
      </c>
    </row>
    <row r="8" spans="1:16" ht="12.75" customHeight="1">
      <c r="A8" s="1374" t="s">
        <v>26</v>
      </c>
      <c r="B8" s="1432">
        <v>6</v>
      </c>
      <c r="C8" s="1433">
        <v>100</v>
      </c>
      <c r="D8" s="1432">
        <v>0</v>
      </c>
      <c r="E8" s="1433">
        <v>0</v>
      </c>
      <c r="F8" s="711">
        <v>0</v>
      </c>
      <c r="G8" s="1426">
        <v>0</v>
      </c>
      <c r="H8" s="1427">
        <v>6</v>
      </c>
      <c r="I8" s="251"/>
      <c r="J8" s="1508">
        <v>45.5</v>
      </c>
      <c r="K8" s="1426"/>
      <c r="L8" s="711">
        <v>0</v>
      </c>
      <c r="M8" s="1426"/>
      <c r="N8" s="711">
        <v>0</v>
      </c>
      <c r="O8" s="1426">
        <v>0</v>
      </c>
      <c r="P8" s="1427">
        <v>45.5</v>
      </c>
    </row>
    <row r="9" spans="1:16" ht="12.75" customHeight="1">
      <c r="A9" s="1374" t="s">
        <v>27</v>
      </c>
      <c r="B9" s="1432">
        <v>8</v>
      </c>
      <c r="C9" s="1433">
        <v>100</v>
      </c>
      <c r="D9" s="1432">
        <v>0</v>
      </c>
      <c r="E9" s="1433">
        <v>0</v>
      </c>
      <c r="F9" s="711">
        <v>0</v>
      </c>
      <c r="G9" s="1426">
        <v>0</v>
      </c>
      <c r="H9" s="1427">
        <v>8</v>
      </c>
      <c r="I9" s="251"/>
      <c r="J9" s="1508">
        <v>80</v>
      </c>
      <c r="K9" s="1426">
        <v>100</v>
      </c>
      <c r="L9" s="711">
        <v>0</v>
      </c>
      <c r="M9" s="1426">
        <v>0</v>
      </c>
      <c r="N9" s="711">
        <v>0</v>
      </c>
      <c r="O9" s="1426">
        <v>0</v>
      </c>
      <c r="P9" s="1427">
        <v>80</v>
      </c>
    </row>
    <row r="10" spans="1:16" ht="12.75" customHeight="1">
      <c r="A10" s="1374" t="s">
        <v>28</v>
      </c>
      <c r="B10" s="1432">
        <v>13</v>
      </c>
      <c r="C10" s="1433">
        <v>92.857142857142861</v>
      </c>
      <c r="D10" s="1432">
        <v>1</v>
      </c>
      <c r="E10" s="1433">
        <v>7.1428571428571423</v>
      </c>
      <c r="F10" s="711">
        <v>0</v>
      </c>
      <c r="G10" s="1426">
        <v>0</v>
      </c>
      <c r="H10" s="1427">
        <v>14</v>
      </c>
      <c r="I10" s="251"/>
      <c r="J10" s="1508">
        <v>88</v>
      </c>
      <c r="K10" s="1426">
        <v>94.623655913978496</v>
      </c>
      <c r="L10" s="711">
        <v>5</v>
      </c>
      <c r="M10" s="1426">
        <v>5.376344086021505</v>
      </c>
      <c r="N10" s="711">
        <v>0</v>
      </c>
      <c r="O10" s="1426">
        <v>0</v>
      </c>
      <c r="P10" s="1427">
        <v>93</v>
      </c>
    </row>
    <row r="11" spans="1:16" ht="12.75" customHeight="1">
      <c r="A11" s="1374" t="s">
        <v>29</v>
      </c>
      <c r="B11" s="1432">
        <v>10</v>
      </c>
      <c r="C11" s="1433">
        <v>100</v>
      </c>
      <c r="D11" s="1432">
        <v>0</v>
      </c>
      <c r="E11" s="1433">
        <v>0</v>
      </c>
      <c r="F11" s="711">
        <v>0</v>
      </c>
      <c r="G11" s="1426">
        <v>0</v>
      </c>
      <c r="H11" s="1427">
        <v>10</v>
      </c>
      <c r="I11" s="251"/>
      <c r="J11" s="1508">
        <v>68</v>
      </c>
      <c r="K11" s="1426">
        <v>100</v>
      </c>
      <c r="L11" s="711">
        <v>0</v>
      </c>
      <c r="M11" s="1426">
        <v>0</v>
      </c>
      <c r="N11" s="711">
        <v>0</v>
      </c>
      <c r="O11" s="1426">
        <v>0</v>
      </c>
      <c r="P11" s="1427">
        <v>68</v>
      </c>
    </row>
    <row r="12" spans="1:16" ht="12.75" customHeight="1">
      <c r="A12" s="1374" t="s">
        <v>30</v>
      </c>
      <c r="B12" s="1432">
        <v>9</v>
      </c>
      <c r="C12" s="1433">
        <v>100</v>
      </c>
      <c r="D12" s="1432">
        <v>0</v>
      </c>
      <c r="E12" s="1433">
        <v>0</v>
      </c>
      <c r="F12" s="711">
        <v>0</v>
      </c>
      <c r="G12" s="1426">
        <v>0</v>
      </c>
      <c r="H12" s="1427">
        <v>9</v>
      </c>
      <c r="I12" s="251"/>
      <c r="J12" s="1508">
        <v>79.900001525878906</v>
      </c>
      <c r="K12" s="1426">
        <v>100</v>
      </c>
      <c r="L12" s="711">
        <v>0</v>
      </c>
      <c r="M12" s="1426">
        <v>0</v>
      </c>
      <c r="N12" s="711">
        <v>0</v>
      </c>
      <c r="O12" s="1426">
        <v>0</v>
      </c>
      <c r="P12" s="1427">
        <v>79.900001525878906</v>
      </c>
    </row>
    <row r="13" spans="1:16" ht="12.75" customHeight="1">
      <c r="A13" s="1374" t="s">
        <v>31</v>
      </c>
      <c r="B13" s="1432">
        <v>2</v>
      </c>
      <c r="C13" s="1433">
        <v>100</v>
      </c>
      <c r="D13" s="1432">
        <v>0</v>
      </c>
      <c r="E13" s="1433">
        <v>0</v>
      </c>
      <c r="F13" s="711">
        <v>0</v>
      </c>
      <c r="G13" s="1426">
        <v>0</v>
      </c>
      <c r="H13" s="1427">
        <v>2</v>
      </c>
      <c r="I13" s="251"/>
      <c r="J13" s="1508">
        <v>9</v>
      </c>
      <c r="K13" s="1426">
        <v>100</v>
      </c>
      <c r="L13" s="711">
        <v>0</v>
      </c>
      <c r="M13" s="1426">
        <v>0</v>
      </c>
      <c r="N13" s="711">
        <v>0</v>
      </c>
      <c r="O13" s="1426">
        <v>0</v>
      </c>
      <c r="P13" s="1427">
        <v>9</v>
      </c>
    </row>
    <row r="14" spans="1:16" ht="12.75" customHeight="1">
      <c r="A14" s="1375" t="s">
        <v>32</v>
      </c>
      <c r="B14" s="1432">
        <v>0</v>
      </c>
      <c r="C14" s="1433"/>
      <c r="D14" s="1432">
        <v>0</v>
      </c>
      <c r="E14" s="1433"/>
      <c r="F14" s="711">
        <v>0</v>
      </c>
      <c r="G14" s="1433"/>
      <c r="H14" s="1427">
        <v>0</v>
      </c>
      <c r="I14" s="251"/>
      <c r="J14" s="1508">
        <v>46</v>
      </c>
      <c r="K14" s="1426">
        <v>100</v>
      </c>
      <c r="L14" s="711">
        <v>0</v>
      </c>
      <c r="M14" s="1426">
        <v>0</v>
      </c>
      <c r="N14" s="711">
        <v>0</v>
      </c>
      <c r="O14" s="1426">
        <v>0</v>
      </c>
      <c r="P14" s="1427">
        <v>46</v>
      </c>
    </row>
    <row r="15" spans="1:16" ht="12.75" customHeight="1">
      <c r="A15" s="1374" t="s">
        <v>33</v>
      </c>
      <c r="B15" s="1432">
        <v>7</v>
      </c>
      <c r="C15" s="1433">
        <v>100</v>
      </c>
      <c r="D15" s="1432">
        <v>0</v>
      </c>
      <c r="E15" s="1433">
        <v>0</v>
      </c>
      <c r="F15" s="711">
        <v>0</v>
      </c>
      <c r="G15" s="1426">
        <v>0</v>
      </c>
      <c r="H15" s="1427">
        <v>7</v>
      </c>
      <c r="I15" s="251"/>
      <c r="J15" s="1508">
        <v>67</v>
      </c>
      <c r="K15" s="1426">
        <v>100</v>
      </c>
      <c r="L15" s="711">
        <v>0</v>
      </c>
      <c r="M15" s="1426">
        <v>0</v>
      </c>
      <c r="N15" s="711">
        <v>0</v>
      </c>
      <c r="O15" s="1426">
        <v>0</v>
      </c>
      <c r="P15" s="1427">
        <v>67</v>
      </c>
    </row>
    <row r="16" spans="1:16" ht="12.75" customHeight="1">
      <c r="A16" s="1375" t="s">
        <v>35</v>
      </c>
      <c r="B16" s="1432">
        <v>7</v>
      </c>
      <c r="C16" s="1433">
        <v>100</v>
      </c>
      <c r="D16" s="1432">
        <v>0</v>
      </c>
      <c r="E16" s="1433">
        <v>0</v>
      </c>
      <c r="F16" s="711">
        <v>0</v>
      </c>
      <c r="G16" s="1426">
        <v>0</v>
      </c>
      <c r="H16" s="1427">
        <v>7</v>
      </c>
      <c r="I16" s="251"/>
      <c r="J16" s="1508">
        <v>54.5</v>
      </c>
      <c r="K16" s="1426">
        <v>100</v>
      </c>
      <c r="L16" s="711">
        <v>0</v>
      </c>
      <c r="M16" s="1426">
        <v>0</v>
      </c>
      <c r="N16" s="711">
        <v>0</v>
      </c>
      <c r="O16" s="1426">
        <v>0</v>
      </c>
      <c r="P16" s="1427">
        <v>54.5</v>
      </c>
    </row>
    <row r="17" spans="1:16" ht="12.75" customHeight="1">
      <c r="A17" s="1376" t="s">
        <v>584</v>
      </c>
      <c r="B17" s="1432">
        <v>5</v>
      </c>
      <c r="C17" s="1433">
        <v>83.333333333333343</v>
      </c>
      <c r="D17" s="1432">
        <v>1</v>
      </c>
      <c r="E17" s="1433">
        <v>16.666666666666664</v>
      </c>
      <c r="F17" s="711">
        <v>0</v>
      </c>
      <c r="G17" s="1426">
        <v>0</v>
      </c>
      <c r="H17" s="1427">
        <v>6</v>
      </c>
      <c r="I17" s="251"/>
      <c r="J17" s="1508">
        <v>45.799999237060547</v>
      </c>
      <c r="K17" s="1426">
        <v>89.105058369368479</v>
      </c>
      <c r="L17" s="711">
        <v>5.5999999046325684</v>
      </c>
      <c r="M17" s="1426">
        <v>10.894941630631521</v>
      </c>
      <c r="N17" s="711">
        <v>0</v>
      </c>
      <c r="O17" s="1426">
        <v>0</v>
      </c>
      <c r="P17" s="1427">
        <v>51.399999141693115</v>
      </c>
    </row>
    <row r="18" spans="1:16" ht="12.75" customHeight="1">
      <c r="A18" s="1374" t="s">
        <v>36</v>
      </c>
      <c r="B18" s="1432">
        <v>5</v>
      </c>
      <c r="C18" s="1433">
        <v>100</v>
      </c>
      <c r="D18" s="1432">
        <v>0</v>
      </c>
      <c r="E18" s="1433">
        <v>0</v>
      </c>
      <c r="F18" s="711">
        <v>0</v>
      </c>
      <c r="G18" s="1426">
        <v>0</v>
      </c>
      <c r="H18" s="1427">
        <v>5</v>
      </c>
      <c r="I18" s="251"/>
      <c r="J18" s="1508">
        <v>45</v>
      </c>
      <c r="K18" s="1426">
        <v>100</v>
      </c>
      <c r="L18" s="711">
        <v>0</v>
      </c>
      <c r="M18" s="1426">
        <v>0</v>
      </c>
      <c r="N18" s="711">
        <v>0</v>
      </c>
      <c r="O18" s="1426">
        <v>0</v>
      </c>
      <c r="P18" s="1427">
        <v>45</v>
      </c>
    </row>
    <row r="19" spans="1:16" ht="12.75" customHeight="1">
      <c r="A19" s="1374" t="s">
        <v>37</v>
      </c>
      <c r="B19" s="1432">
        <v>5</v>
      </c>
      <c r="C19" s="1433">
        <v>100</v>
      </c>
      <c r="D19" s="1432">
        <v>0</v>
      </c>
      <c r="E19" s="1433">
        <v>0</v>
      </c>
      <c r="F19" s="711">
        <v>0</v>
      </c>
      <c r="G19" s="1426">
        <v>0</v>
      </c>
      <c r="H19" s="1427">
        <v>5</v>
      </c>
      <c r="I19" s="251"/>
      <c r="J19" s="1508">
        <v>44</v>
      </c>
      <c r="K19" s="1426">
        <v>100</v>
      </c>
      <c r="L19" s="711">
        <v>0</v>
      </c>
      <c r="M19" s="1426">
        <v>0</v>
      </c>
      <c r="N19" s="711">
        <v>0</v>
      </c>
      <c r="O19" s="1426">
        <v>0</v>
      </c>
      <c r="P19" s="1427">
        <v>44</v>
      </c>
    </row>
    <row r="20" spans="1:16" ht="12.75" customHeight="1">
      <c r="A20" s="1374" t="s">
        <v>38</v>
      </c>
      <c r="B20" s="1432">
        <v>7</v>
      </c>
      <c r="C20" s="1433">
        <v>100</v>
      </c>
      <c r="D20" s="1432">
        <v>0</v>
      </c>
      <c r="E20" s="1433">
        <v>0</v>
      </c>
      <c r="F20" s="711">
        <v>0</v>
      </c>
      <c r="G20" s="1426">
        <v>0</v>
      </c>
      <c r="H20" s="1427">
        <v>7</v>
      </c>
      <c r="I20" s="251"/>
      <c r="J20" s="1508">
        <v>61</v>
      </c>
      <c r="K20" s="1426">
        <v>100</v>
      </c>
      <c r="L20" s="711">
        <v>0</v>
      </c>
      <c r="M20" s="1426">
        <v>0</v>
      </c>
      <c r="N20" s="711">
        <v>0</v>
      </c>
      <c r="O20" s="1426">
        <v>0</v>
      </c>
      <c r="P20" s="1427">
        <v>61</v>
      </c>
    </row>
    <row r="21" spans="1:16" ht="12.75" customHeight="1">
      <c r="A21" s="1375" t="s">
        <v>39</v>
      </c>
      <c r="B21" s="1432">
        <v>9</v>
      </c>
      <c r="C21" s="1433">
        <v>100</v>
      </c>
      <c r="D21" s="1432">
        <v>0</v>
      </c>
      <c r="E21" s="1433">
        <v>0</v>
      </c>
      <c r="F21" s="711">
        <v>0</v>
      </c>
      <c r="G21" s="1426">
        <v>0</v>
      </c>
      <c r="H21" s="1427">
        <v>9</v>
      </c>
      <c r="I21" s="251"/>
      <c r="J21" s="1508">
        <v>68.800003051757812</v>
      </c>
      <c r="K21" s="1426">
        <v>100</v>
      </c>
      <c r="L21" s="711">
        <v>0</v>
      </c>
      <c r="M21" s="1426">
        <v>0</v>
      </c>
      <c r="N21" s="711">
        <v>0</v>
      </c>
      <c r="O21" s="1426">
        <v>0</v>
      </c>
      <c r="P21" s="1427">
        <v>68.800003051757812</v>
      </c>
    </row>
    <row r="22" spans="1:16" ht="12.75" customHeight="1">
      <c r="A22" s="1374" t="s">
        <v>40</v>
      </c>
      <c r="B22" s="1432">
        <v>10</v>
      </c>
      <c r="C22" s="1433">
        <v>90.909090909090907</v>
      </c>
      <c r="D22" s="1432">
        <v>0</v>
      </c>
      <c r="E22" s="1433">
        <v>0</v>
      </c>
      <c r="F22" s="711">
        <v>1</v>
      </c>
      <c r="G22" s="1426">
        <v>9.0909090909090917</v>
      </c>
      <c r="H22" s="1427">
        <v>11</v>
      </c>
      <c r="I22" s="251"/>
      <c r="J22" s="1508">
        <v>70</v>
      </c>
      <c r="K22" s="1426">
        <v>89.171974522292999</v>
      </c>
      <c r="L22" s="711">
        <v>0</v>
      </c>
      <c r="M22" s="1426">
        <v>0</v>
      </c>
      <c r="N22" s="711">
        <v>8.5</v>
      </c>
      <c r="O22" s="1426">
        <v>10.828025477707007</v>
      </c>
      <c r="P22" s="1427">
        <v>78.5</v>
      </c>
    </row>
    <row r="23" spans="1:16" ht="12.75" customHeight="1">
      <c r="A23" s="1374" t="s">
        <v>587</v>
      </c>
      <c r="B23" s="1432">
        <v>8</v>
      </c>
      <c r="C23" s="1433">
        <v>100</v>
      </c>
      <c r="D23" s="1432">
        <v>0</v>
      </c>
      <c r="E23" s="1433">
        <v>0</v>
      </c>
      <c r="F23" s="711">
        <v>0</v>
      </c>
      <c r="G23" s="1426">
        <v>0</v>
      </c>
      <c r="H23" s="1427">
        <v>8</v>
      </c>
      <c r="I23" s="251"/>
      <c r="J23" s="1508">
        <v>61</v>
      </c>
      <c r="K23" s="1426">
        <v>100</v>
      </c>
      <c r="L23" s="711">
        <v>0</v>
      </c>
      <c r="M23" s="1426">
        <v>0</v>
      </c>
      <c r="N23" s="711">
        <v>0</v>
      </c>
      <c r="O23" s="1426">
        <v>0</v>
      </c>
      <c r="P23" s="1427">
        <v>61</v>
      </c>
    </row>
    <row r="24" spans="1:16" ht="12.75" customHeight="1">
      <c r="A24" s="1374" t="s">
        <v>42</v>
      </c>
      <c r="B24" s="1432">
        <v>9</v>
      </c>
      <c r="C24" s="1433">
        <v>100</v>
      </c>
      <c r="D24" s="1432">
        <v>0</v>
      </c>
      <c r="E24" s="1433">
        <v>0</v>
      </c>
      <c r="F24" s="711">
        <v>0</v>
      </c>
      <c r="G24" s="1426">
        <v>0</v>
      </c>
      <c r="H24" s="1427">
        <v>9</v>
      </c>
      <c r="I24" s="251"/>
      <c r="J24" s="1508">
        <v>50</v>
      </c>
      <c r="K24" s="1426">
        <v>100</v>
      </c>
      <c r="L24" s="711">
        <v>0</v>
      </c>
      <c r="M24" s="1426">
        <v>0</v>
      </c>
      <c r="N24" s="711">
        <v>0</v>
      </c>
      <c r="O24" s="1426">
        <v>0</v>
      </c>
      <c r="P24" s="1427">
        <v>50</v>
      </c>
    </row>
    <row r="25" spans="1:16" ht="12.75" customHeight="1">
      <c r="A25" s="1374" t="s">
        <v>43</v>
      </c>
      <c r="B25" s="1432">
        <v>0</v>
      </c>
      <c r="C25" s="1433">
        <v>0</v>
      </c>
      <c r="D25" s="1432">
        <v>14</v>
      </c>
      <c r="E25" s="1433">
        <v>100</v>
      </c>
      <c r="F25" s="711">
        <v>0</v>
      </c>
      <c r="G25" s="1426">
        <v>0</v>
      </c>
      <c r="H25" s="1427">
        <v>14</v>
      </c>
      <c r="I25" s="251"/>
      <c r="J25" s="1508">
        <v>0</v>
      </c>
      <c r="K25" s="1426">
        <v>0</v>
      </c>
      <c r="L25" s="711">
        <v>19</v>
      </c>
      <c r="M25" s="1426">
        <v>100</v>
      </c>
      <c r="N25" s="711">
        <v>0</v>
      </c>
      <c r="O25" s="1426">
        <v>0</v>
      </c>
      <c r="P25" s="1427">
        <v>19</v>
      </c>
    </row>
    <row r="26" spans="1:16" ht="12.75" customHeight="1">
      <c r="A26" s="1374" t="s">
        <v>44</v>
      </c>
      <c r="B26" s="1432">
        <v>7</v>
      </c>
      <c r="C26" s="1433">
        <v>100</v>
      </c>
      <c r="D26" s="1432">
        <v>0</v>
      </c>
      <c r="E26" s="1433">
        <v>0</v>
      </c>
      <c r="F26" s="711">
        <v>0</v>
      </c>
      <c r="G26" s="1426">
        <v>0</v>
      </c>
      <c r="H26" s="1427">
        <v>7</v>
      </c>
      <c r="I26" s="251"/>
      <c r="J26" s="1508">
        <v>44</v>
      </c>
      <c r="K26" s="1426">
        <v>100</v>
      </c>
      <c r="L26" s="711">
        <v>0</v>
      </c>
      <c r="M26" s="1426">
        <v>0</v>
      </c>
      <c r="N26" s="711">
        <v>0</v>
      </c>
      <c r="O26" s="1426">
        <v>0</v>
      </c>
      <c r="P26" s="1427">
        <v>44</v>
      </c>
    </row>
    <row r="27" spans="1:16" ht="12.75" customHeight="1">
      <c r="A27" s="1374" t="s">
        <v>45</v>
      </c>
      <c r="B27" s="1432">
        <v>5.3000001907348633</v>
      </c>
      <c r="C27" s="1433">
        <v>100</v>
      </c>
      <c r="D27" s="1432">
        <v>0</v>
      </c>
      <c r="E27" s="1433">
        <v>0</v>
      </c>
      <c r="F27" s="711">
        <v>0</v>
      </c>
      <c r="G27" s="1426">
        <v>0</v>
      </c>
      <c r="H27" s="1427">
        <v>5.3000001907348633</v>
      </c>
      <c r="I27" s="251"/>
      <c r="J27" s="1508">
        <v>46</v>
      </c>
      <c r="K27" s="1426">
        <v>100</v>
      </c>
      <c r="L27" s="711">
        <v>0</v>
      </c>
      <c r="M27" s="1426">
        <v>0</v>
      </c>
      <c r="N27" s="711">
        <v>0</v>
      </c>
      <c r="O27" s="1426">
        <v>0</v>
      </c>
      <c r="P27" s="1427">
        <v>46</v>
      </c>
    </row>
    <row r="28" spans="1:16" ht="12.75" customHeight="1">
      <c r="A28" s="1374" t="s">
        <v>46</v>
      </c>
      <c r="B28" s="1432">
        <v>19</v>
      </c>
      <c r="C28" s="1433">
        <v>100</v>
      </c>
      <c r="D28" s="1432">
        <v>0</v>
      </c>
      <c r="E28" s="1433">
        <v>0</v>
      </c>
      <c r="F28" s="711">
        <v>0</v>
      </c>
      <c r="G28" s="1426">
        <v>0</v>
      </c>
      <c r="H28" s="1427">
        <v>19</v>
      </c>
      <c r="I28" s="251"/>
      <c r="J28" s="1508">
        <v>124.75</v>
      </c>
      <c r="K28" s="1426">
        <v>100</v>
      </c>
      <c r="L28" s="711">
        <v>0</v>
      </c>
      <c r="M28" s="1426">
        <v>0</v>
      </c>
      <c r="N28" s="711">
        <v>0</v>
      </c>
      <c r="O28" s="1426">
        <v>0</v>
      </c>
      <c r="P28" s="1427">
        <v>124.75</v>
      </c>
    </row>
    <row r="29" spans="1:16" ht="12.75" customHeight="1">
      <c r="A29" s="1374" t="s">
        <v>47</v>
      </c>
      <c r="B29" s="1432">
        <v>11</v>
      </c>
      <c r="C29" s="1433">
        <v>78.571428571428569</v>
      </c>
      <c r="D29" s="1432">
        <v>0</v>
      </c>
      <c r="E29" s="1433">
        <v>0</v>
      </c>
      <c r="F29" s="711">
        <v>3</v>
      </c>
      <c r="G29" s="1426">
        <v>21.428571428571427</v>
      </c>
      <c r="H29" s="1427">
        <v>14</v>
      </c>
      <c r="I29" s="251"/>
      <c r="J29" s="1508">
        <v>74</v>
      </c>
      <c r="K29" s="1426">
        <v>79.144385026737979</v>
      </c>
      <c r="L29" s="711">
        <v>0</v>
      </c>
      <c r="M29" s="1426">
        <v>0</v>
      </c>
      <c r="N29" s="711">
        <v>19.5</v>
      </c>
      <c r="O29" s="1426">
        <v>20.855614973262032</v>
      </c>
      <c r="P29" s="1427">
        <v>93.5</v>
      </c>
    </row>
    <row r="30" spans="1:16" ht="12.75" customHeight="1">
      <c r="A30" s="1374" t="s">
        <v>343</v>
      </c>
      <c r="B30" s="1432">
        <v>4</v>
      </c>
      <c r="C30" s="1433">
        <v>100</v>
      </c>
      <c r="D30" s="1432">
        <v>0</v>
      </c>
      <c r="E30" s="1433">
        <v>0</v>
      </c>
      <c r="F30" s="711">
        <v>0</v>
      </c>
      <c r="G30" s="1426">
        <v>0</v>
      </c>
      <c r="H30" s="1427">
        <v>4</v>
      </c>
      <c r="I30" s="251"/>
      <c r="J30" s="1508">
        <v>34</v>
      </c>
      <c r="K30" s="1426">
        <v>100</v>
      </c>
      <c r="L30" s="711">
        <v>0</v>
      </c>
      <c r="M30" s="1426">
        <v>0</v>
      </c>
      <c r="N30" s="711">
        <v>0</v>
      </c>
      <c r="O30" s="1426">
        <v>0</v>
      </c>
      <c r="P30" s="1427">
        <v>34</v>
      </c>
    </row>
    <row r="31" spans="1:16" ht="12.75" customHeight="1">
      <c r="A31" s="1374" t="s">
        <v>344</v>
      </c>
      <c r="B31" s="1432">
        <v>4</v>
      </c>
      <c r="C31" s="1433">
        <v>100</v>
      </c>
      <c r="D31" s="1432">
        <v>0</v>
      </c>
      <c r="E31" s="1433">
        <v>0</v>
      </c>
      <c r="F31" s="711">
        <v>0</v>
      </c>
      <c r="G31" s="1426">
        <v>0</v>
      </c>
      <c r="H31" s="1427">
        <v>4</v>
      </c>
      <c r="I31" s="251"/>
      <c r="J31" s="1508">
        <v>34</v>
      </c>
      <c r="K31" s="1426">
        <v>100</v>
      </c>
      <c r="L31" s="711">
        <v>0</v>
      </c>
      <c r="M31" s="1426">
        <v>0</v>
      </c>
      <c r="N31" s="711">
        <v>0</v>
      </c>
      <c r="O31" s="1426">
        <v>0</v>
      </c>
      <c r="P31" s="1427">
        <v>34</v>
      </c>
    </row>
    <row r="32" spans="1:16" ht="12.75" customHeight="1">
      <c r="A32" s="1374" t="s">
        <v>49</v>
      </c>
      <c r="B32" s="1432">
        <v>7</v>
      </c>
      <c r="C32" s="1433">
        <v>100</v>
      </c>
      <c r="D32" s="1432">
        <v>0</v>
      </c>
      <c r="E32" s="1433">
        <v>0</v>
      </c>
      <c r="F32" s="711">
        <v>0</v>
      </c>
      <c r="G32" s="1426">
        <v>0</v>
      </c>
      <c r="H32" s="1427">
        <v>7</v>
      </c>
      <c r="I32" s="251"/>
      <c r="J32" s="1508">
        <v>45</v>
      </c>
      <c r="K32" s="1426">
        <v>100</v>
      </c>
      <c r="L32" s="711">
        <v>0</v>
      </c>
      <c r="M32" s="1426">
        <v>0</v>
      </c>
      <c r="N32" s="711">
        <v>0</v>
      </c>
      <c r="O32" s="1426">
        <v>0</v>
      </c>
      <c r="P32" s="1427">
        <v>45</v>
      </c>
    </row>
    <row r="33" spans="1:16" ht="12.75" customHeight="1">
      <c r="A33" s="1374" t="s">
        <v>50</v>
      </c>
      <c r="B33" s="1432">
        <v>5</v>
      </c>
      <c r="C33" s="1433">
        <v>100</v>
      </c>
      <c r="D33" s="1432">
        <v>0</v>
      </c>
      <c r="E33" s="1433">
        <v>0</v>
      </c>
      <c r="F33" s="711">
        <v>0</v>
      </c>
      <c r="G33" s="1426">
        <v>0</v>
      </c>
      <c r="H33" s="1427">
        <v>5</v>
      </c>
      <c r="I33" s="251"/>
      <c r="J33" s="1508">
        <v>50</v>
      </c>
      <c r="K33" s="1426"/>
      <c r="L33" s="711">
        <v>0</v>
      </c>
      <c r="M33" s="1426">
        <v>0</v>
      </c>
      <c r="N33" s="711">
        <v>0</v>
      </c>
      <c r="O33" s="1426">
        <v>0</v>
      </c>
      <c r="P33" s="1427">
        <v>50</v>
      </c>
    </row>
    <row r="34" spans="1:16" ht="12.75" customHeight="1">
      <c r="A34" s="1374" t="s">
        <v>51</v>
      </c>
      <c r="B34" s="1432">
        <v>11</v>
      </c>
      <c r="C34" s="1433">
        <v>100</v>
      </c>
      <c r="D34" s="1432">
        <v>0</v>
      </c>
      <c r="E34" s="1433">
        <v>0</v>
      </c>
      <c r="F34" s="711">
        <v>0</v>
      </c>
      <c r="G34" s="1426">
        <v>0</v>
      </c>
      <c r="H34" s="1427">
        <v>11</v>
      </c>
      <c r="I34" s="251"/>
      <c r="J34" s="1508">
        <v>104</v>
      </c>
      <c r="K34" s="1426">
        <v>100</v>
      </c>
      <c r="L34" s="711">
        <v>0</v>
      </c>
      <c r="M34" s="1426">
        <v>0</v>
      </c>
      <c r="N34" s="711">
        <v>0</v>
      </c>
      <c r="O34" s="1426">
        <v>0</v>
      </c>
      <c r="P34" s="1427">
        <v>104</v>
      </c>
    </row>
    <row r="35" spans="1:16" ht="12.75" customHeight="1">
      <c r="A35" s="1374" t="s">
        <v>52</v>
      </c>
      <c r="B35" s="1432">
        <v>10</v>
      </c>
      <c r="C35" s="1433">
        <v>100</v>
      </c>
      <c r="D35" s="1432">
        <v>0</v>
      </c>
      <c r="E35" s="1433">
        <v>0</v>
      </c>
      <c r="F35" s="711">
        <v>0</v>
      </c>
      <c r="G35" s="1426">
        <v>0</v>
      </c>
      <c r="H35" s="1427">
        <v>10</v>
      </c>
      <c r="I35" s="251"/>
      <c r="J35" s="1508">
        <v>59.75</v>
      </c>
      <c r="K35" s="1426">
        <v>100</v>
      </c>
      <c r="L35" s="711">
        <v>0</v>
      </c>
      <c r="M35" s="1426">
        <v>0</v>
      </c>
      <c r="N35" s="711">
        <v>0</v>
      </c>
      <c r="O35" s="1426">
        <v>0</v>
      </c>
      <c r="P35" s="1427">
        <v>59.75</v>
      </c>
    </row>
    <row r="36" spans="1:16" ht="12.75" customHeight="1">
      <c r="A36" s="1374" t="s">
        <v>53</v>
      </c>
      <c r="B36" s="1432">
        <v>7</v>
      </c>
      <c r="C36" s="1433">
        <v>50</v>
      </c>
      <c r="D36" s="1432">
        <v>7</v>
      </c>
      <c r="E36" s="1433">
        <v>50</v>
      </c>
      <c r="F36" s="711">
        <v>0</v>
      </c>
      <c r="G36" s="1426">
        <v>0</v>
      </c>
      <c r="H36" s="1427">
        <v>14</v>
      </c>
      <c r="I36" s="251"/>
      <c r="J36" s="1508">
        <v>4</v>
      </c>
      <c r="K36" s="1426">
        <v>100</v>
      </c>
      <c r="L36" s="711">
        <v>0</v>
      </c>
      <c r="M36" s="1426">
        <v>0</v>
      </c>
      <c r="N36" s="711">
        <v>0</v>
      </c>
      <c r="O36" s="1426">
        <v>0</v>
      </c>
      <c r="P36" s="1427">
        <v>4</v>
      </c>
    </row>
    <row r="37" spans="1:16" ht="12.75" customHeight="1">
      <c r="A37" s="1374" t="s">
        <v>54</v>
      </c>
      <c r="B37" s="1432">
        <v>2</v>
      </c>
      <c r="C37" s="1433">
        <v>100</v>
      </c>
      <c r="D37" s="1432">
        <v>0</v>
      </c>
      <c r="E37" s="1433">
        <v>0</v>
      </c>
      <c r="F37" s="711">
        <v>0</v>
      </c>
      <c r="G37" s="1426">
        <v>0</v>
      </c>
      <c r="H37" s="1427">
        <v>2</v>
      </c>
      <c r="I37" s="251"/>
      <c r="J37" s="1508">
        <v>4</v>
      </c>
      <c r="K37" s="1426"/>
      <c r="L37" s="711">
        <v>0</v>
      </c>
      <c r="M37" s="1426">
        <v>0</v>
      </c>
      <c r="N37" s="711">
        <v>0</v>
      </c>
      <c r="O37" s="1426">
        <v>0</v>
      </c>
      <c r="P37" s="1427">
        <v>4</v>
      </c>
    </row>
    <row r="38" spans="1:16" ht="12.75" customHeight="1">
      <c r="A38" s="1374" t="s">
        <v>55</v>
      </c>
      <c r="B38" s="1432">
        <v>8</v>
      </c>
      <c r="C38" s="1433">
        <v>88.888888888888886</v>
      </c>
      <c r="D38" s="1432">
        <v>0</v>
      </c>
      <c r="E38" s="1433">
        <v>0</v>
      </c>
      <c r="F38" s="711">
        <v>1</v>
      </c>
      <c r="G38" s="1426">
        <v>11.111111111111111</v>
      </c>
      <c r="H38" s="1427">
        <v>9</v>
      </c>
      <c r="I38" s="251"/>
      <c r="J38" s="1508">
        <v>0</v>
      </c>
      <c r="K38" s="1426"/>
      <c r="L38" s="711">
        <v>0</v>
      </c>
      <c r="M38" s="1426"/>
      <c r="N38" s="711">
        <v>0</v>
      </c>
      <c r="O38" s="1426"/>
      <c r="P38" s="1427">
        <v>0</v>
      </c>
    </row>
    <row r="39" spans="1:16" ht="12.75" customHeight="1">
      <c r="A39" s="1374" t="s">
        <v>56</v>
      </c>
      <c r="B39" s="1432">
        <v>8</v>
      </c>
      <c r="C39" s="1433">
        <v>100</v>
      </c>
      <c r="D39" s="1432">
        <v>0</v>
      </c>
      <c r="E39" s="1433">
        <v>0</v>
      </c>
      <c r="F39" s="711">
        <v>0</v>
      </c>
      <c r="G39" s="1426">
        <v>0</v>
      </c>
      <c r="H39" s="1427">
        <v>8</v>
      </c>
      <c r="I39" s="251"/>
      <c r="J39" s="1508">
        <v>12</v>
      </c>
      <c r="K39" s="1426">
        <v>100</v>
      </c>
      <c r="L39" s="711">
        <v>0</v>
      </c>
      <c r="M39" s="1426">
        <v>0</v>
      </c>
      <c r="N39" s="711">
        <v>0</v>
      </c>
      <c r="O39" s="1426">
        <v>0</v>
      </c>
      <c r="P39" s="1427">
        <v>12</v>
      </c>
    </row>
    <row r="40" spans="1:16" ht="12.75" customHeight="1">
      <c r="A40" s="1262" t="s">
        <v>1</v>
      </c>
      <c r="B40" s="1424">
        <v>235.30000019073486</v>
      </c>
      <c r="C40" s="1431">
        <v>89.365742506753989</v>
      </c>
      <c r="D40" s="1424">
        <v>23</v>
      </c>
      <c r="E40" s="1431">
        <v>8.7352829408806567</v>
      </c>
      <c r="F40" s="1424">
        <v>5</v>
      </c>
      <c r="G40" s="1431">
        <v>1.8989745523653603</v>
      </c>
      <c r="H40" s="1427">
        <v>263.30000019073486</v>
      </c>
      <c r="I40" s="251"/>
      <c r="J40" s="1509">
        <v>1674.0000038146973</v>
      </c>
      <c r="K40" s="1431">
        <v>96.67359668624897</v>
      </c>
      <c r="L40" s="1424">
        <v>29.599999904632568</v>
      </c>
      <c r="M40" s="1431">
        <v>1.7094017002225852</v>
      </c>
      <c r="N40" s="1429">
        <v>28</v>
      </c>
      <c r="O40" s="1428">
        <v>1.6170016135284349</v>
      </c>
      <c r="P40" s="1427">
        <v>1731.6000037193298</v>
      </c>
    </row>
    <row r="41" spans="1:16" ht="13.5" customHeight="1">
      <c r="A41" s="1265"/>
      <c r="B41" s="1366"/>
      <c r="C41" s="1377"/>
      <c r="D41" s="1366"/>
      <c r="E41" s="1377"/>
      <c r="F41" s="1366"/>
      <c r="G41" s="1377"/>
      <c r="H41" s="1366"/>
      <c r="I41" s="1264"/>
      <c r="J41" s="1366"/>
      <c r="K41" s="1377"/>
      <c r="L41" s="1366"/>
      <c r="M41" s="1377"/>
      <c r="N41" s="1366"/>
      <c r="O41" s="1377"/>
      <c r="P41" s="1366"/>
    </row>
    <row r="42" spans="1:16" ht="12.75" customHeight="1">
      <c r="A42" s="232">
        <v>2016</v>
      </c>
      <c r="B42" s="1870"/>
      <c r="C42" s="1870"/>
      <c r="D42" s="1870"/>
      <c r="E42" s="1870"/>
      <c r="F42" s="1191"/>
      <c r="G42" s="1191"/>
      <c r="I42" s="1263"/>
      <c r="J42" s="1870"/>
      <c r="K42" s="1870"/>
      <c r="L42" s="1870"/>
      <c r="M42" s="1870"/>
      <c r="N42" s="1191"/>
      <c r="O42" s="1191"/>
    </row>
    <row r="43" spans="1:16" ht="12.75" customHeight="1">
      <c r="A43" s="1374" t="s">
        <v>24</v>
      </c>
      <c r="B43" s="711">
        <v>6</v>
      </c>
      <c r="C43" s="1426">
        <v>100</v>
      </c>
      <c r="D43" s="711">
        <v>0</v>
      </c>
      <c r="E43" s="1426">
        <v>0</v>
      </c>
      <c r="F43" s="711">
        <v>0</v>
      </c>
      <c r="G43" s="1426">
        <v>0</v>
      </c>
      <c r="H43" s="1427">
        <v>6</v>
      </c>
      <c r="I43" s="251"/>
      <c r="J43" s="712">
        <v>44</v>
      </c>
      <c r="K43" s="1426">
        <v>100</v>
      </c>
      <c r="L43" s="711">
        <v>0</v>
      </c>
      <c r="M43" s="1426">
        <v>0</v>
      </c>
      <c r="N43" s="711">
        <v>0</v>
      </c>
      <c r="O43" s="1426">
        <v>0</v>
      </c>
      <c r="P43" s="1427">
        <v>44</v>
      </c>
    </row>
    <row r="44" spans="1:16" ht="12.75" customHeight="1">
      <c r="A44" s="1374" t="s">
        <v>26</v>
      </c>
      <c r="B44" s="711">
        <v>7</v>
      </c>
      <c r="C44" s="1426">
        <v>100</v>
      </c>
      <c r="D44" s="711">
        <v>0</v>
      </c>
      <c r="E44" s="1426">
        <v>0</v>
      </c>
      <c r="F44" s="711">
        <v>0</v>
      </c>
      <c r="G44" s="1426">
        <v>0</v>
      </c>
      <c r="H44" s="1427">
        <v>7</v>
      </c>
      <c r="I44" s="251"/>
      <c r="J44" s="712">
        <v>41</v>
      </c>
      <c r="K44" s="1426">
        <v>100</v>
      </c>
      <c r="L44" s="711">
        <v>0</v>
      </c>
      <c r="M44" s="1426">
        <v>0</v>
      </c>
      <c r="N44" s="711">
        <v>0</v>
      </c>
      <c r="O44" s="1426">
        <v>0</v>
      </c>
      <c r="P44" s="1427">
        <v>41</v>
      </c>
    </row>
    <row r="45" spans="1:16" ht="12.75" customHeight="1">
      <c r="A45" s="1374" t="s">
        <v>27</v>
      </c>
      <c r="B45" s="711">
        <v>10</v>
      </c>
      <c r="C45" s="1426">
        <v>100</v>
      </c>
      <c r="D45" s="711">
        <v>0</v>
      </c>
      <c r="E45" s="1426">
        <v>0</v>
      </c>
      <c r="F45" s="711">
        <v>0</v>
      </c>
      <c r="G45" s="1426">
        <v>0</v>
      </c>
      <c r="H45" s="1427">
        <v>10</v>
      </c>
      <c r="I45" s="251"/>
      <c r="J45" s="712">
        <v>79</v>
      </c>
      <c r="K45" s="1426">
        <v>100</v>
      </c>
      <c r="L45" s="711">
        <v>0</v>
      </c>
      <c r="M45" s="1426">
        <v>0</v>
      </c>
      <c r="N45" s="711">
        <v>0</v>
      </c>
      <c r="O45" s="1426">
        <v>0</v>
      </c>
      <c r="P45" s="1427">
        <v>79</v>
      </c>
    </row>
    <row r="46" spans="1:16" ht="12.75" customHeight="1">
      <c r="A46" s="1374" t="s">
        <v>28</v>
      </c>
      <c r="B46" s="711">
        <v>13</v>
      </c>
      <c r="C46" s="1426">
        <v>86.666666666666671</v>
      </c>
      <c r="D46" s="711">
        <v>1</v>
      </c>
      <c r="E46" s="1426">
        <v>6.666666666666667</v>
      </c>
      <c r="F46" s="711">
        <v>1</v>
      </c>
      <c r="G46" s="1426">
        <v>6.666666666666667</v>
      </c>
      <c r="H46" s="1427">
        <v>15</v>
      </c>
      <c r="I46" s="251"/>
      <c r="J46" s="712">
        <v>93</v>
      </c>
      <c r="K46" s="1426">
        <v>90.291262135922338</v>
      </c>
      <c r="L46" s="711">
        <v>10</v>
      </c>
      <c r="M46" s="1426">
        <v>9.7087378640776691</v>
      </c>
      <c r="N46" s="711">
        <v>0</v>
      </c>
      <c r="O46" s="1426">
        <v>0</v>
      </c>
      <c r="P46" s="1427">
        <v>103</v>
      </c>
    </row>
    <row r="47" spans="1:16" ht="12.75" customHeight="1">
      <c r="A47" s="1374" t="s">
        <v>29</v>
      </c>
      <c r="B47" s="711">
        <v>10</v>
      </c>
      <c r="C47" s="1426">
        <v>100</v>
      </c>
      <c r="D47" s="711">
        <v>0</v>
      </c>
      <c r="E47" s="1426">
        <v>0</v>
      </c>
      <c r="F47" s="711">
        <v>0</v>
      </c>
      <c r="G47" s="1426">
        <v>0</v>
      </c>
      <c r="H47" s="1427">
        <v>10</v>
      </c>
      <c r="I47" s="251"/>
      <c r="J47" s="712">
        <v>79.5</v>
      </c>
      <c r="K47" s="1426">
        <v>100</v>
      </c>
      <c r="L47" s="711">
        <v>0</v>
      </c>
      <c r="M47" s="1426">
        <v>0</v>
      </c>
      <c r="N47" s="711">
        <v>4</v>
      </c>
      <c r="O47" s="1426">
        <v>5.0314465408805038</v>
      </c>
      <c r="P47" s="1427">
        <v>79.5</v>
      </c>
    </row>
    <row r="48" spans="1:16" ht="12.75" customHeight="1">
      <c r="A48" s="1374" t="s">
        <v>30</v>
      </c>
      <c r="B48" s="711">
        <v>10</v>
      </c>
      <c r="C48" s="1426">
        <v>100</v>
      </c>
      <c r="D48" s="711">
        <v>0</v>
      </c>
      <c r="E48" s="1426">
        <v>0</v>
      </c>
      <c r="F48" s="711">
        <v>0</v>
      </c>
      <c r="G48" s="1426">
        <v>0</v>
      </c>
      <c r="H48" s="1427">
        <v>10</v>
      </c>
      <c r="I48" s="251"/>
      <c r="J48" s="712">
        <v>58.299999237060547</v>
      </c>
      <c r="K48" s="1426">
        <v>100</v>
      </c>
      <c r="L48" s="711">
        <v>0</v>
      </c>
      <c r="M48" s="1426">
        <v>0</v>
      </c>
      <c r="N48" s="711">
        <v>0</v>
      </c>
      <c r="O48" s="1426">
        <v>0</v>
      </c>
      <c r="P48" s="1427">
        <v>58.299999237060547</v>
      </c>
    </row>
    <row r="49" spans="1:16" ht="12.75" customHeight="1">
      <c r="A49" s="1374" t="s">
        <v>31</v>
      </c>
      <c r="B49" s="711">
        <v>2</v>
      </c>
      <c r="C49" s="1426">
        <v>11.111111111111111</v>
      </c>
      <c r="D49" s="711">
        <v>8</v>
      </c>
      <c r="E49" s="1426">
        <v>44.444444444444443</v>
      </c>
      <c r="F49" s="711">
        <v>8</v>
      </c>
      <c r="G49" s="1426">
        <v>44.444444444444443</v>
      </c>
      <c r="H49" s="1427">
        <v>18</v>
      </c>
      <c r="I49" s="251"/>
      <c r="J49" s="712">
        <v>1.5</v>
      </c>
      <c r="K49" s="1426">
        <v>100</v>
      </c>
      <c r="L49" s="711">
        <v>0</v>
      </c>
      <c r="M49" s="1426">
        <v>0</v>
      </c>
      <c r="N49" s="711">
        <v>0</v>
      </c>
      <c r="O49" s="1426">
        <v>0</v>
      </c>
      <c r="P49" s="1427">
        <v>1.5</v>
      </c>
    </row>
    <row r="50" spans="1:16" ht="12.75" customHeight="1">
      <c r="A50" s="1375" t="s">
        <v>32</v>
      </c>
      <c r="B50" s="711">
        <v>6</v>
      </c>
      <c r="C50" s="1426">
        <v>100</v>
      </c>
      <c r="D50" s="711">
        <v>0</v>
      </c>
      <c r="E50" s="1426">
        <v>0</v>
      </c>
      <c r="F50" s="711">
        <v>0</v>
      </c>
      <c r="G50" s="1426">
        <v>0</v>
      </c>
      <c r="H50" s="1427">
        <v>6</v>
      </c>
      <c r="I50" s="251"/>
      <c r="J50" s="712">
        <v>41.5</v>
      </c>
      <c r="K50" s="1426">
        <v>100</v>
      </c>
      <c r="L50" s="711">
        <v>0</v>
      </c>
      <c r="M50" s="1426">
        <v>0</v>
      </c>
      <c r="N50" s="711">
        <v>0</v>
      </c>
      <c r="O50" s="1426">
        <v>0</v>
      </c>
      <c r="P50" s="1427">
        <v>41.5</v>
      </c>
    </row>
    <row r="51" spans="1:16" ht="12.75" customHeight="1">
      <c r="A51" s="1374" t="s">
        <v>33</v>
      </c>
      <c r="B51" s="711">
        <v>7</v>
      </c>
      <c r="C51" s="1426">
        <v>100</v>
      </c>
      <c r="D51" s="711">
        <v>0</v>
      </c>
      <c r="E51" s="1426">
        <v>0</v>
      </c>
      <c r="F51" s="711">
        <v>0</v>
      </c>
      <c r="G51" s="1426">
        <v>0</v>
      </c>
      <c r="H51" s="1427">
        <v>7</v>
      </c>
      <c r="I51" s="251"/>
      <c r="J51" s="712">
        <v>66.5</v>
      </c>
      <c r="K51" s="1426">
        <v>100</v>
      </c>
      <c r="L51" s="711">
        <v>0</v>
      </c>
      <c r="M51" s="1426">
        <v>0</v>
      </c>
      <c r="N51" s="711">
        <v>0</v>
      </c>
      <c r="O51" s="1426">
        <v>0</v>
      </c>
      <c r="P51" s="1427">
        <v>66.5</v>
      </c>
    </row>
    <row r="52" spans="1:16" ht="12.75" customHeight="1">
      <c r="A52" s="1375" t="s">
        <v>35</v>
      </c>
      <c r="B52" s="711">
        <v>6</v>
      </c>
      <c r="C52" s="1426">
        <v>100</v>
      </c>
      <c r="D52" s="711">
        <v>0</v>
      </c>
      <c r="E52" s="1426">
        <v>0</v>
      </c>
      <c r="F52" s="711">
        <v>0</v>
      </c>
      <c r="G52" s="1426">
        <v>0</v>
      </c>
      <c r="H52" s="1427">
        <v>6</v>
      </c>
      <c r="I52" s="251"/>
      <c r="J52" s="712">
        <v>47</v>
      </c>
      <c r="K52" s="1426">
        <v>100</v>
      </c>
      <c r="L52" s="711">
        <v>0</v>
      </c>
      <c r="M52" s="1426">
        <v>0</v>
      </c>
      <c r="N52" s="711">
        <v>0</v>
      </c>
      <c r="O52" s="1426">
        <v>0</v>
      </c>
      <c r="P52" s="1427">
        <v>47</v>
      </c>
    </row>
    <row r="53" spans="1:16" ht="12.75" customHeight="1">
      <c r="A53" s="1376" t="s">
        <v>584</v>
      </c>
      <c r="B53" s="711">
        <v>5.3000001907348633</v>
      </c>
      <c r="C53" s="1426">
        <v>100</v>
      </c>
      <c r="D53" s="711">
        <v>0</v>
      </c>
      <c r="E53" s="1426">
        <v>0</v>
      </c>
      <c r="F53" s="711">
        <v>0</v>
      </c>
      <c r="G53" s="1426">
        <v>0</v>
      </c>
      <c r="H53" s="1427">
        <v>5.3000001907348633</v>
      </c>
      <c r="I53" s="251"/>
      <c r="J53" s="712">
        <v>68</v>
      </c>
      <c r="K53" s="1426">
        <v>100</v>
      </c>
      <c r="L53" s="711">
        <v>0</v>
      </c>
      <c r="M53" s="1426">
        <v>0</v>
      </c>
      <c r="N53" s="711">
        <v>0</v>
      </c>
      <c r="O53" s="1426">
        <v>0</v>
      </c>
      <c r="P53" s="1427">
        <v>68</v>
      </c>
    </row>
    <row r="54" spans="1:16" ht="12.75" customHeight="1">
      <c r="A54" s="1374" t="s">
        <v>36</v>
      </c>
      <c r="B54" s="711">
        <v>5</v>
      </c>
      <c r="C54" s="1426">
        <v>100</v>
      </c>
      <c r="D54" s="711">
        <v>0</v>
      </c>
      <c r="E54" s="1426">
        <v>0</v>
      </c>
      <c r="F54" s="711">
        <v>0</v>
      </c>
      <c r="G54" s="1426">
        <v>0</v>
      </c>
      <c r="H54" s="1427">
        <v>5</v>
      </c>
      <c r="I54" s="251"/>
      <c r="J54" s="712">
        <v>31.100000381469727</v>
      </c>
      <c r="K54" s="1426">
        <v>100</v>
      </c>
      <c r="L54" s="711">
        <v>0</v>
      </c>
      <c r="M54" s="1426">
        <v>0</v>
      </c>
      <c r="N54" s="711">
        <v>0</v>
      </c>
      <c r="O54" s="1426">
        <v>0</v>
      </c>
      <c r="P54" s="1427">
        <v>31.100000381469727</v>
      </c>
    </row>
    <row r="55" spans="1:16" ht="12.75" customHeight="1">
      <c r="A55" s="1374" t="s">
        <v>37</v>
      </c>
      <c r="B55" s="711">
        <v>5</v>
      </c>
      <c r="C55" s="1426">
        <v>100</v>
      </c>
      <c r="D55" s="711">
        <v>0</v>
      </c>
      <c r="E55" s="1426">
        <v>0</v>
      </c>
      <c r="F55" s="711">
        <v>0</v>
      </c>
      <c r="G55" s="1426">
        <v>0</v>
      </c>
      <c r="H55" s="1427">
        <v>5</v>
      </c>
      <c r="I55" s="251"/>
      <c r="J55" s="712">
        <v>36</v>
      </c>
      <c r="K55" s="1426">
        <v>100</v>
      </c>
      <c r="L55" s="711">
        <v>0</v>
      </c>
      <c r="M55" s="1426">
        <v>0</v>
      </c>
      <c r="N55" s="711">
        <v>0</v>
      </c>
      <c r="O55" s="1426">
        <v>0</v>
      </c>
      <c r="P55" s="1427">
        <v>36</v>
      </c>
    </row>
    <row r="56" spans="1:16" ht="12.75" customHeight="1">
      <c r="A56" s="1374" t="s">
        <v>38</v>
      </c>
      <c r="B56" s="711">
        <v>7</v>
      </c>
      <c r="C56" s="1426">
        <v>100</v>
      </c>
      <c r="D56" s="711">
        <v>0</v>
      </c>
      <c r="E56" s="1426">
        <v>0</v>
      </c>
      <c r="F56" s="711">
        <v>0</v>
      </c>
      <c r="G56" s="1426">
        <v>0</v>
      </c>
      <c r="H56" s="1427">
        <v>7</v>
      </c>
      <c r="I56" s="251"/>
      <c r="J56" s="712">
        <v>47.950000762939453</v>
      </c>
      <c r="K56" s="1426">
        <v>100</v>
      </c>
      <c r="L56" s="711">
        <v>0</v>
      </c>
      <c r="M56" s="1426">
        <v>0</v>
      </c>
      <c r="N56" s="711">
        <v>0</v>
      </c>
      <c r="O56" s="1426">
        <v>0</v>
      </c>
      <c r="P56" s="1427">
        <v>47.950000762939453</v>
      </c>
    </row>
    <row r="57" spans="1:16" ht="12.75" customHeight="1">
      <c r="A57" s="1375" t="s">
        <v>39</v>
      </c>
      <c r="B57" s="711">
        <v>9</v>
      </c>
      <c r="C57" s="1426">
        <v>100</v>
      </c>
      <c r="D57" s="711">
        <v>0</v>
      </c>
      <c r="E57" s="1426">
        <v>0</v>
      </c>
      <c r="F57" s="711">
        <v>0</v>
      </c>
      <c r="G57" s="1426">
        <v>0</v>
      </c>
      <c r="H57" s="1427">
        <v>9</v>
      </c>
      <c r="I57" s="251"/>
      <c r="J57" s="712">
        <v>90</v>
      </c>
      <c r="K57" s="1426">
        <v>100</v>
      </c>
      <c r="L57" s="711">
        <v>0</v>
      </c>
      <c r="M57" s="1426">
        <v>0</v>
      </c>
      <c r="N57" s="711">
        <v>0</v>
      </c>
      <c r="O57" s="1426">
        <v>0</v>
      </c>
      <c r="P57" s="1427">
        <v>90</v>
      </c>
    </row>
    <row r="58" spans="1:16" ht="12.75" customHeight="1">
      <c r="A58" s="1374" t="s">
        <v>40</v>
      </c>
      <c r="B58" s="711">
        <v>12</v>
      </c>
      <c r="C58" s="1426">
        <v>100</v>
      </c>
      <c r="D58" s="711">
        <v>0</v>
      </c>
      <c r="E58" s="1426">
        <v>0</v>
      </c>
      <c r="F58" s="711">
        <v>0</v>
      </c>
      <c r="G58" s="1426">
        <v>0</v>
      </c>
      <c r="H58" s="1427">
        <v>12</v>
      </c>
      <c r="I58" s="251"/>
      <c r="J58" s="712">
        <v>84</v>
      </c>
      <c r="K58" s="1426">
        <v>100</v>
      </c>
      <c r="L58" s="711">
        <v>0</v>
      </c>
      <c r="M58" s="1426">
        <v>0</v>
      </c>
      <c r="N58" s="711">
        <v>8.5</v>
      </c>
      <c r="O58" s="1426">
        <v>10.119047619047619</v>
      </c>
      <c r="P58" s="1427">
        <v>84</v>
      </c>
    </row>
    <row r="59" spans="1:16" ht="12.75" customHeight="1">
      <c r="A59" s="1374" t="s">
        <v>41</v>
      </c>
      <c r="B59" s="711">
        <v>8</v>
      </c>
      <c r="C59" s="1426">
        <v>100</v>
      </c>
      <c r="D59" s="711">
        <v>0</v>
      </c>
      <c r="E59" s="1426">
        <v>0</v>
      </c>
      <c r="F59" s="711">
        <v>0</v>
      </c>
      <c r="G59" s="1426">
        <v>0</v>
      </c>
      <c r="H59" s="1427">
        <v>8</v>
      </c>
      <c r="I59" s="251"/>
      <c r="J59" s="712">
        <v>66</v>
      </c>
      <c r="K59" s="1426">
        <v>100</v>
      </c>
      <c r="L59" s="711">
        <v>0</v>
      </c>
      <c r="M59" s="1426">
        <v>0</v>
      </c>
      <c r="N59" s="711">
        <v>0</v>
      </c>
      <c r="O59" s="1426">
        <v>0</v>
      </c>
      <c r="P59" s="1427">
        <v>66</v>
      </c>
    </row>
    <row r="60" spans="1:16" ht="12.75" customHeight="1">
      <c r="A60" s="1374" t="s">
        <v>42</v>
      </c>
      <c r="B60" s="711">
        <v>4.5</v>
      </c>
      <c r="C60" s="1426">
        <v>100</v>
      </c>
      <c r="D60" s="711">
        <v>0</v>
      </c>
      <c r="E60" s="1426">
        <v>0</v>
      </c>
      <c r="F60" s="711">
        <v>0</v>
      </c>
      <c r="G60" s="1426">
        <v>0</v>
      </c>
      <c r="H60" s="1427">
        <v>4.5</v>
      </c>
      <c r="I60" s="251"/>
      <c r="J60" s="712">
        <v>31.5</v>
      </c>
      <c r="K60" s="1426">
        <v>100</v>
      </c>
      <c r="L60" s="711">
        <v>0</v>
      </c>
      <c r="M60" s="1426">
        <v>0</v>
      </c>
      <c r="N60" s="711">
        <v>0</v>
      </c>
      <c r="O60" s="1426">
        <v>0</v>
      </c>
      <c r="P60" s="1427">
        <v>31.5</v>
      </c>
    </row>
    <row r="61" spans="1:16" ht="12.75" customHeight="1">
      <c r="A61" s="1374" t="s">
        <v>43</v>
      </c>
      <c r="B61" s="711">
        <v>0</v>
      </c>
      <c r="C61" s="1426">
        <v>0</v>
      </c>
      <c r="D61" s="711">
        <v>19</v>
      </c>
      <c r="E61" s="1426">
        <v>50</v>
      </c>
      <c r="F61" s="711">
        <v>19</v>
      </c>
      <c r="G61" s="1426">
        <v>50</v>
      </c>
      <c r="H61" s="1427">
        <v>38</v>
      </c>
      <c r="I61" s="251"/>
      <c r="J61" s="712">
        <v>0</v>
      </c>
      <c r="K61" s="1426">
        <v>0</v>
      </c>
      <c r="L61" s="711">
        <v>16</v>
      </c>
      <c r="M61" s="1426">
        <v>100</v>
      </c>
      <c r="N61" s="711">
        <v>0</v>
      </c>
      <c r="O61" s="1426">
        <v>0</v>
      </c>
      <c r="P61" s="1427">
        <v>16</v>
      </c>
    </row>
    <row r="62" spans="1:16" ht="12.75" customHeight="1">
      <c r="A62" s="1374" t="s">
        <v>44</v>
      </c>
      <c r="B62" s="711">
        <v>8</v>
      </c>
      <c r="C62" s="1426">
        <v>100</v>
      </c>
      <c r="D62" s="711">
        <v>0</v>
      </c>
      <c r="E62" s="1426">
        <v>0</v>
      </c>
      <c r="F62" s="711">
        <v>0</v>
      </c>
      <c r="G62" s="1426">
        <v>0</v>
      </c>
      <c r="H62" s="1427">
        <v>8</v>
      </c>
      <c r="I62" s="251"/>
      <c r="J62" s="712">
        <v>55</v>
      </c>
      <c r="K62" s="1426">
        <v>100</v>
      </c>
      <c r="L62" s="711">
        <v>0</v>
      </c>
      <c r="M62" s="1426">
        <v>0</v>
      </c>
      <c r="N62" s="711">
        <v>0</v>
      </c>
      <c r="O62" s="1426">
        <v>0</v>
      </c>
      <c r="P62" s="1427">
        <v>55</v>
      </c>
    </row>
    <row r="63" spans="1:16" ht="12.75" customHeight="1">
      <c r="A63" s="1374" t="s">
        <v>45</v>
      </c>
      <c r="B63" s="711">
        <v>5</v>
      </c>
      <c r="C63" s="1426">
        <v>100</v>
      </c>
      <c r="D63" s="711">
        <v>0</v>
      </c>
      <c r="E63" s="1426">
        <v>0</v>
      </c>
      <c r="F63" s="711">
        <v>0</v>
      </c>
      <c r="G63" s="1426">
        <v>0</v>
      </c>
      <c r="H63" s="1427">
        <v>5</v>
      </c>
      <c r="I63" s="251"/>
      <c r="J63" s="712">
        <v>45</v>
      </c>
      <c r="K63" s="1426">
        <v>100</v>
      </c>
      <c r="L63" s="711">
        <v>0</v>
      </c>
      <c r="M63" s="1426">
        <v>0</v>
      </c>
      <c r="N63" s="711">
        <v>0</v>
      </c>
      <c r="O63" s="1426">
        <v>0</v>
      </c>
      <c r="P63" s="1427">
        <v>45</v>
      </c>
    </row>
    <row r="64" spans="1:16" ht="12.75" customHeight="1">
      <c r="A64" s="1374" t="s">
        <v>46</v>
      </c>
      <c r="B64" s="711">
        <v>19</v>
      </c>
      <c r="C64" s="1426">
        <v>100</v>
      </c>
      <c r="D64" s="711">
        <v>0</v>
      </c>
      <c r="E64" s="1426">
        <v>0</v>
      </c>
      <c r="F64" s="711">
        <v>0</v>
      </c>
      <c r="G64" s="1426">
        <v>0</v>
      </c>
      <c r="H64" s="1427">
        <v>19</v>
      </c>
      <c r="I64" s="251"/>
      <c r="J64" s="712">
        <v>141</v>
      </c>
      <c r="K64" s="1426">
        <v>100</v>
      </c>
      <c r="L64" s="711">
        <v>0</v>
      </c>
      <c r="M64" s="1426">
        <v>0</v>
      </c>
      <c r="N64" s="711">
        <v>0</v>
      </c>
      <c r="O64" s="1426">
        <v>0</v>
      </c>
      <c r="P64" s="1427">
        <v>141</v>
      </c>
    </row>
    <row r="65" spans="1:16" ht="12.75" customHeight="1">
      <c r="A65" s="1374" t="s">
        <v>47</v>
      </c>
      <c r="B65" s="711">
        <v>13</v>
      </c>
      <c r="C65" s="1426">
        <v>100</v>
      </c>
      <c r="D65" s="711">
        <v>0</v>
      </c>
      <c r="E65" s="1426">
        <v>0</v>
      </c>
      <c r="F65" s="711">
        <v>0</v>
      </c>
      <c r="G65" s="1426">
        <v>0</v>
      </c>
      <c r="H65" s="1427">
        <v>13</v>
      </c>
      <c r="I65" s="251"/>
      <c r="J65" s="712">
        <v>30.200000762939453</v>
      </c>
      <c r="K65" s="1426">
        <v>100</v>
      </c>
      <c r="L65" s="711">
        <v>0</v>
      </c>
      <c r="M65" s="1426">
        <v>0</v>
      </c>
      <c r="N65" s="711">
        <v>22.5</v>
      </c>
      <c r="O65" s="1426">
        <v>74.503309376108803</v>
      </c>
      <c r="P65" s="1427">
        <v>30.200000762939453</v>
      </c>
    </row>
    <row r="66" spans="1:16" ht="12.75" customHeight="1">
      <c r="A66" s="1374" t="s">
        <v>343</v>
      </c>
      <c r="B66" s="711">
        <v>10</v>
      </c>
      <c r="C66" s="1426">
        <v>100</v>
      </c>
      <c r="D66" s="711">
        <v>0</v>
      </c>
      <c r="E66" s="1426">
        <v>0</v>
      </c>
      <c r="F66" s="711">
        <v>0</v>
      </c>
      <c r="G66" s="1426">
        <v>0</v>
      </c>
      <c r="H66" s="1427">
        <v>10</v>
      </c>
      <c r="I66" s="251"/>
      <c r="J66" s="712">
        <v>46.75</v>
      </c>
      <c r="K66" s="1426">
        <v>100</v>
      </c>
      <c r="L66" s="711">
        <v>0</v>
      </c>
      <c r="M66" s="1426">
        <v>0</v>
      </c>
      <c r="N66" s="711">
        <v>0</v>
      </c>
      <c r="O66" s="1426">
        <v>0</v>
      </c>
      <c r="P66" s="1427">
        <v>46.75</v>
      </c>
    </row>
    <row r="67" spans="1:16" ht="12.75" customHeight="1">
      <c r="A67" s="1374" t="s">
        <v>344</v>
      </c>
      <c r="B67" s="711">
        <v>9</v>
      </c>
      <c r="C67" s="1426">
        <v>100</v>
      </c>
      <c r="D67" s="711">
        <v>0</v>
      </c>
      <c r="E67" s="1426">
        <v>0</v>
      </c>
      <c r="F67" s="711">
        <v>0</v>
      </c>
      <c r="G67" s="1426">
        <v>0</v>
      </c>
      <c r="H67" s="1427">
        <v>9</v>
      </c>
      <c r="I67" s="251"/>
      <c r="J67" s="712">
        <v>38.25</v>
      </c>
      <c r="K67" s="1426">
        <v>100</v>
      </c>
      <c r="L67" s="711">
        <v>0</v>
      </c>
      <c r="M67" s="1426">
        <v>0</v>
      </c>
      <c r="N67" s="711">
        <v>0</v>
      </c>
      <c r="O67" s="1426">
        <v>0</v>
      </c>
      <c r="P67" s="1427">
        <v>38.25</v>
      </c>
    </row>
    <row r="68" spans="1:16" ht="12.75" customHeight="1">
      <c r="A68" s="1374" t="s">
        <v>49</v>
      </c>
      <c r="B68" s="711">
        <v>6</v>
      </c>
      <c r="C68" s="1426">
        <v>42.857142857142854</v>
      </c>
      <c r="D68" s="711">
        <v>4</v>
      </c>
      <c r="E68" s="1426">
        <v>28.571428571428569</v>
      </c>
      <c r="F68" s="711">
        <v>4</v>
      </c>
      <c r="G68" s="1426">
        <v>28.571428571428569</v>
      </c>
      <c r="H68" s="1427">
        <v>14</v>
      </c>
      <c r="I68" s="251"/>
      <c r="J68" s="712">
        <v>42</v>
      </c>
      <c r="K68" s="1426">
        <v>63.636363636363633</v>
      </c>
      <c r="L68" s="711">
        <v>24</v>
      </c>
      <c r="M68" s="1426">
        <v>36.363636363636367</v>
      </c>
      <c r="N68" s="711">
        <v>6</v>
      </c>
      <c r="O68" s="1426">
        <v>9.0909090909090917</v>
      </c>
      <c r="P68" s="1427">
        <v>66</v>
      </c>
    </row>
    <row r="69" spans="1:16" ht="12.75" customHeight="1">
      <c r="A69" s="1374" t="s">
        <v>50</v>
      </c>
      <c r="B69" s="711">
        <v>6</v>
      </c>
      <c r="C69" s="1426">
        <v>100</v>
      </c>
      <c r="D69" s="711">
        <v>0</v>
      </c>
      <c r="E69" s="1426">
        <v>0</v>
      </c>
      <c r="F69" s="711">
        <v>0</v>
      </c>
      <c r="G69" s="1426">
        <v>0</v>
      </c>
      <c r="H69" s="1427">
        <v>6</v>
      </c>
      <c r="I69" s="251"/>
      <c r="J69" s="712">
        <v>0</v>
      </c>
      <c r="K69" s="1426"/>
      <c r="L69" s="711">
        <v>0</v>
      </c>
      <c r="M69" s="1426"/>
      <c r="N69" s="711">
        <v>0</v>
      </c>
      <c r="O69" s="1426"/>
      <c r="P69" s="1427">
        <v>0</v>
      </c>
    </row>
    <row r="70" spans="1:16" ht="12.75" customHeight="1">
      <c r="A70" s="1374" t="s">
        <v>51</v>
      </c>
      <c r="B70" s="711">
        <v>12</v>
      </c>
      <c r="C70" s="1426">
        <v>100</v>
      </c>
      <c r="D70" s="711">
        <v>0</v>
      </c>
      <c r="E70" s="1426">
        <v>0</v>
      </c>
      <c r="F70" s="711">
        <v>0</v>
      </c>
      <c r="G70" s="1426">
        <v>0</v>
      </c>
      <c r="H70" s="1427">
        <v>12</v>
      </c>
      <c r="I70" s="251"/>
      <c r="J70" s="712">
        <v>101</v>
      </c>
      <c r="K70" s="1426">
        <v>100</v>
      </c>
      <c r="L70" s="711">
        <v>0</v>
      </c>
      <c r="M70" s="1426">
        <v>0</v>
      </c>
      <c r="N70" s="711">
        <v>0</v>
      </c>
      <c r="O70" s="1426">
        <v>0</v>
      </c>
      <c r="P70" s="1427">
        <v>101</v>
      </c>
    </row>
    <row r="71" spans="1:16" ht="12.75" customHeight="1">
      <c r="A71" s="1374" t="s">
        <v>52</v>
      </c>
      <c r="B71" s="711">
        <v>10</v>
      </c>
      <c r="C71" s="1426">
        <v>100</v>
      </c>
      <c r="D71" s="711">
        <v>0</v>
      </c>
      <c r="E71" s="1426">
        <v>0</v>
      </c>
      <c r="F71" s="711">
        <v>0</v>
      </c>
      <c r="G71" s="1426">
        <v>0</v>
      </c>
      <c r="H71" s="1427">
        <v>10</v>
      </c>
      <c r="I71" s="251"/>
      <c r="J71" s="712">
        <v>59.75</v>
      </c>
      <c r="K71" s="1426">
        <v>100</v>
      </c>
      <c r="L71" s="711">
        <v>0</v>
      </c>
      <c r="M71" s="1426">
        <v>0</v>
      </c>
      <c r="N71" s="711">
        <v>0</v>
      </c>
      <c r="O71" s="1426">
        <v>0</v>
      </c>
      <c r="P71" s="1427">
        <v>59.75</v>
      </c>
    </row>
    <row r="72" spans="1:16" ht="12.75" customHeight="1">
      <c r="A72" s="1374" t="s">
        <v>53</v>
      </c>
      <c r="B72" s="711">
        <v>4</v>
      </c>
      <c r="C72" s="1426">
        <v>100</v>
      </c>
      <c r="D72" s="711">
        <v>0</v>
      </c>
      <c r="E72" s="1426">
        <v>0</v>
      </c>
      <c r="F72" s="711">
        <v>0</v>
      </c>
      <c r="G72" s="1426">
        <v>0</v>
      </c>
      <c r="H72" s="1427">
        <v>4</v>
      </c>
      <c r="I72" s="251"/>
      <c r="J72" s="712">
        <v>0</v>
      </c>
      <c r="K72" s="1426"/>
      <c r="L72" s="711">
        <v>0</v>
      </c>
      <c r="M72" s="1426"/>
      <c r="N72" s="711">
        <v>0</v>
      </c>
      <c r="O72" s="1426"/>
      <c r="P72" s="1427">
        <v>0</v>
      </c>
    </row>
    <row r="73" spans="1:16" ht="12.75" customHeight="1">
      <c r="A73" s="1374" t="s">
        <v>54</v>
      </c>
      <c r="B73" s="711">
        <v>1</v>
      </c>
      <c r="C73" s="1426">
        <v>4.3478260869565215</v>
      </c>
      <c r="D73" s="711">
        <v>11</v>
      </c>
      <c r="E73" s="1426">
        <v>47.826086956521742</v>
      </c>
      <c r="F73" s="711">
        <v>11</v>
      </c>
      <c r="G73" s="1426">
        <v>47.826086956521742</v>
      </c>
      <c r="H73" s="1427">
        <v>23</v>
      </c>
      <c r="I73" s="251"/>
      <c r="J73" s="712">
        <v>0</v>
      </c>
      <c r="K73" s="1426"/>
      <c r="L73" s="711">
        <v>0</v>
      </c>
      <c r="M73" s="1426"/>
      <c r="N73" s="711">
        <v>0</v>
      </c>
      <c r="O73" s="1426"/>
      <c r="P73" s="1427">
        <v>0</v>
      </c>
    </row>
    <row r="74" spans="1:16" ht="12.75" customHeight="1">
      <c r="A74" s="1374" t="s">
        <v>55</v>
      </c>
      <c r="B74" s="711">
        <v>12</v>
      </c>
      <c r="C74" s="1426">
        <v>54.54545454545454</v>
      </c>
      <c r="D74" s="711">
        <v>5</v>
      </c>
      <c r="E74" s="1426">
        <v>22.727272727272727</v>
      </c>
      <c r="F74" s="711">
        <v>5</v>
      </c>
      <c r="G74" s="1426">
        <v>22.727272727272727</v>
      </c>
      <c r="H74" s="1427">
        <v>22</v>
      </c>
      <c r="I74" s="251"/>
      <c r="J74" s="712">
        <v>35</v>
      </c>
      <c r="K74" s="1426">
        <v>100</v>
      </c>
      <c r="L74" s="711">
        <v>0</v>
      </c>
      <c r="M74" s="1426">
        <v>0</v>
      </c>
      <c r="N74" s="711">
        <v>10</v>
      </c>
      <c r="O74" s="1426">
        <v>28.571428571428569</v>
      </c>
      <c r="P74" s="1427">
        <v>35</v>
      </c>
    </row>
    <row r="75" spans="1:16" ht="12.75" customHeight="1">
      <c r="A75" s="1374" t="s">
        <v>56</v>
      </c>
      <c r="B75" s="711">
        <v>8</v>
      </c>
      <c r="C75" s="1426">
        <v>100</v>
      </c>
      <c r="D75" s="711">
        <v>0</v>
      </c>
      <c r="E75" s="1426">
        <v>0</v>
      </c>
      <c r="F75" s="711">
        <v>0</v>
      </c>
      <c r="G75" s="1426">
        <v>0</v>
      </c>
      <c r="H75" s="1427">
        <v>8</v>
      </c>
      <c r="I75" s="251"/>
      <c r="J75" s="712">
        <v>80</v>
      </c>
      <c r="K75" s="1426">
        <v>100</v>
      </c>
      <c r="L75" s="711">
        <v>0</v>
      </c>
      <c r="M75" s="1426">
        <v>0</v>
      </c>
      <c r="N75" s="711">
        <v>0</v>
      </c>
      <c r="O75" s="1426">
        <v>0</v>
      </c>
      <c r="P75" s="1427">
        <v>80</v>
      </c>
    </row>
    <row r="76" spans="1:16" ht="12.75" customHeight="1">
      <c r="A76" s="1262" t="s">
        <v>1</v>
      </c>
      <c r="B76" s="1424">
        <v>255.80000019073486</v>
      </c>
      <c r="C76" s="1431">
        <v>72.711768064823247</v>
      </c>
      <c r="D76" s="1424">
        <v>48</v>
      </c>
      <c r="E76" s="1431">
        <v>13.644115967588377</v>
      </c>
      <c r="F76" s="1424">
        <v>48</v>
      </c>
      <c r="G76" s="1431">
        <v>13.644115967588377</v>
      </c>
      <c r="H76" s="1427">
        <v>351.80000019073486</v>
      </c>
      <c r="I76" s="1505"/>
      <c r="J76" s="1417">
        <v>1679.8000011444092</v>
      </c>
      <c r="K76" s="1431">
        <v>97.109492428782474</v>
      </c>
      <c r="L76" s="1424">
        <v>50</v>
      </c>
      <c r="M76" s="1431">
        <v>2.8905075712175261</v>
      </c>
      <c r="N76" s="1424">
        <v>51</v>
      </c>
      <c r="O76" s="1431">
        <v>2.9483177226418764</v>
      </c>
      <c r="P76" s="1427">
        <v>1729.8000011444092</v>
      </c>
    </row>
    <row r="77" spans="1:16" ht="12.75" customHeight="1">
      <c r="A77" s="252"/>
      <c r="B77" s="253"/>
      <c r="C77" s="253"/>
      <c r="D77" s="253"/>
      <c r="E77" s="253"/>
      <c r="F77" s="253"/>
      <c r="G77" s="253"/>
      <c r="H77" s="1261"/>
      <c r="J77" s="253"/>
      <c r="K77" s="253"/>
      <c r="L77" s="253"/>
      <c r="M77" s="253"/>
      <c r="N77" s="253"/>
      <c r="O77" s="253"/>
      <c r="P77" s="1261"/>
    </row>
    <row r="78" spans="1:16">
      <c r="A78" s="775" t="s">
        <v>892</v>
      </c>
      <c r="B78" s="1382"/>
      <c r="C78" s="1382"/>
      <c r="D78" s="1382"/>
      <c r="E78" s="1382"/>
      <c r="F78" s="1382"/>
      <c r="G78" s="1379"/>
      <c r="J78" s="1379"/>
      <c r="K78" s="1379"/>
      <c r="L78" s="1379"/>
      <c r="M78" s="1379"/>
      <c r="N78" s="1379"/>
      <c r="O78" s="1379"/>
    </row>
    <row r="79" spans="1:16">
      <c r="A79" s="775" t="s">
        <v>893</v>
      </c>
      <c r="B79" s="1382"/>
      <c r="C79" s="1382"/>
      <c r="D79" s="1382"/>
      <c r="E79" s="1382"/>
      <c r="F79" s="1382"/>
      <c r="G79" s="1379"/>
      <c r="J79" s="1379"/>
      <c r="K79" s="1379"/>
      <c r="L79" s="1379"/>
      <c r="M79" s="1379"/>
      <c r="N79" s="1379"/>
      <c r="O79" s="1379"/>
    </row>
    <row r="80" spans="1:16" s="1274" customFormat="1">
      <c r="A80" s="1275" t="s">
        <v>2881</v>
      </c>
      <c r="B80" s="1316"/>
      <c r="C80" s="1316"/>
      <c r="D80" s="1316"/>
      <c r="E80" s="1316"/>
      <c r="F80" s="1316"/>
      <c r="G80" s="1383"/>
      <c r="J80" s="1383"/>
      <c r="K80" s="1383"/>
      <c r="L80" s="1383"/>
      <c r="M80" s="1383"/>
      <c r="N80" s="1383"/>
      <c r="O80" s="1383"/>
    </row>
    <row r="81" spans="1:15">
      <c r="A81" s="1380"/>
      <c r="B81" s="1380"/>
      <c r="C81" s="1380"/>
      <c r="D81" s="1380"/>
      <c r="E81" s="1380"/>
      <c r="F81" s="1380"/>
      <c r="G81" s="1380"/>
      <c r="J81" s="1380"/>
      <c r="K81" s="1380"/>
      <c r="L81" s="1380"/>
      <c r="M81" s="1380"/>
      <c r="N81" s="1380"/>
      <c r="O81" s="1380"/>
    </row>
  </sheetData>
  <mergeCells count="13">
    <mergeCell ref="B6:E6"/>
    <mergeCell ref="J6:M6"/>
    <mergeCell ref="B42:E42"/>
    <mergeCell ref="J42:M42"/>
    <mergeCell ref="A2:J2"/>
    <mergeCell ref="B3:H3"/>
    <mergeCell ref="J3:P3"/>
    <mergeCell ref="B4:C4"/>
    <mergeCell ref="D4:E4"/>
    <mergeCell ref="F4:G4"/>
    <mergeCell ref="J4:K4"/>
    <mergeCell ref="L4:M4"/>
    <mergeCell ref="N4:O4"/>
  </mergeCells>
  <pageMargins left="0.70866141732283461" right="0.70866141732283461" top="0.74803149606299213" bottom="0.74803149606299213" header="0.31496062992125984" footer="0.31496062992125984"/>
  <pageSetup paperSize="9" scale="4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F55"/>
  <sheetViews>
    <sheetView showGridLines="0" zoomScaleNormal="100" zoomScalePageLayoutView="40" workbookViewId="0">
      <selection activeCell="J13" sqref="J13"/>
    </sheetView>
  </sheetViews>
  <sheetFormatPr defaultRowHeight="12.75"/>
  <cols>
    <col min="1" max="1" width="11.140625" style="1" customWidth="1"/>
    <col min="2" max="2" width="7" style="921" customWidth="1"/>
    <col min="3" max="3" width="7" style="1" customWidth="1"/>
    <col min="4" max="4" width="7" style="921" customWidth="1"/>
    <col min="5" max="5" width="7" style="1" customWidth="1"/>
    <col min="6" max="6" width="7" style="921" customWidth="1"/>
    <col min="7" max="7" width="7" style="1" customWidth="1"/>
    <col min="8" max="8" width="7" style="921" customWidth="1"/>
    <col min="9" max="9" width="7" style="1" customWidth="1"/>
    <col min="10" max="10" width="7" style="921" customWidth="1"/>
    <col min="11" max="11" width="7" style="1" customWidth="1"/>
    <col min="12" max="12" width="7" style="921" customWidth="1"/>
    <col min="13" max="13" width="7" style="1" customWidth="1"/>
    <col min="14" max="14" width="7" style="921" customWidth="1"/>
    <col min="15" max="15" width="7" style="1" customWidth="1"/>
    <col min="16" max="16" width="7" style="921" customWidth="1"/>
    <col min="17" max="17" width="7" style="1" customWidth="1"/>
    <col min="18" max="18" width="7" style="921" customWidth="1"/>
    <col min="19" max="19" width="7" style="1" customWidth="1"/>
    <col min="20" max="20" width="7" style="921" customWidth="1"/>
    <col min="21" max="21" width="7" style="1" customWidth="1"/>
    <col min="22" max="22" width="7" style="921" customWidth="1"/>
    <col min="23" max="23" width="7" style="1" customWidth="1"/>
    <col min="24" max="24" width="7" style="921" customWidth="1"/>
    <col min="25" max="25" width="7" style="1" customWidth="1"/>
    <col min="26" max="26" width="7" style="921" customWidth="1"/>
    <col min="27" max="27" width="7" style="1" customWidth="1"/>
    <col min="28" max="28" width="7" style="921" customWidth="1"/>
    <col min="29" max="29" width="7" style="1" customWidth="1"/>
    <col min="30" max="30" width="7" style="921" customWidth="1"/>
    <col min="31" max="31" width="7" style="1" customWidth="1"/>
    <col min="32" max="256" width="9.140625" style="1"/>
    <col min="257" max="257" width="6.5703125" style="1" customWidth="1"/>
    <col min="258" max="287" width="7" style="1" customWidth="1"/>
    <col min="288" max="512" width="9.140625" style="1"/>
    <col min="513" max="513" width="6.5703125" style="1" customWidth="1"/>
    <col min="514" max="543" width="7" style="1" customWidth="1"/>
    <col min="544" max="768" width="9.140625" style="1"/>
    <col min="769" max="769" width="6.5703125" style="1" customWidth="1"/>
    <col min="770" max="799" width="7" style="1" customWidth="1"/>
    <col min="800" max="1024" width="9.140625" style="1"/>
    <col min="1025" max="1025" width="6.5703125" style="1" customWidth="1"/>
    <col min="1026" max="1055" width="7" style="1" customWidth="1"/>
    <col min="1056" max="1280" width="9.140625" style="1"/>
    <col min="1281" max="1281" width="6.5703125" style="1" customWidth="1"/>
    <col min="1282" max="1311" width="7" style="1" customWidth="1"/>
    <col min="1312" max="1536" width="9.140625" style="1"/>
    <col min="1537" max="1537" width="6.5703125" style="1" customWidth="1"/>
    <col min="1538" max="1567" width="7" style="1" customWidth="1"/>
    <col min="1568" max="1792" width="9.140625" style="1"/>
    <col min="1793" max="1793" width="6.5703125" style="1" customWidth="1"/>
    <col min="1794" max="1823" width="7" style="1" customWidth="1"/>
    <col min="1824" max="2048" width="9.140625" style="1"/>
    <col min="2049" max="2049" width="6.5703125" style="1" customWidth="1"/>
    <col min="2050" max="2079" width="7" style="1" customWidth="1"/>
    <col min="2080" max="2304" width="9.140625" style="1"/>
    <col min="2305" max="2305" width="6.5703125" style="1" customWidth="1"/>
    <col min="2306" max="2335" width="7" style="1" customWidth="1"/>
    <col min="2336" max="2560" width="9.140625" style="1"/>
    <col min="2561" max="2561" width="6.5703125" style="1" customWidth="1"/>
    <col min="2562" max="2591" width="7" style="1" customWidth="1"/>
    <col min="2592" max="2816" width="9.140625" style="1"/>
    <col min="2817" max="2817" width="6.5703125" style="1" customWidth="1"/>
    <col min="2818" max="2847" width="7" style="1" customWidth="1"/>
    <col min="2848" max="3072" width="9.140625" style="1"/>
    <col min="3073" max="3073" width="6.5703125" style="1" customWidth="1"/>
    <col min="3074" max="3103" width="7" style="1" customWidth="1"/>
    <col min="3104" max="3328" width="9.140625" style="1"/>
    <col min="3329" max="3329" width="6.5703125" style="1" customWidth="1"/>
    <col min="3330" max="3359" width="7" style="1" customWidth="1"/>
    <col min="3360" max="3584" width="9.140625" style="1"/>
    <col min="3585" max="3585" width="6.5703125" style="1" customWidth="1"/>
    <col min="3586" max="3615" width="7" style="1" customWidth="1"/>
    <col min="3616" max="3840" width="9.140625" style="1"/>
    <col min="3841" max="3841" width="6.5703125" style="1" customWidth="1"/>
    <col min="3842" max="3871" width="7" style="1" customWidth="1"/>
    <col min="3872" max="4096" width="9.140625" style="1"/>
    <col min="4097" max="4097" width="6.5703125" style="1" customWidth="1"/>
    <col min="4098" max="4127" width="7" style="1" customWidth="1"/>
    <col min="4128" max="4352" width="9.140625" style="1"/>
    <col min="4353" max="4353" width="6.5703125" style="1" customWidth="1"/>
    <col min="4354" max="4383" width="7" style="1" customWidth="1"/>
    <col min="4384" max="4608" width="9.140625" style="1"/>
    <col min="4609" max="4609" width="6.5703125" style="1" customWidth="1"/>
    <col min="4610" max="4639" width="7" style="1" customWidth="1"/>
    <col min="4640" max="4864" width="9.140625" style="1"/>
    <col min="4865" max="4865" width="6.5703125" style="1" customWidth="1"/>
    <col min="4866" max="4895" width="7" style="1" customWidth="1"/>
    <col min="4896" max="5120" width="9.140625" style="1"/>
    <col min="5121" max="5121" width="6.5703125" style="1" customWidth="1"/>
    <col min="5122" max="5151" width="7" style="1" customWidth="1"/>
    <col min="5152" max="5376" width="9.140625" style="1"/>
    <col min="5377" max="5377" width="6.5703125" style="1" customWidth="1"/>
    <col min="5378" max="5407" width="7" style="1" customWidth="1"/>
    <col min="5408" max="5632" width="9.140625" style="1"/>
    <col min="5633" max="5633" width="6.5703125" style="1" customWidth="1"/>
    <col min="5634" max="5663" width="7" style="1" customWidth="1"/>
    <col min="5664" max="5888" width="9.140625" style="1"/>
    <col min="5889" max="5889" width="6.5703125" style="1" customWidth="1"/>
    <col min="5890" max="5919" width="7" style="1" customWidth="1"/>
    <col min="5920" max="6144" width="9.140625" style="1"/>
    <col min="6145" max="6145" width="6.5703125" style="1" customWidth="1"/>
    <col min="6146" max="6175" width="7" style="1" customWidth="1"/>
    <col min="6176" max="6400" width="9.140625" style="1"/>
    <col min="6401" max="6401" width="6.5703125" style="1" customWidth="1"/>
    <col min="6402" max="6431" width="7" style="1" customWidth="1"/>
    <col min="6432" max="6656" width="9.140625" style="1"/>
    <col min="6657" max="6657" width="6.5703125" style="1" customWidth="1"/>
    <col min="6658" max="6687" width="7" style="1" customWidth="1"/>
    <col min="6688" max="6912" width="9.140625" style="1"/>
    <col min="6913" max="6913" width="6.5703125" style="1" customWidth="1"/>
    <col min="6914" max="6943" width="7" style="1" customWidth="1"/>
    <col min="6944" max="7168" width="9.140625" style="1"/>
    <col min="7169" max="7169" width="6.5703125" style="1" customWidth="1"/>
    <col min="7170" max="7199" width="7" style="1" customWidth="1"/>
    <col min="7200" max="7424" width="9.140625" style="1"/>
    <col min="7425" max="7425" width="6.5703125" style="1" customWidth="1"/>
    <col min="7426" max="7455" width="7" style="1" customWidth="1"/>
    <col min="7456" max="7680" width="9.140625" style="1"/>
    <col min="7681" max="7681" width="6.5703125" style="1" customWidth="1"/>
    <col min="7682" max="7711" width="7" style="1" customWidth="1"/>
    <col min="7712" max="7936" width="9.140625" style="1"/>
    <col min="7937" max="7937" width="6.5703125" style="1" customWidth="1"/>
    <col min="7938" max="7967" width="7" style="1" customWidth="1"/>
    <col min="7968" max="8192" width="9.140625" style="1"/>
    <col min="8193" max="8193" width="6.5703125" style="1" customWidth="1"/>
    <col min="8194" max="8223" width="7" style="1" customWidth="1"/>
    <col min="8224" max="8448" width="9.140625" style="1"/>
    <col min="8449" max="8449" width="6.5703125" style="1" customWidth="1"/>
    <col min="8450" max="8479" width="7" style="1" customWidth="1"/>
    <col min="8480" max="8704" width="9.140625" style="1"/>
    <col min="8705" max="8705" width="6.5703125" style="1" customWidth="1"/>
    <col min="8706" max="8735" width="7" style="1" customWidth="1"/>
    <col min="8736" max="8960" width="9.140625" style="1"/>
    <col min="8961" max="8961" width="6.5703125" style="1" customWidth="1"/>
    <col min="8962" max="8991" width="7" style="1" customWidth="1"/>
    <col min="8992" max="9216" width="9.140625" style="1"/>
    <col min="9217" max="9217" width="6.5703125" style="1" customWidth="1"/>
    <col min="9218" max="9247" width="7" style="1" customWidth="1"/>
    <col min="9248" max="9472" width="9.140625" style="1"/>
    <col min="9473" max="9473" width="6.5703125" style="1" customWidth="1"/>
    <col min="9474" max="9503" width="7" style="1" customWidth="1"/>
    <col min="9504" max="9728" width="9.140625" style="1"/>
    <col min="9729" max="9729" width="6.5703125" style="1" customWidth="1"/>
    <col min="9730" max="9759" width="7" style="1" customWidth="1"/>
    <col min="9760" max="9984" width="9.140625" style="1"/>
    <col min="9985" max="9985" width="6.5703125" style="1" customWidth="1"/>
    <col min="9986" max="10015" width="7" style="1" customWidth="1"/>
    <col min="10016" max="10240" width="9.140625" style="1"/>
    <col min="10241" max="10241" width="6.5703125" style="1" customWidth="1"/>
    <col min="10242" max="10271" width="7" style="1" customWidth="1"/>
    <col min="10272" max="10496" width="9.140625" style="1"/>
    <col min="10497" max="10497" width="6.5703125" style="1" customWidth="1"/>
    <col min="10498" max="10527" width="7" style="1" customWidth="1"/>
    <col min="10528" max="10752" width="9.140625" style="1"/>
    <col min="10753" max="10753" width="6.5703125" style="1" customWidth="1"/>
    <col min="10754" max="10783" width="7" style="1" customWidth="1"/>
    <col min="10784" max="11008" width="9.140625" style="1"/>
    <col min="11009" max="11009" width="6.5703125" style="1" customWidth="1"/>
    <col min="11010" max="11039" width="7" style="1" customWidth="1"/>
    <col min="11040" max="11264" width="9.140625" style="1"/>
    <col min="11265" max="11265" width="6.5703125" style="1" customWidth="1"/>
    <col min="11266" max="11295" width="7" style="1" customWidth="1"/>
    <col min="11296" max="11520" width="9.140625" style="1"/>
    <col min="11521" max="11521" width="6.5703125" style="1" customWidth="1"/>
    <col min="11522" max="11551" width="7" style="1" customWidth="1"/>
    <col min="11552" max="11776" width="9.140625" style="1"/>
    <col min="11777" max="11777" width="6.5703125" style="1" customWidth="1"/>
    <col min="11778" max="11807" width="7" style="1" customWidth="1"/>
    <col min="11808" max="12032" width="9.140625" style="1"/>
    <col min="12033" max="12033" width="6.5703125" style="1" customWidth="1"/>
    <col min="12034" max="12063" width="7" style="1" customWidth="1"/>
    <col min="12064" max="12288" width="9.140625" style="1"/>
    <col min="12289" max="12289" width="6.5703125" style="1" customWidth="1"/>
    <col min="12290" max="12319" width="7" style="1" customWidth="1"/>
    <col min="12320" max="12544" width="9.140625" style="1"/>
    <col min="12545" max="12545" width="6.5703125" style="1" customWidth="1"/>
    <col min="12546" max="12575" width="7" style="1" customWidth="1"/>
    <col min="12576" max="12800" width="9.140625" style="1"/>
    <col min="12801" max="12801" width="6.5703125" style="1" customWidth="1"/>
    <col min="12802" max="12831" width="7" style="1" customWidth="1"/>
    <col min="12832" max="13056" width="9.140625" style="1"/>
    <col min="13057" max="13057" width="6.5703125" style="1" customWidth="1"/>
    <col min="13058" max="13087" width="7" style="1" customWidth="1"/>
    <col min="13088" max="13312" width="9.140625" style="1"/>
    <col min="13313" max="13313" width="6.5703125" style="1" customWidth="1"/>
    <col min="13314" max="13343" width="7" style="1" customWidth="1"/>
    <col min="13344" max="13568" width="9.140625" style="1"/>
    <col min="13569" max="13569" width="6.5703125" style="1" customWidth="1"/>
    <col min="13570" max="13599" width="7" style="1" customWidth="1"/>
    <col min="13600" max="13824" width="9.140625" style="1"/>
    <col min="13825" max="13825" width="6.5703125" style="1" customWidth="1"/>
    <col min="13826" max="13855" width="7" style="1" customWidth="1"/>
    <col min="13856" max="14080" width="9.140625" style="1"/>
    <col min="14081" max="14081" width="6.5703125" style="1" customWidth="1"/>
    <col min="14082" max="14111" width="7" style="1" customWidth="1"/>
    <col min="14112" max="14336" width="9.140625" style="1"/>
    <col min="14337" max="14337" width="6.5703125" style="1" customWidth="1"/>
    <col min="14338" max="14367" width="7" style="1" customWidth="1"/>
    <col min="14368" max="14592" width="9.140625" style="1"/>
    <col min="14593" max="14593" width="6.5703125" style="1" customWidth="1"/>
    <col min="14594" max="14623" width="7" style="1" customWidth="1"/>
    <col min="14624" max="14848" width="9.140625" style="1"/>
    <col min="14849" max="14849" width="6.5703125" style="1" customWidth="1"/>
    <col min="14850" max="14879" width="7" style="1" customWidth="1"/>
    <col min="14880" max="15104" width="9.140625" style="1"/>
    <col min="15105" max="15105" width="6.5703125" style="1" customWidth="1"/>
    <col min="15106" max="15135" width="7" style="1" customWidth="1"/>
    <col min="15136" max="15360" width="9.140625" style="1"/>
    <col min="15361" max="15361" width="6.5703125" style="1" customWidth="1"/>
    <col min="15362" max="15391" width="7" style="1" customWidth="1"/>
    <col min="15392" max="15616" width="9.140625" style="1"/>
    <col min="15617" max="15617" width="6.5703125" style="1" customWidth="1"/>
    <col min="15618" max="15647" width="7" style="1" customWidth="1"/>
    <col min="15648" max="15872" width="9.140625" style="1"/>
    <col min="15873" max="15873" width="6.5703125" style="1" customWidth="1"/>
    <col min="15874" max="15903" width="7" style="1" customWidth="1"/>
    <col min="15904" max="16128" width="9.140625" style="1"/>
    <col min="16129" max="16129" width="6.5703125" style="1" customWidth="1"/>
    <col min="16130" max="16159" width="7" style="1" customWidth="1"/>
    <col min="16160" max="16384" width="9.140625" style="1"/>
  </cols>
  <sheetData>
    <row r="1" spans="1:32" ht="18.75" customHeight="1">
      <c r="A1" s="1556" t="s">
        <v>925</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row>
    <row r="2" spans="1:32" ht="3" customHeight="1"/>
    <row r="3" spans="1:32" ht="18.75" customHeight="1">
      <c r="A3" s="11"/>
      <c r="B3" s="1573" t="s">
        <v>18</v>
      </c>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5"/>
      <c r="AD3" s="1033"/>
      <c r="AE3" s="11"/>
    </row>
    <row r="4" spans="1:32" ht="33" customHeight="1">
      <c r="A4" s="1573" t="s">
        <v>182</v>
      </c>
      <c r="B4" s="1573" t="s">
        <v>4</v>
      </c>
      <c r="C4" s="1575"/>
      <c r="D4" s="1573" t="s">
        <v>5</v>
      </c>
      <c r="E4" s="1575"/>
      <c r="F4" s="1573" t="s">
        <v>6</v>
      </c>
      <c r="G4" s="1575"/>
      <c r="H4" s="1573" t="s">
        <v>7</v>
      </c>
      <c r="I4" s="1575"/>
      <c r="J4" s="1573" t="s">
        <v>21</v>
      </c>
      <c r="K4" s="1575"/>
      <c r="L4" s="1573" t="s">
        <v>9</v>
      </c>
      <c r="M4" s="1575"/>
      <c r="N4" s="1573" t="s">
        <v>10</v>
      </c>
      <c r="O4" s="1575"/>
      <c r="P4" s="1573" t="s">
        <v>22</v>
      </c>
      <c r="Q4" s="1575"/>
      <c r="R4" s="1573" t="s">
        <v>12</v>
      </c>
      <c r="S4" s="1575"/>
      <c r="T4" s="1573" t="s">
        <v>13</v>
      </c>
      <c r="U4" s="1575"/>
      <c r="V4" s="1573" t="s">
        <v>15</v>
      </c>
      <c r="W4" s="1575"/>
      <c r="X4" s="1573" t="s">
        <v>16</v>
      </c>
      <c r="Y4" s="1575"/>
      <c r="Z4" s="1573" t="s">
        <v>14</v>
      </c>
      <c r="AA4" s="1575"/>
      <c r="AB4" s="1573" t="s">
        <v>17</v>
      </c>
      <c r="AC4" s="1575"/>
      <c r="AD4" s="1573" t="s">
        <v>1</v>
      </c>
      <c r="AE4" s="1575"/>
    </row>
    <row r="5" spans="1:32">
      <c r="A5" s="1581"/>
      <c r="B5" s="1021" t="s">
        <v>2</v>
      </c>
      <c r="C5" s="3" t="s">
        <v>3</v>
      </c>
      <c r="D5" s="1021" t="s">
        <v>2</v>
      </c>
      <c r="E5" s="3" t="s">
        <v>3</v>
      </c>
      <c r="F5" s="1021" t="s">
        <v>2</v>
      </c>
      <c r="G5" s="3" t="s">
        <v>3</v>
      </c>
      <c r="H5" s="1021" t="s">
        <v>2</v>
      </c>
      <c r="I5" s="3" t="s">
        <v>3</v>
      </c>
      <c r="J5" s="1021" t="s">
        <v>2</v>
      </c>
      <c r="K5" s="3" t="s">
        <v>3</v>
      </c>
      <c r="L5" s="1021" t="s">
        <v>2</v>
      </c>
      <c r="M5" s="3" t="s">
        <v>3</v>
      </c>
      <c r="N5" s="1021" t="s">
        <v>2</v>
      </c>
      <c r="O5" s="3" t="s">
        <v>3</v>
      </c>
      <c r="P5" s="1021" t="s">
        <v>2</v>
      </c>
      <c r="Q5" s="3" t="s">
        <v>3</v>
      </c>
      <c r="R5" s="1021" t="s">
        <v>2</v>
      </c>
      <c r="S5" s="3" t="s">
        <v>3</v>
      </c>
      <c r="T5" s="1021" t="s">
        <v>2</v>
      </c>
      <c r="U5" s="3" t="s">
        <v>3</v>
      </c>
      <c r="V5" s="1021" t="s">
        <v>2</v>
      </c>
      <c r="W5" s="3" t="s">
        <v>3</v>
      </c>
      <c r="X5" s="1021" t="s">
        <v>2</v>
      </c>
      <c r="Y5" s="3" t="s">
        <v>3</v>
      </c>
      <c r="Z5" s="1021" t="s">
        <v>2</v>
      </c>
      <c r="AA5" s="3" t="s">
        <v>3</v>
      </c>
      <c r="AB5" s="1021" t="s">
        <v>2</v>
      </c>
      <c r="AC5" s="3" t="s">
        <v>3</v>
      </c>
      <c r="AD5" s="1021" t="s">
        <v>2</v>
      </c>
      <c r="AE5" s="3" t="s">
        <v>3</v>
      </c>
    </row>
    <row r="6" spans="1:32">
      <c r="A6" s="349">
        <v>2014</v>
      </c>
      <c r="B6" s="1582"/>
      <c r="C6" s="1567"/>
      <c r="D6" s="1567"/>
      <c r="E6" s="1567"/>
      <c r="F6" s="1567"/>
      <c r="G6" s="1567"/>
      <c r="H6" s="1567"/>
      <c r="I6" s="1567"/>
      <c r="J6" s="1567"/>
      <c r="K6" s="1567"/>
      <c r="L6" s="1567"/>
      <c r="M6" s="1567"/>
      <c r="N6" s="1567"/>
      <c r="O6" s="1567"/>
      <c r="P6" s="1567"/>
      <c r="Q6" s="1567"/>
      <c r="R6" s="1567"/>
      <c r="S6" s="1567"/>
      <c r="T6" s="1567"/>
      <c r="U6" s="1567"/>
      <c r="V6" s="1567"/>
      <c r="W6" s="1567"/>
      <c r="X6" s="1567"/>
      <c r="Y6" s="1567"/>
      <c r="Z6" s="1567"/>
      <c r="AA6" s="1567"/>
      <c r="AB6" s="1567"/>
      <c r="AC6" s="1567"/>
      <c r="AD6" s="1567"/>
      <c r="AE6" s="1568"/>
    </row>
    <row r="7" spans="1:32">
      <c r="A7" s="350" t="s">
        <v>57</v>
      </c>
      <c r="B7" s="1018">
        <v>14</v>
      </c>
      <c r="C7" s="347" t="s">
        <v>1606</v>
      </c>
      <c r="D7" s="1018">
        <v>33</v>
      </c>
      <c r="E7" s="347" t="s">
        <v>1625</v>
      </c>
      <c r="F7" s="1018">
        <v>523</v>
      </c>
      <c r="G7" s="347" t="s">
        <v>1443</v>
      </c>
      <c r="H7" s="1018">
        <v>40</v>
      </c>
      <c r="I7" s="347" t="s">
        <v>1313</v>
      </c>
      <c r="J7" s="1018">
        <v>92</v>
      </c>
      <c r="K7" s="347" t="s">
        <v>1428</v>
      </c>
      <c r="L7" s="1018">
        <v>94</v>
      </c>
      <c r="M7" s="347" t="s">
        <v>1353</v>
      </c>
      <c r="N7" s="1018">
        <v>4</v>
      </c>
      <c r="O7" s="347" t="s">
        <v>1705</v>
      </c>
      <c r="P7" s="1018">
        <v>77</v>
      </c>
      <c r="Q7" s="347" t="s">
        <v>1605</v>
      </c>
      <c r="R7" s="1018">
        <v>176</v>
      </c>
      <c r="S7" s="347" t="s">
        <v>1526</v>
      </c>
      <c r="T7" s="1018">
        <v>63</v>
      </c>
      <c r="U7" s="347" t="s">
        <v>1425</v>
      </c>
      <c r="V7" s="1018">
        <v>550</v>
      </c>
      <c r="W7" s="347" t="s">
        <v>1537</v>
      </c>
      <c r="X7" s="1018">
        <v>30</v>
      </c>
      <c r="Y7" s="347" t="s">
        <v>1666</v>
      </c>
      <c r="Z7" s="1018">
        <v>94</v>
      </c>
      <c r="AA7" s="347" t="s">
        <v>1353</v>
      </c>
      <c r="AB7" s="1018">
        <v>2</v>
      </c>
      <c r="AC7" s="347" t="s">
        <v>1354</v>
      </c>
      <c r="AD7" s="1019">
        <v>1792</v>
      </c>
      <c r="AE7" s="838" t="s">
        <v>1505</v>
      </c>
    </row>
    <row r="8" spans="1:32">
      <c r="A8" s="350" t="s">
        <v>58</v>
      </c>
      <c r="B8" s="1018">
        <v>16</v>
      </c>
      <c r="C8" s="347" t="s">
        <v>1561</v>
      </c>
      <c r="D8" s="1018">
        <v>26</v>
      </c>
      <c r="E8" s="347" t="s">
        <v>1445</v>
      </c>
      <c r="F8" s="1018">
        <v>486</v>
      </c>
      <c r="G8" s="347" t="s">
        <v>1501</v>
      </c>
      <c r="H8" s="1018">
        <v>41</v>
      </c>
      <c r="I8" s="347" t="s">
        <v>1616</v>
      </c>
      <c r="J8" s="1018">
        <v>91</v>
      </c>
      <c r="K8" s="347" t="s">
        <v>1465</v>
      </c>
      <c r="L8" s="1018">
        <v>81</v>
      </c>
      <c r="M8" s="347" t="s">
        <v>1576</v>
      </c>
      <c r="N8" s="1018">
        <v>2</v>
      </c>
      <c r="O8" s="347" t="s">
        <v>1354</v>
      </c>
      <c r="P8" s="1018">
        <v>71</v>
      </c>
      <c r="Q8" s="347" t="s">
        <v>1605</v>
      </c>
      <c r="R8" s="1018">
        <v>166</v>
      </c>
      <c r="S8" s="347" t="s">
        <v>1611</v>
      </c>
      <c r="T8" s="1018">
        <v>51</v>
      </c>
      <c r="U8" s="347" t="s">
        <v>1487</v>
      </c>
      <c r="V8" s="1018">
        <v>495</v>
      </c>
      <c r="W8" s="347" t="s">
        <v>1627</v>
      </c>
      <c r="X8" s="1018">
        <v>30</v>
      </c>
      <c r="Y8" s="347" t="s">
        <v>1625</v>
      </c>
      <c r="Z8" s="1018">
        <v>101</v>
      </c>
      <c r="AA8" s="347" t="s">
        <v>1350</v>
      </c>
      <c r="AB8" s="1018">
        <v>2</v>
      </c>
      <c r="AC8" s="347" t="s">
        <v>1354</v>
      </c>
      <c r="AD8" s="1019">
        <v>1659</v>
      </c>
      <c r="AE8" s="838" t="s">
        <v>1785</v>
      </c>
      <c r="AF8" s="662"/>
    </row>
    <row r="9" spans="1:32">
      <c r="A9" s="350" t="s">
        <v>59</v>
      </c>
      <c r="B9" s="1018">
        <v>13</v>
      </c>
      <c r="C9" s="347" t="s">
        <v>1606</v>
      </c>
      <c r="D9" s="1018">
        <v>31</v>
      </c>
      <c r="E9" s="347" t="s">
        <v>1625</v>
      </c>
      <c r="F9" s="1018">
        <v>522</v>
      </c>
      <c r="G9" s="347" t="s">
        <v>1536</v>
      </c>
      <c r="H9" s="1018">
        <v>40</v>
      </c>
      <c r="I9" s="347" t="s">
        <v>1322</v>
      </c>
      <c r="J9" s="1018">
        <v>96</v>
      </c>
      <c r="K9" s="347" t="s">
        <v>1582</v>
      </c>
      <c r="L9" s="1018">
        <v>99</v>
      </c>
      <c r="M9" s="347" t="s">
        <v>1804</v>
      </c>
      <c r="N9" s="1018">
        <v>5</v>
      </c>
      <c r="O9" s="347" t="s">
        <v>1672</v>
      </c>
      <c r="P9" s="1018">
        <v>86</v>
      </c>
      <c r="Q9" s="347" t="s">
        <v>1428</v>
      </c>
      <c r="R9" s="1018">
        <v>164</v>
      </c>
      <c r="S9" s="347" t="s">
        <v>1579</v>
      </c>
      <c r="T9" s="1018">
        <v>57</v>
      </c>
      <c r="U9" s="347" t="s">
        <v>1304</v>
      </c>
      <c r="V9" s="1018">
        <v>449</v>
      </c>
      <c r="W9" s="347" t="s">
        <v>1482</v>
      </c>
      <c r="X9" s="1018">
        <v>23</v>
      </c>
      <c r="Y9" s="347" t="s">
        <v>1653</v>
      </c>
      <c r="Z9" s="1018">
        <v>94</v>
      </c>
      <c r="AA9" s="347" t="s">
        <v>1409</v>
      </c>
      <c r="AB9" s="1018">
        <v>4</v>
      </c>
      <c r="AC9" s="347" t="s">
        <v>1705</v>
      </c>
      <c r="AD9" s="1019">
        <v>1683</v>
      </c>
      <c r="AE9" s="838" t="s">
        <v>1471</v>
      </c>
      <c r="AF9" s="662"/>
    </row>
    <row r="10" spans="1:32">
      <c r="A10" s="350" t="s">
        <v>60</v>
      </c>
      <c r="B10" s="1018">
        <v>23</v>
      </c>
      <c r="C10" s="347" t="s">
        <v>1653</v>
      </c>
      <c r="D10" s="1018">
        <v>24</v>
      </c>
      <c r="E10" s="347" t="s">
        <v>1376</v>
      </c>
      <c r="F10" s="1018">
        <v>455</v>
      </c>
      <c r="G10" s="347" t="s">
        <v>1641</v>
      </c>
      <c r="H10" s="1018">
        <v>50</v>
      </c>
      <c r="I10" s="347" t="s">
        <v>1487</v>
      </c>
      <c r="J10" s="1018">
        <v>102</v>
      </c>
      <c r="K10" s="347" t="s">
        <v>1297</v>
      </c>
      <c r="L10" s="1018">
        <v>82</v>
      </c>
      <c r="M10" s="347" t="s">
        <v>1428</v>
      </c>
      <c r="N10" s="1018">
        <v>5</v>
      </c>
      <c r="O10" s="347" t="s">
        <v>1672</v>
      </c>
      <c r="P10" s="1018">
        <v>63</v>
      </c>
      <c r="Q10" s="347" t="s">
        <v>1714</v>
      </c>
      <c r="R10" s="1018">
        <v>176</v>
      </c>
      <c r="S10" s="347" t="s">
        <v>1294</v>
      </c>
      <c r="T10" s="1018">
        <v>58</v>
      </c>
      <c r="U10" s="347" t="s">
        <v>1572</v>
      </c>
      <c r="V10" s="1018">
        <v>452</v>
      </c>
      <c r="W10" s="347" t="s">
        <v>1429</v>
      </c>
      <c r="X10" s="1018">
        <v>41</v>
      </c>
      <c r="Y10" s="347" t="s">
        <v>1616</v>
      </c>
      <c r="Z10" s="1018">
        <v>87</v>
      </c>
      <c r="AA10" s="347" t="s">
        <v>1661</v>
      </c>
      <c r="AB10" s="1018">
        <v>2</v>
      </c>
      <c r="AC10" s="347" t="s">
        <v>1354</v>
      </c>
      <c r="AD10" s="1019">
        <v>1620</v>
      </c>
      <c r="AE10" s="838" t="s">
        <v>1787</v>
      </c>
      <c r="AF10" s="662"/>
    </row>
    <row r="11" spans="1:32">
      <c r="A11" s="350" t="s">
        <v>61</v>
      </c>
      <c r="B11" s="1018">
        <v>13</v>
      </c>
      <c r="C11" s="347" t="s">
        <v>1606</v>
      </c>
      <c r="D11" s="1018">
        <v>34</v>
      </c>
      <c r="E11" s="347" t="s">
        <v>1313</v>
      </c>
      <c r="F11" s="1018">
        <v>448</v>
      </c>
      <c r="G11" s="347" t="s">
        <v>1647</v>
      </c>
      <c r="H11" s="1018">
        <v>29</v>
      </c>
      <c r="I11" s="347" t="s">
        <v>1625</v>
      </c>
      <c r="J11" s="1018">
        <v>112</v>
      </c>
      <c r="K11" s="347" t="s">
        <v>1776</v>
      </c>
      <c r="L11" s="1018">
        <v>91</v>
      </c>
      <c r="M11" s="347" t="s">
        <v>1711</v>
      </c>
      <c r="N11" s="1018">
        <v>6</v>
      </c>
      <c r="O11" s="347" t="s">
        <v>1565</v>
      </c>
      <c r="P11" s="1018">
        <v>73</v>
      </c>
      <c r="Q11" s="347" t="s">
        <v>1599</v>
      </c>
      <c r="R11" s="1018">
        <v>196</v>
      </c>
      <c r="S11" s="347" t="s">
        <v>646</v>
      </c>
      <c r="T11" s="1018">
        <v>49</v>
      </c>
      <c r="U11" s="347" t="s">
        <v>1487</v>
      </c>
      <c r="V11" s="1018">
        <v>406</v>
      </c>
      <c r="W11" s="347" t="s">
        <v>1438</v>
      </c>
      <c r="X11" s="1018">
        <v>32</v>
      </c>
      <c r="Y11" s="347" t="s">
        <v>1316</v>
      </c>
      <c r="Z11" s="1018">
        <v>84</v>
      </c>
      <c r="AA11" s="347" t="s">
        <v>1300</v>
      </c>
      <c r="AB11" s="1018">
        <v>2</v>
      </c>
      <c r="AC11" s="347" t="s">
        <v>1354</v>
      </c>
      <c r="AD11" s="1019">
        <v>1575</v>
      </c>
      <c r="AE11" s="838" t="s">
        <v>1344</v>
      </c>
      <c r="AF11" s="662"/>
    </row>
    <row r="12" spans="1:32">
      <c r="A12" s="350" t="s">
        <v>62</v>
      </c>
      <c r="B12" s="1018">
        <v>20</v>
      </c>
      <c r="C12" s="347" t="s">
        <v>1628</v>
      </c>
      <c r="D12" s="1018">
        <v>36</v>
      </c>
      <c r="E12" s="347" t="s">
        <v>1313</v>
      </c>
      <c r="F12" s="1018">
        <v>503</v>
      </c>
      <c r="G12" s="347" t="s">
        <v>1805</v>
      </c>
      <c r="H12" s="1018">
        <v>38</v>
      </c>
      <c r="I12" s="347" t="s">
        <v>1322</v>
      </c>
      <c r="J12" s="1018">
        <v>98</v>
      </c>
      <c r="K12" s="347" t="s">
        <v>1350</v>
      </c>
      <c r="L12" s="1018">
        <v>74</v>
      </c>
      <c r="M12" s="347" t="s">
        <v>1599</v>
      </c>
      <c r="N12" s="1018">
        <v>6</v>
      </c>
      <c r="O12" s="347" t="s">
        <v>1565</v>
      </c>
      <c r="P12" s="1018">
        <v>85</v>
      </c>
      <c r="Q12" s="347" t="s">
        <v>1300</v>
      </c>
      <c r="R12" s="1018">
        <v>179</v>
      </c>
      <c r="S12" s="347" t="s">
        <v>1434</v>
      </c>
      <c r="T12" s="1018">
        <v>67</v>
      </c>
      <c r="U12" s="347" t="s">
        <v>1303</v>
      </c>
      <c r="V12" s="1018">
        <v>342</v>
      </c>
      <c r="W12" s="347" t="s">
        <v>1382</v>
      </c>
      <c r="X12" s="1018">
        <v>65</v>
      </c>
      <c r="Y12" s="347" t="s">
        <v>1457</v>
      </c>
      <c r="Z12" s="1018">
        <v>89</v>
      </c>
      <c r="AA12" s="347" t="s">
        <v>1409</v>
      </c>
      <c r="AB12" s="1018">
        <v>0</v>
      </c>
      <c r="AC12" s="347" t="s">
        <v>1290</v>
      </c>
      <c r="AD12" s="1019">
        <v>1602</v>
      </c>
      <c r="AE12" s="838" t="s">
        <v>1789</v>
      </c>
      <c r="AF12" s="662"/>
    </row>
    <row r="13" spans="1:32">
      <c r="A13" s="350" t="s">
        <v>63</v>
      </c>
      <c r="B13" s="1018">
        <v>17</v>
      </c>
      <c r="C13" s="347" t="s">
        <v>1561</v>
      </c>
      <c r="D13" s="1018">
        <v>32</v>
      </c>
      <c r="E13" s="347" t="s">
        <v>1460</v>
      </c>
      <c r="F13" s="1018">
        <v>521</v>
      </c>
      <c r="G13" s="347" t="s">
        <v>1416</v>
      </c>
      <c r="H13" s="1018">
        <v>46</v>
      </c>
      <c r="I13" s="347" t="s">
        <v>1307</v>
      </c>
      <c r="J13" s="1018">
        <v>116</v>
      </c>
      <c r="K13" s="347" t="s">
        <v>1669</v>
      </c>
      <c r="L13" s="1018">
        <v>72</v>
      </c>
      <c r="M13" s="347" t="s">
        <v>1605</v>
      </c>
      <c r="N13" s="1018">
        <v>4</v>
      </c>
      <c r="O13" s="347" t="s">
        <v>1705</v>
      </c>
      <c r="P13" s="1018">
        <v>71</v>
      </c>
      <c r="Q13" s="347" t="s">
        <v>1605</v>
      </c>
      <c r="R13" s="1018">
        <v>216</v>
      </c>
      <c r="S13" s="347" t="s">
        <v>1791</v>
      </c>
      <c r="T13" s="1018">
        <v>72</v>
      </c>
      <c r="U13" s="347" t="s">
        <v>1605</v>
      </c>
      <c r="V13" s="1018">
        <v>356</v>
      </c>
      <c r="W13" s="347" t="s">
        <v>1382</v>
      </c>
      <c r="X13" s="1018">
        <v>43</v>
      </c>
      <c r="Y13" s="347" t="s">
        <v>1431</v>
      </c>
      <c r="Z13" s="1018">
        <v>102</v>
      </c>
      <c r="AA13" s="347" t="s">
        <v>1350</v>
      </c>
      <c r="AB13" s="1018">
        <v>0</v>
      </c>
      <c r="AC13" s="347" t="s">
        <v>1290</v>
      </c>
      <c r="AD13" s="1019">
        <v>1668</v>
      </c>
      <c r="AE13" s="838" t="s">
        <v>1785</v>
      </c>
      <c r="AF13" s="662"/>
    </row>
    <row r="14" spans="1:32">
      <c r="A14" s="350" t="s">
        <v>101</v>
      </c>
      <c r="B14" s="1018">
        <v>20</v>
      </c>
      <c r="C14" s="347" t="s">
        <v>1653</v>
      </c>
      <c r="D14" s="1018">
        <v>25</v>
      </c>
      <c r="E14" s="347" t="s">
        <v>1625</v>
      </c>
      <c r="F14" s="1018">
        <v>480</v>
      </c>
      <c r="G14" s="347" t="s">
        <v>1584</v>
      </c>
      <c r="H14" s="1018">
        <v>38</v>
      </c>
      <c r="I14" s="347" t="s">
        <v>1325</v>
      </c>
      <c r="J14" s="1018">
        <v>101</v>
      </c>
      <c r="K14" s="347" t="s">
        <v>1776</v>
      </c>
      <c r="L14" s="1018">
        <v>64</v>
      </c>
      <c r="M14" s="347" t="s">
        <v>1435</v>
      </c>
      <c r="N14" s="1018">
        <v>7</v>
      </c>
      <c r="O14" s="347" t="s">
        <v>1663</v>
      </c>
      <c r="P14" s="1018">
        <v>56</v>
      </c>
      <c r="Q14" s="347" t="s">
        <v>1390</v>
      </c>
      <c r="R14" s="1018">
        <v>174</v>
      </c>
      <c r="S14" s="347" t="s">
        <v>1806</v>
      </c>
      <c r="T14" s="1018">
        <v>58</v>
      </c>
      <c r="U14" s="347" t="s">
        <v>1457</v>
      </c>
      <c r="V14" s="1018">
        <v>253</v>
      </c>
      <c r="W14" s="347" t="s">
        <v>1724</v>
      </c>
      <c r="X14" s="1018">
        <v>49</v>
      </c>
      <c r="Y14" s="347" t="s">
        <v>1425</v>
      </c>
      <c r="Z14" s="1018">
        <v>85</v>
      </c>
      <c r="AA14" s="347" t="s">
        <v>1503</v>
      </c>
      <c r="AB14" s="1018">
        <v>4</v>
      </c>
      <c r="AC14" s="347" t="s">
        <v>1672</v>
      </c>
      <c r="AD14" s="1019">
        <v>1414</v>
      </c>
      <c r="AE14" s="838" t="s">
        <v>1776</v>
      </c>
      <c r="AF14" s="662"/>
    </row>
    <row r="15" spans="1:32">
      <c r="A15" s="350" t="s">
        <v>102</v>
      </c>
      <c r="B15" s="1018">
        <v>16</v>
      </c>
      <c r="C15" s="347" t="s">
        <v>1561</v>
      </c>
      <c r="D15" s="1018">
        <v>32</v>
      </c>
      <c r="E15" s="347" t="s">
        <v>1319</v>
      </c>
      <c r="F15" s="1018">
        <v>488</v>
      </c>
      <c r="G15" s="347" t="s">
        <v>1635</v>
      </c>
      <c r="H15" s="1018">
        <v>36</v>
      </c>
      <c r="I15" s="347" t="s">
        <v>1322</v>
      </c>
      <c r="J15" s="1018">
        <v>110</v>
      </c>
      <c r="K15" s="347" t="s">
        <v>1347</v>
      </c>
      <c r="L15" s="1018">
        <v>60</v>
      </c>
      <c r="M15" s="347" t="s">
        <v>1714</v>
      </c>
      <c r="N15" s="1018">
        <v>6</v>
      </c>
      <c r="O15" s="347" t="s">
        <v>1565</v>
      </c>
      <c r="P15" s="1018">
        <v>68</v>
      </c>
      <c r="Q15" s="347" t="s">
        <v>1355</v>
      </c>
      <c r="R15" s="1018">
        <v>166</v>
      </c>
      <c r="S15" s="347" t="s">
        <v>1408</v>
      </c>
      <c r="T15" s="1018">
        <v>54</v>
      </c>
      <c r="U15" s="347" t="s">
        <v>1425</v>
      </c>
      <c r="V15" s="1018">
        <v>356</v>
      </c>
      <c r="W15" s="347" t="s">
        <v>1642</v>
      </c>
      <c r="X15" s="1018">
        <v>38</v>
      </c>
      <c r="Y15" s="347" t="s">
        <v>1616</v>
      </c>
      <c r="Z15" s="1018">
        <v>96</v>
      </c>
      <c r="AA15" s="347" t="s">
        <v>1297</v>
      </c>
      <c r="AB15" s="1018">
        <v>4</v>
      </c>
      <c r="AC15" s="347" t="s">
        <v>1672</v>
      </c>
      <c r="AD15" s="1019">
        <v>1530</v>
      </c>
      <c r="AE15" s="838" t="s">
        <v>1598</v>
      </c>
      <c r="AF15" s="662"/>
    </row>
    <row r="16" spans="1:32">
      <c r="A16" s="350" t="s">
        <v>103</v>
      </c>
      <c r="B16" s="1018">
        <v>19</v>
      </c>
      <c r="C16" s="347" t="s">
        <v>1764</v>
      </c>
      <c r="D16" s="1018">
        <v>36</v>
      </c>
      <c r="E16" s="347" t="s">
        <v>1319</v>
      </c>
      <c r="F16" s="1018">
        <v>510</v>
      </c>
      <c r="G16" s="347" t="s">
        <v>1807</v>
      </c>
      <c r="H16" s="1018">
        <v>38</v>
      </c>
      <c r="I16" s="347" t="s">
        <v>1313</v>
      </c>
      <c r="J16" s="1018">
        <v>122</v>
      </c>
      <c r="K16" s="347" t="s">
        <v>1347</v>
      </c>
      <c r="L16" s="1018">
        <v>77</v>
      </c>
      <c r="M16" s="347" t="s">
        <v>1435</v>
      </c>
      <c r="N16" s="1018">
        <v>1</v>
      </c>
      <c r="O16" s="347" t="s">
        <v>1354</v>
      </c>
      <c r="P16" s="1018">
        <v>77</v>
      </c>
      <c r="Q16" s="347" t="s">
        <v>1435</v>
      </c>
      <c r="R16" s="1018">
        <v>200</v>
      </c>
      <c r="S16" s="347" t="s">
        <v>1704</v>
      </c>
      <c r="T16" s="1018">
        <v>52</v>
      </c>
      <c r="U16" s="347" t="s">
        <v>1487</v>
      </c>
      <c r="V16" s="1018">
        <v>442</v>
      </c>
      <c r="W16" s="347" t="s">
        <v>1518</v>
      </c>
      <c r="X16" s="1018">
        <v>29</v>
      </c>
      <c r="Y16" s="347" t="s">
        <v>1666</v>
      </c>
      <c r="Z16" s="1018">
        <v>93</v>
      </c>
      <c r="AA16" s="347" t="s">
        <v>1465</v>
      </c>
      <c r="AB16" s="1018">
        <v>1</v>
      </c>
      <c r="AC16" s="347" t="s">
        <v>1354</v>
      </c>
      <c r="AD16" s="1019">
        <v>1697</v>
      </c>
      <c r="AE16" s="838" t="s">
        <v>1427</v>
      </c>
      <c r="AF16" s="662"/>
    </row>
    <row r="17" spans="1:32">
      <c r="A17" s="350" t="s">
        <v>104</v>
      </c>
      <c r="B17" s="1018">
        <v>14</v>
      </c>
      <c r="C17" s="347" t="s">
        <v>1606</v>
      </c>
      <c r="D17" s="1018">
        <v>33</v>
      </c>
      <c r="E17" s="347" t="s">
        <v>1460</v>
      </c>
      <c r="F17" s="1018">
        <v>438</v>
      </c>
      <c r="G17" s="347" t="s">
        <v>1438</v>
      </c>
      <c r="H17" s="1018">
        <v>44</v>
      </c>
      <c r="I17" s="347" t="s">
        <v>1431</v>
      </c>
      <c r="J17" s="1018">
        <v>88</v>
      </c>
      <c r="K17" s="347" t="s">
        <v>1353</v>
      </c>
      <c r="L17" s="1018">
        <v>93</v>
      </c>
      <c r="M17" s="347" t="s">
        <v>1465</v>
      </c>
      <c r="N17" s="1018">
        <v>2</v>
      </c>
      <c r="O17" s="347" t="s">
        <v>1354</v>
      </c>
      <c r="P17" s="1018">
        <v>67</v>
      </c>
      <c r="Q17" s="347" t="s">
        <v>1390</v>
      </c>
      <c r="R17" s="1018">
        <v>155</v>
      </c>
      <c r="S17" s="347" t="s">
        <v>1505</v>
      </c>
      <c r="T17" s="1018">
        <v>52</v>
      </c>
      <c r="U17" s="347" t="s">
        <v>1487</v>
      </c>
      <c r="V17" s="1018">
        <v>612</v>
      </c>
      <c r="W17" s="347" t="s">
        <v>1600</v>
      </c>
      <c r="X17" s="1018">
        <v>20</v>
      </c>
      <c r="Y17" s="347" t="s">
        <v>1628</v>
      </c>
      <c r="Z17" s="1018">
        <v>77</v>
      </c>
      <c r="AA17" s="347" t="s">
        <v>1435</v>
      </c>
      <c r="AB17" s="1018">
        <v>1</v>
      </c>
      <c r="AC17" s="347" t="s">
        <v>1354</v>
      </c>
      <c r="AD17" s="1019">
        <v>1696</v>
      </c>
      <c r="AE17" s="838" t="s">
        <v>1427</v>
      </c>
      <c r="AF17" s="662"/>
    </row>
    <row r="18" spans="1:32">
      <c r="A18" s="350" t="s">
        <v>105</v>
      </c>
      <c r="B18" s="1018">
        <v>6</v>
      </c>
      <c r="C18" s="347" t="s">
        <v>1672</v>
      </c>
      <c r="D18" s="1018">
        <v>14</v>
      </c>
      <c r="E18" s="347" t="s">
        <v>1606</v>
      </c>
      <c r="F18" s="1018">
        <v>383</v>
      </c>
      <c r="G18" s="347" t="s">
        <v>1613</v>
      </c>
      <c r="H18" s="1018">
        <v>52</v>
      </c>
      <c r="I18" s="347" t="s">
        <v>1307</v>
      </c>
      <c r="J18" s="1018">
        <v>61</v>
      </c>
      <c r="K18" s="347" t="s">
        <v>1359</v>
      </c>
      <c r="L18" s="1018">
        <v>111</v>
      </c>
      <c r="M18" s="347" t="s">
        <v>1503</v>
      </c>
      <c r="N18" s="1018">
        <v>4</v>
      </c>
      <c r="O18" s="347" t="s">
        <v>1705</v>
      </c>
      <c r="P18" s="1018">
        <v>29</v>
      </c>
      <c r="Q18" s="347" t="s">
        <v>1445</v>
      </c>
      <c r="R18" s="1018">
        <v>141</v>
      </c>
      <c r="S18" s="347" t="s">
        <v>1808</v>
      </c>
      <c r="T18" s="1018">
        <v>50</v>
      </c>
      <c r="U18" s="347" t="s">
        <v>1325</v>
      </c>
      <c r="V18" s="1018">
        <v>903</v>
      </c>
      <c r="W18" s="347" t="s">
        <v>1321</v>
      </c>
      <c r="X18" s="1018">
        <v>28</v>
      </c>
      <c r="Y18" s="347" t="s">
        <v>1376</v>
      </c>
      <c r="Z18" s="1018">
        <v>60</v>
      </c>
      <c r="AA18" s="347" t="s">
        <v>1359</v>
      </c>
      <c r="AB18" s="1018">
        <v>4</v>
      </c>
      <c r="AC18" s="347" t="s">
        <v>1705</v>
      </c>
      <c r="AD18" s="1019">
        <v>1846</v>
      </c>
      <c r="AE18" s="838" t="s">
        <v>1456</v>
      </c>
      <c r="AF18" s="662"/>
    </row>
    <row r="19" spans="1:32">
      <c r="A19" s="349" t="s">
        <v>1</v>
      </c>
      <c r="B19" s="1019">
        <v>191</v>
      </c>
      <c r="C19" s="838" t="s">
        <v>1561</v>
      </c>
      <c r="D19" s="1019">
        <v>356</v>
      </c>
      <c r="E19" s="838" t="s">
        <v>1625</v>
      </c>
      <c r="F19" s="1019">
        <v>5757</v>
      </c>
      <c r="G19" s="838" t="s">
        <v>1417</v>
      </c>
      <c r="H19" s="1019">
        <v>492</v>
      </c>
      <c r="I19" s="838" t="s">
        <v>1616</v>
      </c>
      <c r="J19" s="1019">
        <v>1189</v>
      </c>
      <c r="K19" s="838" t="s">
        <v>1503</v>
      </c>
      <c r="L19" s="1019">
        <v>998</v>
      </c>
      <c r="M19" s="838" t="s">
        <v>1497</v>
      </c>
      <c r="N19" s="1019">
        <v>52</v>
      </c>
      <c r="O19" s="838" t="s">
        <v>1672</v>
      </c>
      <c r="P19" s="1019">
        <v>823</v>
      </c>
      <c r="Q19" s="838" t="s">
        <v>1303</v>
      </c>
      <c r="R19" s="1019">
        <v>2109</v>
      </c>
      <c r="S19" s="838" t="s">
        <v>1455</v>
      </c>
      <c r="T19" s="1019">
        <v>683</v>
      </c>
      <c r="U19" s="838" t="s">
        <v>1425</v>
      </c>
      <c r="V19" s="1019">
        <v>5616</v>
      </c>
      <c r="W19" s="838" t="s">
        <v>1647</v>
      </c>
      <c r="X19" s="1019">
        <v>428</v>
      </c>
      <c r="Y19" s="838" t="s">
        <v>1313</v>
      </c>
      <c r="Z19" s="1019">
        <v>1062</v>
      </c>
      <c r="AA19" s="838" t="s">
        <v>1661</v>
      </c>
      <c r="AB19" s="1019">
        <v>26</v>
      </c>
      <c r="AC19" s="838" t="s">
        <v>1354</v>
      </c>
      <c r="AD19" s="1019">
        <v>19782</v>
      </c>
      <c r="AE19" s="838" t="s">
        <v>645</v>
      </c>
      <c r="AF19" s="662"/>
    </row>
    <row r="20" spans="1:32">
      <c r="A20" s="349">
        <v>2015</v>
      </c>
      <c r="B20" s="1582"/>
      <c r="C20" s="1567"/>
      <c r="D20" s="1567"/>
      <c r="E20" s="1567"/>
      <c r="F20" s="1567"/>
      <c r="G20" s="1567"/>
      <c r="H20" s="1567"/>
      <c r="I20" s="1567"/>
      <c r="J20" s="1567"/>
      <c r="K20" s="1567"/>
      <c r="L20" s="1567"/>
      <c r="M20" s="1567"/>
      <c r="N20" s="1567"/>
      <c r="O20" s="1567"/>
      <c r="P20" s="1567"/>
      <c r="Q20" s="1567"/>
      <c r="R20" s="1567"/>
      <c r="S20" s="1567"/>
      <c r="T20" s="1567"/>
      <c r="U20" s="1567"/>
      <c r="V20" s="1567"/>
      <c r="W20" s="1567"/>
      <c r="X20" s="1567"/>
      <c r="Y20" s="1567"/>
      <c r="Z20" s="1567"/>
      <c r="AA20" s="1567"/>
      <c r="AB20" s="1567"/>
      <c r="AC20" s="1567"/>
      <c r="AD20" s="1567"/>
      <c r="AE20" s="1568"/>
      <c r="AF20" s="662"/>
    </row>
    <row r="21" spans="1:32">
      <c r="A21" s="350" t="s">
        <v>57</v>
      </c>
      <c r="B21" s="1018">
        <v>16</v>
      </c>
      <c r="C21" s="347" t="s">
        <v>1561</v>
      </c>
      <c r="D21" s="1018">
        <v>28</v>
      </c>
      <c r="E21" s="347" t="s">
        <v>1666</v>
      </c>
      <c r="F21" s="1018">
        <v>467</v>
      </c>
      <c r="G21" s="347" t="s">
        <v>1675</v>
      </c>
      <c r="H21" s="1018">
        <v>40</v>
      </c>
      <c r="I21" s="347" t="s">
        <v>1322</v>
      </c>
      <c r="J21" s="1018">
        <v>89</v>
      </c>
      <c r="K21" s="347" t="s">
        <v>1300</v>
      </c>
      <c r="L21" s="1018">
        <v>111</v>
      </c>
      <c r="M21" s="347" t="s">
        <v>1657</v>
      </c>
      <c r="N21" s="1018">
        <v>1</v>
      </c>
      <c r="O21" s="347" t="s">
        <v>1354</v>
      </c>
      <c r="P21" s="1018">
        <v>73</v>
      </c>
      <c r="Q21" s="347" t="s">
        <v>1355</v>
      </c>
      <c r="R21" s="1018">
        <v>162</v>
      </c>
      <c r="S21" s="347" t="s">
        <v>1579</v>
      </c>
      <c r="T21" s="1018">
        <v>50</v>
      </c>
      <c r="U21" s="347" t="s">
        <v>1364</v>
      </c>
      <c r="V21" s="1018">
        <v>535</v>
      </c>
      <c r="W21" s="347" t="s">
        <v>1617</v>
      </c>
      <c r="X21" s="1018">
        <v>22</v>
      </c>
      <c r="Y21" s="347" t="s">
        <v>1371</v>
      </c>
      <c r="Z21" s="1018">
        <v>72</v>
      </c>
      <c r="AA21" s="347" t="s">
        <v>1605</v>
      </c>
      <c r="AB21" s="1018">
        <v>4</v>
      </c>
      <c r="AC21" s="347" t="s">
        <v>1705</v>
      </c>
      <c r="AD21" s="1019">
        <v>1670</v>
      </c>
      <c r="AE21" s="838" t="s">
        <v>1785</v>
      </c>
      <c r="AF21" s="662"/>
    </row>
    <row r="22" spans="1:32">
      <c r="A22" s="350" t="s">
        <v>58</v>
      </c>
      <c r="B22" s="1018">
        <v>14</v>
      </c>
      <c r="C22" s="347" t="s">
        <v>1754</v>
      </c>
      <c r="D22" s="1018">
        <v>25</v>
      </c>
      <c r="E22" s="347" t="s">
        <v>1445</v>
      </c>
      <c r="F22" s="1018">
        <v>470</v>
      </c>
      <c r="G22" s="347" t="s">
        <v>1484</v>
      </c>
      <c r="H22" s="1018">
        <v>61</v>
      </c>
      <c r="I22" s="347" t="s">
        <v>1358</v>
      </c>
      <c r="J22" s="1018">
        <v>85</v>
      </c>
      <c r="K22" s="347" t="s">
        <v>1300</v>
      </c>
      <c r="L22" s="1018">
        <v>92</v>
      </c>
      <c r="M22" s="347" t="s">
        <v>1711</v>
      </c>
      <c r="N22" s="1018">
        <v>10</v>
      </c>
      <c r="O22" s="347" t="s">
        <v>1480</v>
      </c>
      <c r="P22" s="1018">
        <v>64</v>
      </c>
      <c r="Q22" s="347" t="s">
        <v>1390</v>
      </c>
      <c r="R22" s="1018">
        <v>176</v>
      </c>
      <c r="S22" s="347" t="s">
        <v>1392</v>
      </c>
      <c r="T22" s="1018">
        <v>52</v>
      </c>
      <c r="U22" s="347" t="s">
        <v>1359</v>
      </c>
      <c r="V22" s="1018">
        <v>440</v>
      </c>
      <c r="W22" s="347" t="s">
        <v>1626</v>
      </c>
      <c r="X22" s="1018">
        <v>26</v>
      </c>
      <c r="Y22" s="347" t="s">
        <v>1445</v>
      </c>
      <c r="Z22" s="1018">
        <v>69</v>
      </c>
      <c r="AA22" s="347" t="s">
        <v>1605</v>
      </c>
      <c r="AB22" s="1018">
        <v>5</v>
      </c>
      <c r="AC22" s="347" t="s">
        <v>1672</v>
      </c>
      <c r="AD22" s="1019">
        <v>1589</v>
      </c>
      <c r="AE22" s="838" t="s">
        <v>1344</v>
      </c>
      <c r="AF22" s="662"/>
    </row>
    <row r="23" spans="1:32">
      <c r="A23" s="350" t="s">
        <v>59</v>
      </c>
      <c r="B23" s="1018">
        <v>14</v>
      </c>
      <c r="C23" s="347" t="s">
        <v>1606</v>
      </c>
      <c r="D23" s="1018">
        <v>28</v>
      </c>
      <c r="E23" s="347" t="s">
        <v>1445</v>
      </c>
      <c r="F23" s="1018">
        <v>503</v>
      </c>
      <c r="G23" s="347" t="s">
        <v>1429</v>
      </c>
      <c r="H23" s="1018">
        <v>60</v>
      </c>
      <c r="I23" s="347" t="s">
        <v>1359</v>
      </c>
      <c r="J23" s="1018">
        <v>112</v>
      </c>
      <c r="K23" s="347" t="s">
        <v>1680</v>
      </c>
      <c r="L23" s="1018">
        <v>93</v>
      </c>
      <c r="M23" s="347" t="s">
        <v>1353</v>
      </c>
      <c r="N23" s="1018">
        <v>2</v>
      </c>
      <c r="O23" s="347" t="s">
        <v>1354</v>
      </c>
      <c r="P23" s="1018">
        <v>76</v>
      </c>
      <c r="Q23" s="347" t="s">
        <v>1303</v>
      </c>
      <c r="R23" s="1018">
        <v>195</v>
      </c>
      <c r="S23" s="347" t="s">
        <v>1408</v>
      </c>
      <c r="T23" s="1018">
        <v>66</v>
      </c>
      <c r="U23" s="347" t="s">
        <v>1420</v>
      </c>
      <c r="V23" s="1018">
        <v>531</v>
      </c>
      <c r="W23" s="347" t="s">
        <v>1698</v>
      </c>
      <c r="X23" s="1018">
        <v>43</v>
      </c>
      <c r="Y23" s="347" t="s">
        <v>1322</v>
      </c>
      <c r="Z23" s="1018">
        <v>75</v>
      </c>
      <c r="AA23" s="347" t="s">
        <v>1303</v>
      </c>
      <c r="AB23" s="1018">
        <v>5</v>
      </c>
      <c r="AC23" s="347" t="s">
        <v>1672</v>
      </c>
      <c r="AD23" s="1019">
        <v>1803</v>
      </c>
      <c r="AE23" s="838" t="s">
        <v>1389</v>
      </c>
      <c r="AF23" s="662"/>
    </row>
    <row r="24" spans="1:32">
      <c r="A24" s="350" t="s">
        <v>60</v>
      </c>
      <c r="B24" s="1018">
        <v>14</v>
      </c>
      <c r="C24" s="347" t="s">
        <v>1606</v>
      </c>
      <c r="D24" s="1018">
        <v>34</v>
      </c>
      <c r="E24" s="347" t="s">
        <v>1316</v>
      </c>
      <c r="F24" s="1018">
        <v>497</v>
      </c>
      <c r="G24" s="347" t="s">
        <v>1696</v>
      </c>
      <c r="H24" s="1018">
        <v>37</v>
      </c>
      <c r="I24" s="347" t="s">
        <v>1313</v>
      </c>
      <c r="J24" s="1018">
        <v>109</v>
      </c>
      <c r="K24" s="347" t="s">
        <v>1657</v>
      </c>
      <c r="L24" s="1018">
        <v>101</v>
      </c>
      <c r="M24" s="347" t="s">
        <v>1350</v>
      </c>
      <c r="N24" s="1018">
        <v>4</v>
      </c>
      <c r="O24" s="347" t="s">
        <v>1705</v>
      </c>
      <c r="P24" s="1018">
        <v>70</v>
      </c>
      <c r="Q24" s="347" t="s">
        <v>1303</v>
      </c>
      <c r="R24" s="1018">
        <v>167</v>
      </c>
      <c r="S24" s="347" t="s">
        <v>1611</v>
      </c>
      <c r="T24" s="1018">
        <v>49</v>
      </c>
      <c r="U24" s="347" t="s">
        <v>1328</v>
      </c>
      <c r="V24" s="1018">
        <v>439</v>
      </c>
      <c r="W24" s="347" t="s">
        <v>1391</v>
      </c>
      <c r="X24" s="1018">
        <v>46</v>
      </c>
      <c r="Y24" s="347" t="s">
        <v>1307</v>
      </c>
      <c r="Z24" s="1018">
        <v>91</v>
      </c>
      <c r="AA24" s="347" t="s">
        <v>1465</v>
      </c>
      <c r="AB24" s="1018">
        <v>6</v>
      </c>
      <c r="AC24" s="347" t="s">
        <v>1565</v>
      </c>
      <c r="AD24" s="1019">
        <v>1664</v>
      </c>
      <c r="AE24" s="838" t="s">
        <v>1395</v>
      </c>
      <c r="AF24" s="662"/>
    </row>
    <row r="25" spans="1:32">
      <c r="A25" s="350" t="s">
        <v>61</v>
      </c>
      <c r="B25" s="1018">
        <v>16</v>
      </c>
      <c r="C25" s="347" t="s">
        <v>1561</v>
      </c>
      <c r="D25" s="1018">
        <v>19</v>
      </c>
      <c r="E25" s="347" t="s">
        <v>1628</v>
      </c>
      <c r="F25" s="1018">
        <v>470</v>
      </c>
      <c r="G25" s="347" t="s">
        <v>1417</v>
      </c>
      <c r="H25" s="1018">
        <v>53</v>
      </c>
      <c r="I25" s="347" t="s">
        <v>1359</v>
      </c>
      <c r="J25" s="1018">
        <v>115</v>
      </c>
      <c r="K25" s="347" t="s">
        <v>1776</v>
      </c>
      <c r="L25" s="1018">
        <v>94</v>
      </c>
      <c r="M25" s="347" t="s">
        <v>1711</v>
      </c>
      <c r="N25" s="1018">
        <v>7</v>
      </c>
      <c r="O25" s="347" t="s">
        <v>1565</v>
      </c>
      <c r="P25" s="1018">
        <v>67</v>
      </c>
      <c r="Q25" s="347" t="s">
        <v>1457</v>
      </c>
      <c r="R25" s="1018">
        <v>165</v>
      </c>
      <c r="S25" s="347" t="s">
        <v>1393</v>
      </c>
      <c r="T25" s="1018">
        <v>52</v>
      </c>
      <c r="U25" s="347" t="s">
        <v>1493</v>
      </c>
      <c r="V25" s="1018">
        <v>431</v>
      </c>
      <c r="W25" s="347" t="s">
        <v>1482</v>
      </c>
      <c r="X25" s="1018">
        <v>38</v>
      </c>
      <c r="Y25" s="347" t="s">
        <v>1322</v>
      </c>
      <c r="Z25" s="1018">
        <v>83</v>
      </c>
      <c r="AA25" s="347" t="s">
        <v>1428</v>
      </c>
      <c r="AB25" s="1018">
        <v>6</v>
      </c>
      <c r="AC25" s="347" t="s">
        <v>1565</v>
      </c>
      <c r="AD25" s="1019">
        <v>1616</v>
      </c>
      <c r="AE25" s="838" t="s">
        <v>1789</v>
      </c>
      <c r="AF25" s="662"/>
    </row>
    <row r="26" spans="1:32">
      <c r="A26" s="350" t="s">
        <v>62</v>
      </c>
      <c r="B26" s="1018">
        <v>8</v>
      </c>
      <c r="C26" s="347" t="s">
        <v>1663</v>
      </c>
      <c r="D26" s="1018">
        <v>27</v>
      </c>
      <c r="E26" s="347" t="s">
        <v>1666</v>
      </c>
      <c r="F26" s="1018">
        <v>471</v>
      </c>
      <c r="G26" s="347" t="s">
        <v>1627</v>
      </c>
      <c r="H26" s="1018">
        <v>49</v>
      </c>
      <c r="I26" s="347" t="s">
        <v>1487</v>
      </c>
      <c r="J26" s="1018">
        <v>93</v>
      </c>
      <c r="K26" s="347" t="s">
        <v>1804</v>
      </c>
      <c r="L26" s="1018">
        <v>79</v>
      </c>
      <c r="M26" s="347" t="s">
        <v>1497</v>
      </c>
      <c r="N26" s="1018">
        <v>4</v>
      </c>
      <c r="O26" s="347" t="s">
        <v>1672</v>
      </c>
      <c r="P26" s="1018">
        <v>89</v>
      </c>
      <c r="Q26" s="347" t="s">
        <v>1409</v>
      </c>
      <c r="R26" s="1018">
        <v>189</v>
      </c>
      <c r="S26" s="347" t="s">
        <v>1430</v>
      </c>
      <c r="T26" s="1018">
        <v>60</v>
      </c>
      <c r="U26" s="347" t="s">
        <v>1358</v>
      </c>
      <c r="V26" s="1018">
        <v>342</v>
      </c>
      <c r="W26" s="347" t="s">
        <v>1694</v>
      </c>
      <c r="X26" s="1018">
        <v>48</v>
      </c>
      <c r="Y26" s="347" t="s">
        <v>1364</v>
      </c>
      <c r="Z26" s="1018">
        <v>115</v>
      </c>
      <c r="AA26" s="347" t="s">
        <v>1546</v>
      </c>
      <c r="AB26" s="1018">
        <v>6</v>
      </c>
      <c r="AC26" s="347" t="s">
        <v>1565</v>
      </c>
      <c r="AD26" s="1019">
        <v>1580</v>
      </c>
      <c r="AE26" s="838" t="s">
        <v>1793</v>
      </c>
      <c r="AF26" s="662"/>
    </row>
    <row r="27" spans="1:32">
      <c r="A27" s="350" t="s">
        <v>63</v>
      </c>
      <c r="B27" s="1018">
        <v>26</v>
      </c>
      <c r="C27" s="347" t="s">
        <v>1445</v>
      </c>
      <c r="D27" s="1018">
        <v>34</v>
      </c>
      <c r="E27" s="347" t="s">
        <v>1319</v>
      </c>
      <c r="F27" s="1018">
        <v>493</v>
      </c>
      <c r="G27" s="347" t="s">
        <v>1654</v>
      </c>
      <c r="H27" s="1018">
        <v>49</v>
      </c>
      <c r="I27" s="347" t="s">
        <v>1364</v>
      </c>
      <c r="J27" s="1018">
        <v>112</v>
      </c>
      <c r="K27" s="347" t="s">
        <v>1423</v>
      </c>
      <c r="L27" s="1018">
        <v>59</v>
      </c>
      <c r="M27" s="347" t="s">
        <v>1572</v>
      </c>
      <c r="N27" s="1018">
        <v>6</v>
      </c>
      <c r="O27" s="347" t="s">
        <v>1565</v>
      </c>
      <c r="P27" s="1018">
        <v>92</v>
      </c>
      <c r="Q27" s="347" t="s">
        <v>1582</v>
      </c>
      <c r="R27" s="1018">
        <v>211</v>
      </c>
      <c r="S27" s="347" t="s">
        <v>1676</v>
      </c>
      <c r="T27" s="1018">
        <v>55</v>
      </c>
      <c r="U27" s="347" t="s">
        <v>1304</v>
      </c>
      <c r="V27" s="1018">
        <v>334</v>
      </c>
      <c r="W27" s="347" t="s">
        <v>1400</v>
      </c>
      <c r="X27" s="1018">
        <v>54</v>
      </c>
      <c r="Y27" s="347" t="s">
        <v>1359</v>
      </c>
      <c r="Z27" s="1018">
        <v>97</v>
      </c>
      <c r="AA27" s="347" t="s">
        <v>1503</v>
      </c>
      <c r="AB27" s="1018">
        <v>4</v>
      </c>
      <c r="AC27" s="347" t="s">
        <v>1705</v>
      </c>
      <c r="AD27" s="1019">
        <v>1626</v>
      </c>
      <c r="AE27" s="838" t="s">
        <v>1789</v>
      </c>
      <c r="AF27" s="662"/>
    </row>
    <row r="28" spans="1:32">
      <c r="A28" s="350" t="s">
        <v>101</v>
      </c>
      <c r="B28" s="1018">
        <v>16</v>
      </c>
      <c r="C28" s="347" t="s">
        <v>1764</v>
      </c>
      <c r="D28" s="1018">
        <v>30</v>
      </c>
      <c r="E28" s="347" t="s">
        <v>1316</v>
      </c>
      <c r="F28" s="1018">
        <v>471</v>
      </c>
      <c r="G28" s="347" t="s">
        <v>1617</v>
      </c>
      <c r="H28" s="1018">
        <v>44</v>
      </c>
      <c r="I28" s="347" t="s">
        <v>1364</v>
      </c>
      <c r="J28" s="1018">
        <v>104</v>
      </c>
      <c r="K28" s="347" t="s">
        <v>1776</v>
      </c>
      <c r="L28" s="1018">
        <v>71</v>
      </c>
      <c r="M28" s="347" t="s">
        <v>1528</v>
      </c>
      <c r="N28" s="1018">
        <v>2</v>
      </c>
      <c r="O28" s="347" t="s">
        <v>1354</v>
      </c>
      <c r="P28" s="1018">
        <v>70</v>
      </c>
      <c r="Q28" s="347" t="s">
        <v>1528</v>
      </c>
      <c r="R28" s="1018">
        <v>158</v>
      </c>
      <c r="S28" s="347" t="s">
        <v>1455</v>
      </c>
      <c r="T28" s="1018">
        <v>64</v>
      </c>
      <c r="U28" s="347" t="s">
        <v>1605</v>
      </c>
      <c r="V28" s="1018">
        <v>305</v>
      </c>
      <c r="W28" s="347" t="s">
        <v>1613</v>
      </c>
      <c r="X28" s="1018">
        <v>43</v>
      </c>
      <c r="Y28" s="347" t="s">
        <v>1328</v>
      </c>
      <c r="Z28" s="1018">
        <v>92</v>
      </c>
      <c r="AA28" s="347" t="s">
        <v>1680</v>
      </c>
      <c r="AB28" s="1018">
        <v>3</v>
      </c>
      <c r="AC28" s="347" t="s">
        <v>1705</v>
      </c>
      <c r="AD28" s="1019">
        <v>1473</v>
      </c>
      <c r="AE28" s="838" t="s">
        <v>1795</v>
      </c>
      <c r="AF28" s="662"/>
    </row>
    <row r="29" spans="1:32">
      <c r="A29" s="350" t="s">
        <v>102</v>
      </c>
      <c r="B29" s="1018">
        <v>20</v>
      </c>
      <c r="C29" s="347" t="s">
        <v>1371</v>
      </c>
      <c r="D29" s="1018">
        <v>30</v>
      </c>
      <c r="E29" s="347" t="s">
        <v>1460</v>
      </c>
      <c r="F29" s="1018">
        <v>486</v>
      </c>
      <c r="G29" s="347" t="s">
        <v>1537</v>
      </c>
      <c r="H29" s="1018">
        <v>55</v>
      </c>
      <c r="I29" s="347" t="s">
        <v>1425</v>
      </c>
      <c r="J29" s="1018">
        <v>103</v>
      </c>
      <c r="K29" s="347" t="s">
        <v>1690</v>
      </c>
      <c r="L29" s="1018">
        <v>57</v>
      </c>
      <c r="M29" s="347" t="s">
        <v>1572</v>
      </c>
      <c r="N29" s="1018">
        <v>5</v>
      </c>
      <c r="O29" s="347" t="s">
        <v>1672</v>
      </c>
      <c r="P29" s="1018">
        <v>78</v>
      </c>
      <c r="Q29" s="347" t="s">
        <v>1576</v>
      </c>
      <c r="R29" s="1018">
        <v>155</v>
      </c>
      <c r="S29" s="347" t="s">
        <v>1526</v>
      </c>
      <c r="T29" s="1018">
        <v>63</v>
      </c>
      <c r="U29" s="347" t="s">
        <v>1390</v>
      </c>
      <c r="V29" s="1018">
        <v>401</v>
      </c>
      <c r="W29" s="347" t="s">
        <v>1622</v>
      </c>
      <c r="X29" s="1018">
        <v>41</v>
      </c>
      <c r="Y29" s="347" t="s">
        <v>1431</v>
      </c>
      <c r="Z29" s="1018">
        <v>87</v>
      </c>
      <c r="AA29" s="347" t="s">
        <v>1465</v>
      </c>
      <c r="AB29" s="1018">
        <v>3</v>
      </c>
      <c r="AC29" s="347" t="s">
        <v>1705</v>
      </c>
      <c r="AD29" s="1019">
        <v>1584</v>
      </c>
      <c r="AE29" s="838" t="s">
        <v>1793</v>
      </c>
      <c r="AF29" s="662"/>
    </row>
    <row r="30" spans="1:32">
      <c r="A30" s="350" t="s">
        <v>103</v>
      </c>
      <c r="B30" s="1018">
        <v>14</v>
      </c>
      <c r="C30" s="347" t="s">
        <v>1606</v>
      </c>
      <c r="D30" s="1018">
        <v>35</v>
      </c>
      <c r="E30" s="347" t="s">
        <v>1319</v>
      </c>
      <c r="F30" s="1018">
        <v>474</v>
      </c>
      <c r="G30" s="347" t="s">
        <v>1675</v>
      </c>
      <c r="H30" s="1018">
        <v>45</v>
      </c>
      <c r="I30" s="347" t="s">
        <v>1325</v>
      </c>
      <c r="J30" s="1018">
        <v>100</v>
      </c>
      <c r="K30" s="347" t="s">
        <v>1804</v>
      </c>
      <c r="L30" s="1018">
        <v>62</v>
      </c>
      <c r="M30" s="347" t="s">
        <v>1420</v>
      </c>
      <c r="N30" s="1018">
        <v>4</v>
      </c>
      <c r="O30" s="347" t="s">
        <v>1705</v>
      </c>
      <c r="P30" s="1018">
        <v>73</v>
      </c>
      <c r="Q30" s="347" t="s">
        <v>1605</v>
      </c>
      <c r="R30" s="1018">
        <v>231</v>
      </c>
      <c r="S30" s="347" t="s">
        <v>1412</v>
      </c>
      <c r="T30" s="1018">
        <v>69</v>
      </c>
      <c r="U30" s="347" t="s">
        <v>1457</v>
      </c>
      <c r="V30" s="1018">
        <v>472</v>
      </c>
      <c r="W30" s="347" t="s">
        <v>1429</v>
      </c>
      <c r="X30" s="1018">
        <v>29</v>
      </c>
      <c r="Y30" s="347" t="s">
        <v>1666</v>
      </c>
      <c r="Z30" s="1018">
        <v>79</v>
      </c>
      <c r="AA30" s="347" t="s">
        <v>1385</v>
      </c>
      <c r="AB30" s="1018">
        <v>3</v>
      </c>
      <c r="AC30" s="347" t="s">
        <v>1705</v>
      </c>
      <c r="AD30" s="1019">
        <v>1690</v>
      </c>
      <c r="AE30" s="838" t="s">
        <v>1471</v>
      </c>
      <c r="AF30" s="662"/>
    </row>
    <row r="31" spans="1:32">
      <c r="A31" s="350" t="s">
        <v>104</v>
      </c>
      <c r="B31" s="1018">
        <v>14</v>
      </c>
      <c r="C31" s="347" t="s">
        <v>1606</v>
      </c>
      <c r="D31" s="1018">
        <v>35</v>
      </c>
      <c r="E31" s="347" t="s">
        <v>1460</v>
      </c>
      <c r="F31" s="1018">
        <v>406</v>
      </c>
      <c r="G31" s="347" t="s">
        <v>1697</v>
      </c>
      <c r="H31" s="1018">
        <v>45</v>
      </c>
      <c r="I31" s="347" t="s">
        <v>1616</v>
      </c>
      <c r="J31" s="1018">
        <v>90</v>
      </c>
      <c r="K31" s="347" t="s">
        <v>1576</v>
      </c>
      <c r="L31" s="1018">
        <v>85</v>
      </c>
      <c r="M31" s="347" t="s">
        <v>1385</v>
      </c>
      <c r="N31" s="1018">
        <v>4</v>
      </c>
      <c r="O31" s="347" t="s">
        <v>1705</v>
      </c>
      <c r="P31" s="1018">
        <v>75</v>
      </c>
      <c r="Q31" s="347" t="s">
        <v>1457</v>
      </c>
      <c r="R31" s="1018">
        <v>186</v>
      </c>
      <c r="S31" s="347" t="s">
        <v>1393</v>
      </c>
      <c r="T31" s="1018">
        <v>56</v>
      </c>
      <c r="U31" s="347" t="s">
        <v>1487</v>
      </c>
      <c r="V31" s="1018">
        <v>688</v>
      </c>
      <c r="W31" s="347" t="s">
        <v>1809</v>
      </c>
      <c r="X31" s="1018">
        <v>40</v>
      </c>
      <c r="Y31" s="347" t="s">
        <v>1313</v>
      </c>
      <c r="Z31" s="1018">
        <v>96</v>
      </c>
      <c r="AA31" s="347" t="s">
        <v>1300</v>
      </c>
      <c r="AB31" s="1018">
        <v>5</v>
      </c>
      <c r="AC31" s="347" t="s">
        <v>1672</v>
      </c>
      <c r="AD31" s="1019">
        <v>1825</v>
      </c>
      <c r="AE31" s="838" t="s">
        <v>1505</v>
      </c>
      <c r="AF31" s="662"/>
    </row>
    <row r="32" spans="1:32">
      <c r="A32" s="350" t="s">
        <v>105</v>
      </c>
      <c r="B32" s="1018">
        <v>12</v>
      </c>
      <c r="C32" s="347" t="s">
        <v>1480</v>
      </c>
      <c r="D32" s="1018">
        <v>24</v>
      </c>
      <c r="E32" s="347" t="s">
        <v>1371</v>
      </c>
      <c r="F32" s="1018">
        <v>393</v>
      </c>
      <c r="G32" s="347" t="s">
        <v>1508</v>
      </c>
      <c r="H32" s="1018">
        <v>50</v>
      </c>
      <c r="I32" s="347" t="s">
        <v>1325</v>
      </c>
      <c r="J32" s="1018">
        <v>81</v>
      </c>
      <c r="K32" s="347" t="s">
        <v>1605</v>
      </c>
      <c r="L32" s="1018">
        <v>114</v>
      </c>
      <c r="M32" s="347" t="s">
        <v>1350</v>
      </c>
      <c r="N32" s="1018">
        <v>4</v>
      </c>
      <c r="O32" s="347" t="s">
        <v>1705</v>
      </c>
      <c r="P32" s="1018">
        <v>41</v>
      </c>
      <c r="Q32" s="347" t="s">
        <v>1313</v>
      </c>
      <c r="R32" s="1018">
        <v>176</v>
      </c>
      <c r="S32" s="347" t="s">
        <v>1810</v>
      </c>
      <c r="T32" s="1018">
        <v>42</v>
      </c>
      <c r="U32" s="347" t="s">
        <v>1310</v>
      </c>
      <c r="V32" s="1018">
        <v>841</v>
      </c>
      <c r="W32" s="347" t="s">
        <v>1566</v>
      </c>
      <c r="X32" s="1018">
        <v>25</v>
      </c>
      <c r="Y32" s="347" t="s">
        <v>1371</v>
      </c>
      <c r="Z32" s="1018">
        <v>55</v>
      </c>
      <c r="AA32" s="347" t="s">
        <v>1328</v>
      </c>
      <c r="AB32" s="1018">
        <v>7</v>
      </c>
      <c r="AC32" s="347" t="s">
        <v>1565</v>
      </c>
      <c r="AD32" s="1019">
        <v>1865</v>
      </c>
      <c r="AE32" s="838" t="s">
        <v>1456</v>
      </c>
      <c r="AF32" s="662"/>
    </row>
    <row r="33" spans="1:32">
      <c r="A33" s="349" t="s">
        <v>1</v>
      </c>
      <c r="B33" s="1019">
        <v>184</v>
      </c>
      <c r="C33" s="838" t="s">
        <v>1754</v>
      </c>
      <c r="D33" s="1019">
        <v>349</v>
      </c>
      <c r="E33" s="838" t="s">
        <v>1666</v>
      </c>
      <c r="F33" s="1019">
        <v>5601</v>
      </c>
      <c r="G33" s="838" t="s">
        <v>1675</v>
      </c>
      <c r="H33" s="1019">
        <v>588</v>
      </c>
      <c r="I33" s="838" t="s">
        <v>1328</v>
      </c>
      <c r="J33" s="1019">
        <v>1193</v>
      </c>
      <c r="K33" s="838" t="s">
        <v>1503</v>
      </c>
      <c r="L33" s="1019">
        <v>1018</v>
      </c>
      <c r="M33" s="838" t="s">
        <v>1428</v>
      </c>
      <c r="N33" s="1019">
        <v>53</v>
      </c>
      <c r="O33" s="838" t="s">
        <v>1672</v>
      </c>
      <c r="P33" s="1019">
        <v>868</v>
      </c>
      <c r="Q33" s="838" t="s">
        <v>1605</v>
      </c>
      <c r="R33" s="1019">
        <v>2171</v>
      </c>
      <c r="S33" s="838" t="s">
        <v>1294</v>
      </c>
      <c r="T33" s="1019">
        <v>678</v>
      </c>
      <c r="U33" s="838" t="s">
        <v>1304</v>
      </c>
      <c r="V33" s="1019">
        <v>5759</v>
      </c>
      <c r="W33" s="838" t="s">
        <v>1507</v>
      </c>
      <c r="X33" s="1019">
        <v>455</v>
      </c>
      <c r="Y33" s="838" t="s">
        <v>1310</v>
      </c>
      <c r="Z33" s="1019">
        <v>1011</v>
      </c>
      <c r="AA33" s="838" t="s">
        <v>1428</v>
      </c>
      <c r="AB33" s="1019">
        <v>57</v>
      </c>
      <c r="AC33" s="838" t="s">
        <v>1672</v>
      </c>
      <c r="AD33" s="1019">
        <v>19985</v>
      </c>
      <c r="AE33" s="838" t="s">
        <v>645</v>
      </c>
      <c r="AF33" s="662"/>
    </row>
    <row r="34" spans="1:32">
      <c r="A34" s="349">
        <v>2016</v>
      </c>
      <c r="B34" s="1582"/>
      <c r="C34" s="1567"/>
      <c r="D34" s="1567"/>
      <c r="E34" s="1567"/>
      <c r="F34" s="1567"/>
      <c r="G34" s="1567"/>
      <c r="H34" s="1567"/>
      <c r="I34" s="1567"/>
      <c r="J34" s="1567"/>
      <c r="K34" s="1567"/>
      <c r="L34" s="1567"/>
      <c r="M34" s="1567"/>
      <c r="N34" s="1567"/>
      <c r="O34" s="1567"/>
      <c r="P34" s="1567"/>
      <c r="Q34" s="1567"/>
      <c r="R34" s="1567"/>
      <c r="S34" s="1567"/>
      <c r="T34" s="1567"/>
      <c r="U34" s="1567"/>
      <c r="V34" s="1567"/>
      <c r="W34" s="1567"/>
      <c r="X34" s="1567"/>
      <c r="Y34" s="1567"/>
      <c r="Z34" s="1567"/>
      <c r="AA34" s="1567"/>
      <c r="AB34" s="1567"/>
      <c r="AC34" s="1567"/>
      <c r="AD34" s="1567"/>
      <c r="AE34" s="1568"/>
      <c r="AF34" s="662"/>
    </row>
    <row r="35" spans="1:32">
      <c r="A35" s="350" t="s">
        <v>57</v>
      </c>
      <c r="B35" s="1018">
        <v>9</v>
      </c>
      <c r="C35" s="347" t="s">
        <v>1663</v>
      </c>
      <c r="D35" s="1018">
        <v>24</v>
      </c>
      <c r="E35" s="347" t="s">
        <v>1653</v>
      </c>
      <c r="F35" s="1018">
        <v>446</v>
      </c>
      <c r="G35" s="347" t="s">
        <v>1581</v>
      </c>
      <c r="H35" s="1018">
        <v>48</v>
      </c>
      <c r="I35" s="347" t="s">
        <v>1325</v>
      </c>
      <c r="J35" s="1018">
        <v>109</v>
      </c>
      <c r="K35" s="347" t="s">
        <v>1350</v>
      </c>
      <c r="L35" s="1018">
        <v>108</v>
      </c>
      <c r="M35" s="347" t="s">
        <v>1350</v>
      </c>
      <c r="N35" s="1018">
        <v>3</v>
      </c>
      <c r="O35" s="347" t="s">
        <v>1705</v>
      </c>
      <c r="P35" s="1018">
        <v>99</v>
      </c>
      <c r="Q35" s="347" t="s">
        <v>1409</v>
      </c>
      <c r="R35" s="1018">
        <v>182</v>
      </c>
      <c r="S35" s="347" t="s">
        <v>1523</v>
      </c>
      <c r="T35" s="1018">
        <v>53</v>
      </c>
      <c r="U35" s="347" t="s">
        <v>1364</v>
      </c>
      <c r="V35" s="1018">
        <v>589</v>
      </c>
      <c r="W35" s="347" t="s">
        <v>1614</v>
      </c>
      <c r="X35" s="1018">
        <v>21</v>
      </c>
      <c r="Y35" s="347" t="s">
        <v>1628</v>
      </c>
      <c r="Z35" s="1018">
        <v>80</v>
      </c>
      <c r="AA35" s="347" t="s">
        <v>1435</v>
      </c>
      <c r="AB35" s="1018">
        <v>4</v>
      </c>
      <c r="AC35" s="347" t="s">
        <v>1705</v>
      </c>
      <c r="AD35" s="1019">
        <v>1775</v>
      </c>
      <c r="AE35" s="838" t="s">
        <v>1452</v>
      </c>
      <c r="AF35" s="662"/>
    </row>
    <row r="36" spans="1:32">
      <c r="A36" s="350" t="s">
        <v>58</v>
      </c>
      <c r="B36" s="1018">
        <v>10</v>
      </c>
      <c r="C36" s="347" t="s">
        <v>1480</v>
      </c>
      <c r="D36" s="1018">
        <v>18</v>
      </c>
      <c r="E36" s="347" t="s">
        <v>1764</v>
      </c>
      <c r="F36" s="1018">
        <v>470</v>
      </c>
      <c r="G36" s="347" t="s">
        <v>1647</v>
      </c>
      <c r="H36" s="1018">
        <v>43</v>
      </c>
      <c r="I36" s="347" t="s">
        <v>1431</v>
      </c>
      <c r="J36" s="1018">
        <v>90</v>
      </c>
      <c r="K36" s="347" t="s">
        <v>1661</v>
      </c>
      <c r="L36" s="1018">
        <v>126</v>
      </c>
      <c r="M36" s="347" t="s">
        <v>1808</v>
      </c>
      <c r="N36" s="1018">
        <v>9</v>
      </c>
      <c r="O36" s="347" t="s">
        <v>1663</v>
      </c>
      <c r="P36" s="1018">
        <v>74</v>
      </c>
      <c r="Q36" s="347" t="s">
        <v>1435</v>
      </c>
      <c r="R36" s="1018">
        <v>180</v>
      </c>
      <c r="S36" s="347" t="s">
        <v>1294</v>
      </c>
      <c r="T36" s="1018">
        <v>61</v>
      </c>
      <c r="U36" s="347" t="s">
        <v>1420</v>
      </c>
      <c r="V36" s="1018">
        <v>461</v>
      </c>
      <c r="W36" s="347" t="s">
        <v>1679</v>
      </c>
      <c r="X36" s="1018">
        <v>23</v>
      </c>
      <c r="Y36" s="347" t="s">
        <v>1653</v>
      </c>
      <c r="Z36" s="1018">
        <v>81</v>
      </c>
      <c r="AA36" s="347" t="s">
        <v>1576</v>
      </c>
      <c r="AB36" s="1018">
        <v>11</v>
      </c>
      <c r="AC36" s="347" t="s">
        <v>1439</v>
      </c>
      <c r="AD36" s="1019">
        <v>1657</v>
      </c>
      <c r="AE36" s="838" t="s">
        <v>1787</v>
      </c>
      <c r="AF36" s="662"/>
    </row>
    <row r="37" spans="1:32">
      <c r="A37" s="350" t="s">
        <v>59</v>
      </c>
      <c r="B37" s="1018">
        <v>10</v>
      </c>
      <c r="C37" s="347" t="s">
        <v>1480</v>
      </c>
      <c r="D37" s="1018">
        <v>26</v>
      </c>
      <c r="E37" s="347" t="s">
        <v>1376</v>
      </c>
      <c r="F37" s="1018">
        <v>480</v>
      </c>
      <c r="G37" s="347" t="s">
        <v>1700</v>
      </c>
      <c r="H37" s="1018">
        <v>56</v>
      </c>
      <c r="I37" s="347" t="s">
        <v>1493</v>
      </c>
      <c r="J37" s="1018">
        <v>107</v>
      </c>
      <c r="K37" s="347" t="s">
        <v>1350</v>
      </c>
      <c r="L37" s="1018">
        <v>119</v>
      </c>
      <c r="M37" s="347" t="s">
        <v>1542</v>
      </c>
      <c r="N37" s="1018">
        <v>3</v>
      </c>
      <c r="O37" s="347" t="s">
        <v>1705</v>
      </c>
      <c r="P37" s="1018">
        <v>82</v>
      </c>
      <c r="Q37" s="347" t="s">
        <v>1599</v>
      </c>
      <c r="R37" s="1018">
        <v>196</v>
      </c>
      <c r="S37" s="347" t="s">
        <v>1392</v>
      </c>
      <c r="T37" s="1018">
        <v>55</v>
      </c>
      <c r="U37" s="347" t="s">
        <v>1487</v>
      </c>
      <c r="V37" s="1018">
        <v>520</v>
      </c>
      <c r="W37" s="347" t="s">
        <v>1646</v>
      </c>
      <c r="X37" s="1018">
        <v>26</v>
      </c>
      <c r="Y37" s="347" t="s">
        <v>1376</v>
      </c>
      <c r="Z37" s="1018">
        <v>82</v>
      </c>
      <c r="AA37" s="347" t="s">
        <v>1599</v>
      </c>
      <c r="AB37" s="1018">
        <v>4</v>
      </c>
      <c r="AC37" s="347" t="s">
        <v>1705</v>
      </c>
      <c r="AD37" s="1019">
        <v>1766</v>
      </c>
      <c r="AE37" s="838" t="s">
        <v>1452</v>
      </c>
      <c r="AF37" s="662"/>
    </row>
    <row r="38" spans="1:32">
      <c r="A38" s="350" t="s">
        <v>60</v>
      </c>
      <c r="B38" s="1018">
        <v>16</v>
      </c>
      <c r="C38" s="347" t="s">
        <v>1561</v>
      </c>
      <c r="D38" s="1018">
        <v>25</v>
      </c>
      <c r="E38" s="347" t="s">
        <v>1445</v>
      </c>
      <c r="F38" s="1018">
        <v>465</v>
      </c>
      <c r="G38" s="347" t="s">
        <v>1501</v>
      </c>
      <c r="H38" s="1018">
        <v>44</v>
      </c>
      <c r="I38" s="347" t="s">
        <v>1307</v>
      </c>
      <c r="J38" s="1018">
        <v>101</v>
      </c>
      <c r="K38" s="347" t="s">
        <v>1394</v>
      </c>
      <c r="L38" s="1018">
        <v>86</v>
      </c>
      <c r="M38" s="347" t="s">
        <v>1661</v>
      </c>
      <c r="N38" s="1018">
        <v>5</v>
      </c>
      <c r="O38" s="347" t="s">
        <v>1672</v>
      </c>
      <c r="P38" s="1018">
        <v>71</v>
      </c>
      <c r="Q38" s="347" t="s">
        <v>1435</v>
      </c>
      <c r="R38" s="1018">
        <v>173</v>
      </c>
      <c r="S38" s="347" t="s">
        <v>1294</v>
      </c>
      <c r="T38" s="1018">
        <v>54</v>
      </c>
      <c r="U38" s="347" t="s">
        <v>1304</v>
      </c>
      <c r="V38" s="1018">
        <v>424</v>
      </c>
      <c r="W38" s="347" t="s">
        <v>1482</v>
      </c>
      <c r="X38" s="1018">
        <v>33</v>
      </c>
      <c r="Y38" s="347" t="s">
        <v>1319</v>
      </c>
      <c r="Z38" s="1018">
        <v>83</v>
      </c>
      <c r="AA38" s="347" t="s">
        <v>1353</v>
      </c>
      <c r="AB38" s="1018">
        <v>6</v>
      </c>
      <c r="AC38" s="347" t="s">
        <v>1565</v>
      </c>
      <c r="AD38" s="1019">
        <v>1586</v>
      </c>
      <c r="AE38" s="838" t="s">
        <v>1527</v>
      </c>
      <c r="AF38" s="662"/>
    </row>
    <row r="39" spans="1:32">
      <c r="A39" s="350" t="s">
        <v>61</v>
      </c>
      <c r="B39" s="1018">
        <v>19</v>
      </c>
      <c r="C39" s="347" t="s">
        <v>1764</v>
      </c>
      <c r="D39" s="1018">
        <v>38</v>
      </c>
      <c r="E39" s="347" t="s">
        <v>1310</v>
      </c>
      <c r="F39" s="1018">
        <v>442</v>
      </c>
      <c r="G39" s="347" t="s">
        <v>1466</v>
      </c>
      <c r="H39" s="1018">
        <v>64</v>
      </c>
      <c r="I39" s="347" t="s">
        <v>1358</v>
      </c>
      <c r="J39" s="1018">
        <v>111</v>
      </c>
      <c r="K39" s="347" t="s">
        <v>1657</v>
      </c>
      <c r="L39" s="1018">
        <v>86</v>
      </c>
      <c r="M39" s="347" t="s">
        <v>1428</v>
      </c>
      <c r="N39" s="1018">
        <v>9</v>
      </c>
      <c r="O39" s="347" t="s">
        <v>1663</v>
      </c>
      <c r="P39" s="1018">
        <v>76</v>
      </c>
      <c r="Q39" s="347" t="s">
        <v>1435</v>
      </c>
      <c r="R39" s="1018">
        <v>200</v>
      </c>
      <c r="S39" s="347" t="s">
        <v>1511</v>
      </c>
      <c r="T39" s="1018">
        <v>65</v>
      </c>
      <c r="U39" s="347" t="s">
        <v>1714</v>
      </c>
      <c r="V39" s="1018">
        <v>436</v>
      </c>
      <c r="W39" s="347" t="s">
        <v>1446</v>
      </c>
      <c r="X39" s="1018">
        <v>42</v>
      </c>
      <c r="Y39" s="347" t="s">
        <v>1616</v>
      </c>
      <c r="Z39" s="1018">
        <v>83</v>
      </c>
      <c r="AA39" s="347" t="s">
        <v>1576</v>
      </c>
      <c r="AB39" s="1018">
        <v>15</v>
      </c>
      <c r="AC39" s="347" t="s">
        <v>1754</v>
      </c>
      <c r="AD39" s="1019">
        <v>1686</v>
      </c>
      <c r="AE39" s="838" t="s">
        <v>1395</v>
      </c>
      <c r="AF39" s="662"/>
    </row>
    <row r="40" spans="1:32">
      <c r="A40" s="350" t="s">
        <v>62</v>
      </c>
      <c r="B40" s="1018">
        <v>17</v>
      </c>
      <c r="C40" s="347" t="s">
        <v>1561</v>
      </c>
      <c r="D40" s="1018">
        <v>29</v>
      </c>
      <c r="E40" s="347" t="s">
        <v>1666</v>
      </c>
      <c r="F40" s="1018">
        <v>463</v>
      </c>
      <c r="G40" s="347" t="s">
        <v>1504</v>
      </c>
      <c r="H40" s="1018">
        <v>50</v>
      </c>
      <c r="I40" s="347" t="s">
        <v>1364</v>
      </c>
      <c r="J40" s="1018">
        <v>96</v>
      </c>
      <c r="K40" s="347" t="s">
        <v>1582</v>
      </c>
      <c r="L40" s="1018">
        <v>97</v>
      </c>
      <c r="M40" s="347" t="s">
        <v>1582</v>
      </c>
      <c r="N40" s="1018">
        <v>9</v>
      </c>
      <c r="O40" s="347" t="s">
        <v>1663</v>
      </c>
      <c r="P40" s="1018">
        <v>88</v>
      </c>
      <c r="Q40" s="347" t="s">
        <v>1353</v>
      </c>
      <c r="R40" s="1018">
        <v>202</v>
      </c>
      <c r="S40" s="347" t="s">
        <v>1511</v>
      </c>
      <c r="T40" s="1018">
        <v>53</v>
      </c>
      <c r="U40" s="347" t="s">
        <v>1487</v>
      </c>
      <c r="V40" s="1018">
        <v>446</v>
      </c>
      <c r="W40" s="347" t="s">
        <v>1559</v>
      </c>
      <c r="X40" s="1018">
        <v>42</v>
      </c>
      <c r="Y40" s="347" t="s">
        <v>1616</v>
      </c>
      <c r="Z40" s="1018">
        <v>89</v>
      </c>
      <c r="AA40" s="347" t="s">
        <v>1300</v>
      </c>
      <c r="AB40" s="1018">
        <v>13</v>
      </c>
      <c r="AC40" s="347" t="s">
        <v>1606</v>
      </c>
      <c r="AD40" s="1019">
        <v>1694</v>
      </c>
      <c r="AE40" s="838" t="s">
        <v>1395</v>
      </c>
      <c r="AF40" s="662"/>
    </row>
    <row r="41" spans="1:32">
      <c r="A41" s="350" t="s">
        <v>63</v>
      </c>
      <c r="B41" s="1018">
        <v>17</v>
      </c>
      <c r="C41" s="347" t="s">
        <v>1764</v>
      </c>
      <c r="D41" s="1018">
        <v>28</v>
      </c>
      <c r="E41" s="347" t="s">
        <v>1625</v>
      </c>
      <c r="F41" s="1018">
        <v>454</v>
      </c>
      <c r="G41" s="347" t="s">
        <v>1667</v>
      </c>
      <c r="H41" s="1018">
        <v>59</v>
      </c>
      <c r="I41" s="347" t="s">
        <v>1358</v>
      </c>
      <c r="J41" s="1018">
        <v>108</v>
      </c>
      <c r="K41" s="347" t="s">
        <v>1423</v>
      </c>
      <c r="L41" s="1018">
        <v>90</v>
      </c>
      <c r="M41" s="347" t="s">
        <v>1711</v>
      </c>
      <c r="N41" s="1018">
        <v>6</v>
      </c>
      <c r="O41" s="347" t="s">
        <v>1565</v>
      </c>
      <c r="P41" s="1018">
        <v>66</v>
      </c>
      <c r="Q41" s="347" t="s">
        <v>1303</v>
      </c>
      <c r="R41" s="1018">
        <v>168</v>
      </c>
      <c r="S41" s="347" t="s">
        <v>1455</v>
      </c>
      <c r="T41" s="1018">
        <v>52</v>
      </c>
      <c r="U41" s="347" t="s">
        <v>1359</v>
      </c>
      <c r="V41" s="1018">
        <v>387</v>
      </c>
      <c r="W41" s="347" t="s">
        <v>1713</v>
      </c>
      <c r="X41" s="1018">
        <v>44</v>
      </c>
      <c r="Y41" s="347" t="s">
        <v>1307</v>
      </c>
      <c r="Z41" s="1018">
        <v>82</v>
      </c>
      <c r="AA41" s="347" t="s">
        <v>1353</v>
      </c>
      <c r="AB41" s="1018">
        <v>4</v>
      </c>
      <c r="AC41" s="347" t="s">
        <v>1672</v>
      </c>
      <c r="AD41" s="1019">
        <v>1565</v>
      </c>
      <c r="AE41" s="838" t="s">
        <v>1598</v>
      </c>
      <c r="AF41" s="662"/>
    </row>
    <row r="42" spans="1:32">
      <c r="A42" s="350" t="s">
        <v>101</v>
      </c>
      <c r="B42" s="1018">
        <v>17</v>
      </c>
      <c r="C42" s="347" t="s">
        <v>1764</v>
      </c>
      <c r="D42" s="1018">
        <v>28</v>
      </c>
      <c r="E42" s="347" t="s">
        <v>1625</v>
      </c>
      <c r="F42" s="1018">
        <v>514</v>
      </c>
      <c r="G42" s="347" t="s">
        <v>1811</v>
      </c>
      <c r="H42" s="1018">
        <v>55</v>
      </c>
      <c r="I42" s="347" t="s">
        <v>1425</v>
      </c>
      <c r="J42" s="1018">
        <v>107</v>
      </c>
      <c r="K42" s="347" t="s">
        <v>1449</v>
      </c>
      <c r="L42" s="1018">
        <v>67</v>
      </c>
      <c r="M42" s="347" t="s">
        <v>1605</v>
      </c>
      <c r="N42" s="1018">
        <v>9</v>
      </c>
      <c r="O42" s="347" t="s">
        <v>1480</v>
      </c>
      <c r="P42" s="1018">
        <v>94</v>
      </c>
      <c r="Q42" s="347" t="s">
        <v>1503</v>
      </c>
      <c r="R42" s="1018">
        <v>150</v>
      </c>
      <c r="S42" s="347" t="s">
        <v>1803</v>
      </c>
      <c r="T42" s="1018">
        <v>58</v>
      </c>
      <c r="U42" s="347" t="s">
        <v>1420</v>
      </c>
      <c r="V42" s="1018">
        <v>326</v>
      </c>
      <c r="W42" s="347" t="s">
        <v>1379</v>
      </c>
      <c r="X42" s="1018">
        <v>49</v>
      </c>
      <c r="Y42" s="347" t="s">
        <v>1487</v>
      </c>
      <c r="Z42" s="1018">
        <v>85</v>
      </c>
      <c r="AA42" s="347" t="s">
        <v>1661</v>
      </c>
      <c r="AB42" s="1018">
        <v>11</v>
      </c>
      <c r="AC42" s="347" t="s">
        <v>1439</v>
      </c>
      <c r="AD42" s="1019">
        <v>1570</v>
      </c>
      <c r="AE42" s="838" t="s">
        <v>1598</v>
      </c>
      <c r="AF42" s="662"/>
    </row>
    <row r="43" spans="1:32">
      <c r="A43" s="350" t="s">
        <v>102</v>
      </c>
      <c r="B43" s="1018">
        <v>17</v>
      </c>
      <c r="C43" s="347" t="s">
        <v>1764</v>
      </c>
      <c r="D43" s="1018">
        <v>31</v>
      </c>
      <c r="E43" s="347" t="s">
        <v>1316</v>
      </c>
      <c r="F43" s="1018">
        <v>452</v>
      </c>
      <c r="G43" s="347" t="s">
        <v>1686</v>
      </c>
      <c r="H43" s="1018">
        <v>47</v>
      </c>
      <c r="I43" s="347" t="s">
        <v>1364</v>
      </c>
      <c r="J43" s="1018">
        <v>115</v>
      </c>
      <c r="K43" s="347" t="s">
        <v>1546</v>
      </c>
      <c r="L43" s="1018">
        <v>78</v>
      </c>
      <c r="M43" s="347" t="s">
        <v>1576</v>
      </c>
      <c r="N43" s="1018">
        <v>5</v>
      </c>
      <c r="O43" s="347" t="s">
        <v>1672</v>
      </c>
      <c r="P43" s="1018">
        <v>73</v>
      </c>
      <c r="Q43" s="347" t="s">
        <v>1599</v>
      </c>
      <c r="R43" s="1018">
        <v>164</v>
      </c>
      <c r="S43" s="347" t="s">
        <v>1575</v>
      </c>
      <c r="T43" s="1018">
        <v>70</v>
      </c>
      <c r="U43" s="347" t="s">
        <v>1355</v>
      </c>
      <c r="V43" s="1018">
        <v>416</v>
      </c>
      <c r="W43" s="347" t="s">
        <v>1391</v>
      </c>
      <c r="X43" s="1018">
        <v>32</v>
      </c>
      <c r="Y43" s="347" t="s">
        <v>1316</v>
      </c>
      <c r="Z43" s="1018">
        <v>69</v>
      </c>
      <c r="AA43" s="347" t="s">
        <v>1355</v>
      </c>
      <c r="AB43" s="1018">
        <v>9</v>
      </c>
      <c r="AC43" s="347" t="s">
        <v>1480</v>
      </c>
      <c r="AD43" s="1019">
        <v>1578</v>
      </c>
      <c r="AE43" s="838" t="s">
        <v>1527</v>
      </c>
      <c r="AF43" s="662"/>
    </row>
    <row r="44" spans="1:32">
      <c r="A44" s="350" t="s">
        <v>103</v>
      </c>
      <c r="B44" s="1018">
        <v>24</v>
      </c>
      <c r="C44" s="347" t="s">
        <v>1653</v>
      </c>
      <c r="D44" s="1018">
        <v>21</v>
      </c>
      <c r="E44" s="347" t="s">
        <v>1371</v>
      </c>
      <c r="F44" s="1018">
        <v>450</v>
      </c>
      <c r="G44" s="347" t="s">
        <v>1531</v>
      </c>
      <c r="H44" s="1018">
        <v>65</v>
      </c>
      <c r="I44" s="347" t="s">
        <v>1714</v>
      </c>
      <c r="J44" s="1018">
        <v>102</v>
      </c>
      <c r="K44" s="347" t="s">
        <v>1350</v>
      </c>
      <c r="L44" s="1018">
        <v>70</v>
      </c>
      <c r="M44" s="347" t="s">
        <v>1303</v>
      </c>
      <c r="N44" s="1018">
        <v>4</v>
      </c>
      <c r="O44" s="347" t="s">
        <v>1705</v>
      </c>
      <c r="P44" s="1018">
        <v>83</v>
      </c>
      <c r="Q44" s="347" t="s">
        <v>1497</v>
      </c>
      <c r="R44" s="1018">
        <v>159</v>
      </c>
      <c r="S44" s="347" t="s">
        <v>1341</v>
      </c>
      <c r="T44" s="1018">
        <v>48</v>
      </c>
      <c r="U44" s="347" t="s">
        <v>1328</v>
      </c>
      <c r="V44" s="1018">
        <v>537</v>
      </c>
      <c r="W44" s="347" t="s">
        <v>1812</v>
      </c>
      <c r="X44" s="1018">
        <v>38</v>
      </c>
      <c r="Y44" s="347" t="s">
        <v>1310</v>
      </c>
      <c r="Z44" s="1018">
        <v>61</v>
      </c>
      <c r="AA44" s="347" t="s">
        <v>1420</v>
      </c>
      <c r="AB44" s="1018">
        <v>3</v>
      </c>
      <c r="AC44" s="347" t="s">
        <v>1705</v>
      </c>
      <c r="AD44" s="1019">
        <v>1665</v>
      </c>
      <c r="AE44" s="838" t="s">
        <v>1787</v>
      </c>
      <c r="AF44" s="662"/>
    </row>
    <row r="45" spans="1:32">
      <c r="A45" s="350" t="s">
        <v>104</v>
      </c>
      <c r="B45" s="1018">
        <v>15</v>
      </c>
      <c r="C45" s="347" t="s">
        <v>1606</v>
      </c>
      <c r="D45" s="1018">
        <v>28</v>
      </c>
      <c r="E45" s="347" t="s">
        <v>1653</v>
      </c>
      <c r="F45" s="1018">
        <v>512</v>
      </c>
      <c r="G45" s="347" t="s">
        <v>1446</v>
      </c>
      <c r="H45" s="1018">
        <v>43</v>
      </c>
      <c r="I45" s="347" t="s">
        <v>1313</v>
      </c>
      <c r="J45" s="1018">
        <v>95</v>
      </c>
      <c r="K45" s="347" t="s">
        <v>1528</v>
      </c>
      <c r="L45" s="1018">
        <v>81</v>
      </c>
      <c r="M45" s="347" t="s">
        <v>1457</v>
      </c>
      <c r="N45" s="1018">
        <v>4</v>
      </c>
      <c r="O45" s="347" t="s">
        <v>1705</v>
      </c>
      <c r="P45" s="1018">
        <v>67</v>
      </c>
      <c r="Q45" s="347" t="s">
        <v>1304</v>
      </c>
      <c r="R45" s="1018">
        <v>182</v>
      </c>
      <c r="S45" s="347" t="s">
        <v>1596</v>
      </c>
      <c r="T45" s="1018">
        <v>64</v>
      </c>
      <c r="U45" s="347" t="s">
        <v>1493</v>
      </c>
      <c r="V45" s="1018">
        <v>803</v>
      </c>
      <c r="W45" s="347" t="s">
        <v>1749</v>
      </c>
      <c r="X45" s="1018">
        <v>19</v>
      </c>
      <c r="Y45" s="347" t="s">
        <v>1561</v>
      </c>
      <c r="Z45" s="1018">
        <v>55</v>
      </c>
      <c r="AA45" s="347" t="s">
        <v>1307</v>
      </c>
      <c r="AB45" s="1018">
        <v>6</v>
      </c>
      <c r="AC45" s="347" t="s">
        <v>1672</v>
      </c>
      <c r="AD45" s="1019">
        <v>1974</v>
      </c>
      <c r="AE45" s="838" t="s">
        <v>1579</v>
      </c>
      <c r="AF45" s="662"/>
    </row>
    <row r="46" spans="1:32">
      <c r="A46" s="350" t="s">
        <v>105</v>
      </c>
      <c r="B46" s="1018">
        <v>8</v>
      </c>
      <c r="C46" s="347" t="s">
        <v>1565</v>
      </c>
      <c r="D46" s="1018">
        <v>24</v>
      </c>
      <c r="E46" s="347" t="s">
        <v>1371</v>
      </c>
      <c r="F46" s="1018">
        <v>380</v>
      </c>
      <c r="G46" s="347" t="s">
        <v>1508</v>
      </c>
      <c r="H46" s="1018">
        <v>44</v>
      </c>
      <c r="I46" s="347" t="s">
        <v>1322</v>
      </c>
      <c r="J46" s="1018">
        <v>82</v>
      </c>
      <c r="K46" s="347" t="s">
        <v>1435</v>
      </c>
      <c r="L46" s="1018">
        <v>84</v>
      </c>
      <c r="M46" s="347" t="s">
        <v>1385</v>
      </c>
      <c r="N46" s="1018">
        <v>2</v>
      </c>
      <c r="O46" s="347" t="s">
        <v>1354</v>
      </c>
      <c r="P46" s="1018">
        <v>29</v>
      </c>
      <c r="Q46" s="347" t="s">
        <v>1445</v>
      </c>
      <c r="R46" s="1018">
        <v>164</v>
      </c>
      <c r="S46" s="347" t="s">
        <v>1505</v>
      </c>
      <c r="T46" s="1018">
        <v>50</v>
      </c>
      <c r="U46" s="347" t="s">
        <v>1307</v>
      </c>
      <c r="V46" s="1018">
        <v>851</v>
      </c>
      <c r="W46" s="347" t="s">
        <v>1756</v>
      </c>
      <c r="X46" s="1018">
        <v>25</v>
      </c>
      <c r="Y46" s="347" t="s">
        <v>1653</v>
      </c>
      <c r="Z46" s="1018">
        <v>56</v>
      </c>
      <c r="AA46" s="347" t="s">
        <v>1487</v>
      </c>
      <c r="AB46" s="1018">
        <v>6</v>
      </c>
      <c r="AC46" s="347" t="s">
        <v>1672</v>
      </c>
      <c r="AD46" s="1019">
        <v>1805</v>
      </c>
      <c r="AE46" s="838" t="s">
        <v>1513</v>
      </c>
      <c r="AF46" s="662"/>
    </row>
    <row r="47" spans="1:32">
      <c r="A47" s="349" t="s">
        <v>1</v>
      </c>
      <c r="B47" s="1019">
        <v>179</v>
      </c>
      <c r="C47" s="838" t="s">
        <v>1754</v>
      </c>
      <c r="D47" s="1019">
        <v>320</v>
      </c>
      <c r="E47" s="838" t="s">
        <v>1445</v>
      </c>
      <c r="F47" s="1019">
        <v>5528</v>
      </c>
      <c r="G47" s="838" t="s">
        <v>1700</v>
      </c>
      <c r="H47" s="1019">
        <v>618</v>
      </c>
      <c r="I47" s="838" t="s">
        <v>1364</v>
      </c>
      <c r="J47" s="1019">
        <v>1223</v>
      </c>
      <c r="K47" s="838" t="s">
        <v>1503</v>
      </c>
      <c r="L47" s="1019">
        <v>1092</v>
      </c>
      <c r="M47" s="838" t="s">
        <v>1661</v>
      </c>
      <c r="N47" s="1019">
        <v>68</v>
      </c>
      <c r="O47" s="838" t="s">
        <v>1672</v>
      </c>
      <c r="P47" s="1019">
        <v>902</v>
      </c>
      <c r="Q47" s="838" t="s">
        <v>1355</v>
      </c>
      <c r="R47" s="1019">
        <v>2120</v>
      </c>
      <c r="S47" s="838" t="s">
        <v>1575</v>
      </c>
      <c r="T47" s="1019">
        <v>683</v>
      </c>
      <c r="U47" s="838" t="s">
        <v>1304</v>
      </c>
      <c r="V47" s="1019">
        <v>6196</v>
      </c>
      <c r="W47" s="838" t="s">
        <v>1638</v>
      </c>
      <c r="X47" s="1019">
        <v>394</v>
      </c>
      <c r="Y47" s="838" t="s">
        <v>1460</v>
      </c>
      <c r="Z47" s="1019">
        <v>906</v>
      </c>
      <c r="AA47" s="838" t="s">
        <v>1435</v>
      </c>
      <c r="AB47" s="1019">
        <v>92</v>
      </c>
      <c r="AC47" s="838" t="s">
        <v>1663</v>
      </c>
      <c r="AD47" s="1019">
        <v>20321</v>
      </c>
      <c r="AE47" s="838" t="s">
        <v>645</v>
      </c>
      <c r="AF47" s="662"/>
    </row>
    <row r="48" spans="1:32" ht="5.0999999999999996" customHeight="1">
      <c r="A48" s="1577"/>
      <c r="B48" s="1577"/>
      <c r="C48" s="1577"/>
      <c r="D48" s="1577"/>
      <c r="E48" s="1577"/>
      <c r="F48" s="1577"/>
      <c r="G48" s="1577"/>
      <c r="H48" s="1577"/>
      <c r="I48" s="1577"/>
      <c r="J48" s="1577"/>
      <c r="K48" s="1577"/>
      <c r="L48" s="1577"/>
      <c r="M48" s="1577"/>
      <c r="N48" s="1577"/>
      <c r="O48" s="1577"/>
      <c r="P48" s="1577"/>
      <c r="Q48" s="1577"/>
      <c r="R48" s="1577"/>
      <c r="S48" s="1577"/>
      <c r="T48" s="1577"/>
      <c r="U48" s="1577"/>
      <c r="V48" s="1577"/>
      <c r="W48" s="1577"/>
      <c r="X48" s="1577"/>
      <c r="Y48" s="1577"/>
      <c r="Z48" s="1577"/>
      <c r="AA48" s="1577"/>
      <c r="AB48" s="1577"/>
      <c r="AC48" s="1577"/>
      <c r="AD48" s="1577"/>
      <c r="AE48" s="1578"/>
      <c r="AF48" s="662"/>
    </row>
    <row r="49" spans="1:32" ht="13.9" customHeight="1">
      <c r="A49" s="738" t="s">
        <v>184</v>
      </c>
      <c r="B49" s="1019">
        <v>554</v>
      </c>
      <c r="C49" s="838" t="s">
        <v>1754</v>
      </c>
      <c r="D49" s="1019">
        <v>1025</v>
      </c>
      <c r="E49" s="838" t="s">
        <v>1666</v>
      </c>
      <c r="F49" s="1019">
        <v>16886</v>
      </c>
      <c r="G49" s="838" t="s">
        <v>1641</v>
      </c>
      <c r="H49" s="1019">
        <v>1698</v>
      </c>
      <c r="I49" s="838" t="s">
        <v>1307</v>
      </c>
      <c r="J49" s="1019">
        <v>3605</v>
      </c>
      <c r="K49" s="838" t="s">
        <v>1503</v>
      </c>
      <c r="L49" s="1019">
        <v>3108</v>
      </c>
      <c r="M49" s="838" t="s">
        <v>1353</v>
      </c>
      <c r="N49" s="1019">
        <v>173</v>
      </c>
      <c r="O49" s="838" t="s">
        <v>1672</v>
      </c>
      <c r="P49" s="1019">
        <v>2593</v>
      </c>
      <c r="Q49" s="838" t="s">
        <v>1605</v>
      </c>
      <c r="R49" s="1019">
        <v>6400</v>
      </c>
      <c r="S49" s="838" t="s">
        <v>1455</v>
      </c>
      <c r="T49" s="1019">
        <v>2044</v>
      </c>
      <c r="U49" s="838" t="s">
        <v>1304</v>
      </c>
      <c r="V49" s="1019">
        <v>17571</v>
      </c>
      <c r="W49" s="838" t="s">
        <v>1443</v>
      </c>
      <c r="X49" s="1019">
        <v>1277</v>
      </c>
      <c r="Y49" s="838" t="s">
        <v>1319</v>
      </c>
      <c r="Z49" s="1019">
        <v>2979</v>
      </c>
      <c r="AA49" s="838" t="s">
        <v>1497</v>
      </c>
      <c r="AB49" s="1019">
        <v>175</v>
      </c>
      <c r="AC49" s="838" t="s">
        <v>1672</v>
      </c>
      <c r="AD49" s="1019">
        <v>60088</v>
      </c>
      <c r="AE49" s="838" t="s">
        <v>645</v>
      </c>
      <c r="AF49" s="662"/>
    </row>
    <row r="50" spans="1:32" s="662" customFormat="1" ht="13.9" customHeight="1">
      <c r="A50" s="747"/>
      <c r="B50" s="1030"/>
      <c r="C50" s="746"/>
      <c r="D50" s="1030"/>
      <c r="E50" s="746"/>
      <c r="F50" s="1030"/>
      <c r="G50" s="746"/>
      <c r="H50" s="1030"/>
      <c r="I50" s="746"/>
      <c r="J50" s="1030"/>
      <c r="K50" s="746"/>
      <c r="L50" s="1030"/>
      <c r="M50" s="746"/>
      <c r="N50" s="1030"/>
      <c r="O50" s="746"/>
      <c r="P50" s="1030"/>
      <c r="Q50" s="746"/>
      <c r="R50" s="1030"/>
      <c r="S50" s="746"/>
      <c r="T50" s="1030"/>
      <c r="U50" s="746"/>
      <c r="V50" s="1030"/>
      <c r="W50" s="746"/>
      <c r="X50" s="1030"/>
      <c r="Y50" s="746"/>
      <c r="Z50" s="1030"/>
      <c r="AA50" s="746"/>
      <c r="AB50" s="1030"/>
      <c r="AC50" s="746"/>
      <c r="AD50" s="1030"/>
      <c r="AE50" s="746"/>
    </row>
    <row r="51" spans="1:32" ht="23.85" customHeight="1">
      <c r="A51" s="1556" t="s">
        <v>924</v>
      </c>
      <c r="B51" s="1557"/>
      <c r="C51" s="1557"/>
      <c r="D51" s="1557"/>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c r="AD51" s="1557"/>
      <c r="AE51" s="1557"/>
    </row>
    <row r="52" spans="1:32" ht="3" customHeight="1"/>
    <row r="53" spans="1:32" ht="408.95" customHeight="1">
      <c r="A53" s="1586"/>
      <c r="B53" s="1587"/>
      <c r="C53" s="1587"/>
      <c r="D53" s="1587"/>
      <c r="E53" s="1587"/>
      <c r="F53" s="1587"/>
      <c r="G53" s="1587"/>
      <c r="H53" s="1587"/>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8"/>
    </row>
    <row r="54" spans="1:32" ht="11.65" customHeight="1">
      <c r="A54" s="1589"/>
      <c r="B54" s="1590"/>
      <c r="C54" s="1590"/>
      <c r="D54" s="1590"/>
      <c r="E54" s="1590"/>
      <c r="F54" s="1590"/>
      <c r="G54" s="1590"/>
      <c r="H54" s="1590"/>
      <c r="I54" s="1590"/>
      <c r="J54" s="1590"/>
      <c r="K54" s="1590"/>
      <c r="L54" s="1590"/>
      <c r="M54" s="1590"/>
      <c r="N54" s="1590"/>
      <c r="O54" s="1590"/>
      <c r="P54" s="1590"/>
      <c r="Q54" s="1590"/>
      <c r="R54" s="1590"/>
      <c r="S54" s="1590"/>
      <c r="T54" s="1590"/>
      <c r="U54" s="1590"/>
      <c r="V54" s="1590"/>
      <c r="W54" s="1590"/>
      <c r="X54" s="1590"/>
      <c r="Y54" s="1590"/>
      <c r="Z54" s="1590"/>
      <c r="AA54" s="1590"/>
      <c r="AB54" s="1590"/>
      <c r="AC54" s="1590"/>
      <c r="AD54" s="1590"/>
      <c r="AE54" s="1591"/>
    </row>
    <row r="55" spans="1:32" ht="56.1" customHeight="1"/>
  </sheetData>
  <mergeCells count="24">
    <mergeCell ref="A51:AE51"/>
    <mergeCell ref="A53:AE54"/>
    <mergeCell ref="AB4:AC4"/>
    <mergeCell ref="AD4:AE4"/>
    <mergeCell ref="B6:AE6"/>
    <mergeCell ref="B20:AE20"/>
    <mergeCell ref="B34:AE34"/>
    <mergeCell ref="P4:Q4"/>
    <mergeCell ref="R4:S4"/>
    <mergeCell ref="T4:U4"/>
    <mergeCell ref="Z4:AA4"/>
    <mergeCell ref="V4:W4"/>
    <mergeCell ref="X4:Y4"/>
    <mergeCell ref="A48:AE48"/>
    <mergeCell ref="A1:AE1"/>
    <mergeCell ref="B3:AC3"/>
    <mergeCell ref="A4:A5"/>
    <mergeCell ref="B4:C4"/>
    <mergeCell ref="D4:E4"/>
    <mergeCell ref="F4:G4"/>
    <mergeCell ref="H4:I4"/>
    <mergeCell ref="J4:K4"/>
    <mergeCell ref="L4:M4"/>
    <mergeCell ref="N4:O4"/>
  </mergeCells>
  <pageMargins left="0.70866141732283472" right="0.70866141732283472" top="0.74803149606299213" bottom="0.74803149606299213" header="0.31496062992125984" footer="0.31496062992125984"/>
  <pageSetup paperSize="9" scale="60" fitToHeight="0" orientation="landscape" r:id="rId1"/>
  <rowBreaks count="1" manualBreakCount="1">
    <brk id="50" max="16383" man="1"/>
  </rowBreaks>
  <ignoredErrors>
    <ignoredError sqref="Z4:AA4 A4:U5 V5:AE5 AB4:AE4" numberStoredAsText="1"/>
  </ignoredError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2"/>
  <sheetViews>
    <sheetView showGridLines="0" zoomScaleNormal="100" workbookViewId="0">
      <selection sqref="A1:C1"/>
    </sheetView>
  </sheetViews>
  <sheetFormatPr defaultColWidth="9.140625" defaultRowHeight="15"/>
  <cols>
    <col min="1" max="1" width="139.7109375" style="254" customWidth="1"/>
    <col min="2" max="16384" width="9.140625" style="254"/>
  </cols>
  <sheetData>
    <row r="1" spans="1:3" ht="18.75">
      <c r="A1" s="1879" t="s">
        <v>2891</v>
      </c>
      <c r="B1" s="1879"/>
      <c r="C1" s="1879"/>
    </row>
    <row r="2" spans="1:3" ht="9" customHeight="1">
      <c r="A2" s="255"/>
      <c r="B2" s="256"/>
      <c r="C2" s="256"/>
    </row>
    <row r="3" spans="1:3">
      <c r="A3" s="1283"/>
    </row>
    <row r="4" spans="1:3">
      <c r="A4" s="1283"/>
    </row>
    <row r="29" spans="1:1">
      <c r="A29" s="1384"/>
    </row>
    <row r="30" spans="1:1">
      <c r="A30" s="1385"/>
    </row>
    <row r="31" spans="1:1">
      <c r="A31" s="1385"/>
    </row>
    <row r="32" spans="1:1">
      <c r="A32" s="1385"/>
    </row>
    <row r="33" spans="1:1">
      <c r="A33" s="1385"/>
    </row>
    <row r="34" spans="1:1">
      <c r="A34" s="1320" t="s">
        <v>2890</v>
      </c>
    </row>
    <row r="35" spans="1:1">
      <c r="A35" s="1316" t="s">
        <v>2889</v>
      </c>
    </row>
    <row r="36" spans="1:1">
      <c r="A36" s="1386" t="s">
        <v>2888</v>
      </c>
    </row>
    <row r="37" spans="1:1">
      <c r="A37" s="714" t="s">
        <v>2887</v>
      </c>
    </row>
    <row r="38" spans="1:1">
      <c r="A38" s="1316" t="s">
        <v>2886</v>
      </c>
    </row>
    <row r="39" spans="1:1">
      <c r="A39" s="1316" t="s">
        <v>781</v>
      </c>
    </row>
    <row r="40" spans="1:1">
      <c r="A40" s="1386"/>
    </row>
    <row r="41" spans="1:1">
      <c r="A41" s="1386"/>
    </row>
    <row r="42" spans="1:1">
      <c r="A42" s="1282" t="s">
        <v>435</v>
      </c>
    </row>
  </sheetData>
  <mergeCells count="1">
    <mergeCell ref="A1:C1"/>
  </mergeCells>
  <pageMargins left="0.70866141732283461" right="0.70866141732283461" top="0.74803149606299213" bottom="0.74803149606299213" header="0.31496062992125984" footer="0.31496062992125984"/>
  <pageSetup paperSize="9" scale="72"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4"/>
  <sheetViews>
    <sheetView showGridLines="0" zoomScaleNormal="100" workbookViewId="0">
      <selection sqref="A1:Q31"/>
    </sheetView>
  </sheetViews>
  <sheetFormatPr defaultColWidth="9.140625" defaultRowHeight="15"/>
  <cols>
    <col min="1" max="16384" width="9.140625" style="430"/>
  </cols>
  <sheetData>
    <row r="1" spans="1:17" ht="18.75">
      <c r="A1" s="1880" t="s">
        <v>2896</v>
      </c>
      <c r="B1" s="1880"/>
      <c r="C1" s="1880"/>
      <c r="D1" s="1880"/>
      <c r="E1" s="1880"/>
      <c r="F1" s="1880"/>
      <c r="G1" s="1880"/>
      <c r="H1" s="1880"/>
      <c r="I1" s="1880"/>
      <c r="J1" s="1880"/>
      <c r="K1" s="1880"/>
      <c r="L1" s="1880"/>
      <c r="M1" s="1880"/>
      <c r="N1" s="1880"/>
      <c r="O1" s="1880"/>
      <c r="P1" s="1880"/>
      <c r="Q1" s="1880"/>
    </row>
    <row r="27" spans="1:11" ht="15" customHeight="1">
      <c r="A27" s="1297" t="s">
        <v>894</v>
      </c>
      <c r="B27" s="1286"/>
      <c r="C27" s="1286"/>
      <c r="D27" s="1286"/>
      <c r="E27" s="1286"/>
      <c r="F27" s="1286"/>
      <c r="G27" s="1286"/>
    </row>
    <row r="28" spans="1:11" ht="15" customHeight="1">
      <c r="A28" s="1286" t="s">
        <v>2895</v>
      </c>
      <c r="B28" s="1286"/>
      <c r="C28" s="1286"/>
      <c r="D28" s="1286"/>
      <c r="E28" s="1286"/>
      <c r="F28" s="1286"/>
      <c r="G28" s="1286"/>
      <c r="H28" s="1285"/>
      <c r="I28" s="1285"/>
    </row>
    <row r="29" spans="1:11" ht="15" customHeight="1">
      <c r="A29" s="1286" t="s">
        <v>2894</v>
      </c>
      <c r="B29" s="1286"/>
      <c r="C29" s="1286"/>
      <c r="D29" s="1286"/>
      <c r="E29" s="1286"/>
      <c r="F29" s="1286"/>
      <c r="G29" s="1286"/>
      <c r="H29" s="1285"/>
      <c r="I29" s="1285"/>
    </row>
    <row r="30" spans="1:11" ht="15" customHeight="1">
      <c r="A30" s="1881" t="s">
        <v>2893</v>
      </c>
      <c r="B30" s="1881"/>
      <c r="C30" s="1881"/>
      <c r="D30" s="1881"/>
      <c r="E30" s="1881"/>
      <c r="F30" s="1881"/>
      <c r="G30" s="1881"/>
    </row>
    <row r="31" spans="1:11" ht="15" customHeight="1">
      <c r="A31" s="1382" t="s">
        <v>2892</v>
      </c>
      <c r="B31" s="1382"/>
      <c r="C31" s="1382"/>
      <c r="D31" s="1382"/>
      <c r="E31" s="1382"/>
      <c r="F31" s="1382"/>
      <c r="G31" s="1382"/>
    </row>
    <row r="32" spans="1:11">
      <c r="A32" s="1378"/>
      <c r="B32" s="1378"/>
      <c r="C32" s="1378"/>
      <c r="D32" s="1378"/>
      <c r="E32" s="1378"/>
      <c r="F32" s="1378"/>
      <c r="G32" s="1378"/>
      <c r="K32" s="1284" t="s">
        <v>435</v>
      </c>
    </row>
    <row r="33" spans="1:7">
      <c r="A33" s="1317"/>
      <c r="B33" s="1317"/>
      <c r="C33" s="1317"/>
      <c r="D33" s="1317"/>
      <c r="E33" s="1317"/>
      <c r="F33" s="1317"/>
      <c r="G33" s="1317"/>
    </row>
    <row r="34" spans="1:7">
      <c r="A34" s="1387"/>
      <c r="B34" s="1317"/>
      <c r="C34" s="1317"/>
      <c r="D34" s="1317"/>
      <c r="E34" s="1317"/>
      <c r="F34" s="1317"/>
      <c r="G34" s="1317"/>
    </row>
  </sheetData>
  <mergeCells count="2">
    <mergeCell ref="A1:Q1"/>
    <mergeCell ref="A30:G30"/>
  </mergeCells>
  <pageMargins left="0.70866141732283461" right="0.70866141732283461" top="0.74803149606299213" bottom="0.74803149606299213" header="0.31496062992125984" footer="0.31496062992125984"/>
  <pageSetup paperSize="9" scale="9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showGridLines="0" zoomScaleNormal="100" workbookViewId="0">
      <selection activeCell="O36" sqref="O36"/>
    </sheetView>
  </sheetViews>
  <sheetFormatPr defaultColWidth="9.140625" defaultRowHeight="15"/>
  <cols>
    <col min="1" max="16384" width="9.140625" style="430"/>
  </cols>
  <sheetData>
    <row r="1" spans="1:17" ht="18.75">
      <c r="A1" s="1882" t="s">
        <v>2902</v>
      </c>
      <c r="B1" s="1882"/>
      <c r="C1" s="1882"/>
      <c r="D1" s="1882"/>
      <c r="E1" s="1882"/>
      <c r="F1" s="1882"/>
      <c r="G1" s="1882"/>
      <c r="H1" s="1882"/>
      <c r="I1" s="1882"/>
      <c r="J1" s="1882"/>
      <c r="K1" s="1882"/>
      <c r="L1" s="1882"/>
      <c r="M1" s="1882"/>
      <c r="N1" s="1882"/>
      <c r="O1" s="1882"/>
      <c r="P1" s="1882"/>
      <c r="Q1" s="1882"/>
    </row>
    <row r="2" spans="1:17">
      <c r="A2" s="1388"/>
    </row>
    <row r="3" spans="1:17">
      <c r="A3" s="1389"/>
    </row>
    <row r="26" spans="1:9">
      <c r="A26" s="484"/>
    </row>
    <row r="27" spans="1:9" ht="12" customHeight="1">
      <c r="A27" s="1286"/>
      <c r="B27" s="1285"/>
      <c r="C27" s="1285"/>
      <c r="D27" s="1285"/>
      <c r="E27" s="1285"/>
      <c r="F27" s="1285"/>
      <c r="G27" s="1285"/>
      <c r="H27" s="1285"/>
      <c r="I27" s="1285"/>
    </row>
    <row r="28" spans="1:9" ht="12" customHeight="1">
      <c r="A28" s="1287"/>
      <c r="B28" s="1287"/>
      <c r="C28" s="1287"/>
      <c r="D28" s="1287"/>
      <c r="E28" s="1287"/>
      <c r="F28" s="1287"/>
      <c r="G28" s="1287"/>
      <c r="H28" s="1285"/>
      <c r="I28" s="1285"/>
    </row>
    <row r="29" spans="1:9">
      <c r="A29" s="1883"/>
      <c r="B29" s="1883"/>
      <c r="C29" s="1883"/>
      <c r="D29" s="1883"/>
      <c r="E29" s="1883"/>
      <c r="F29" s="1883"/>
      <c r="G29" s="1883"/>
    </row>
    <row r="30" spans="1:9" ht="15" customHeight="1">
      <c r="A30" s="1390" t="s">
        <v>2901</v>
      </c>
      <c r="B30" s="1382"/>
      <c r="C30" s="1382"/>
      <c r="D30" s="1382"/>
      <c r="E30" s="1382"/>
      <c r="F30" s="1382"/>
      <c r="G30" s="1382"/>
      <c r="H30" s="1286"/>
      <c r="I30" s="1286"/>
    </row>
    <row r="31" spans="1:9" ht="15" customHeight="1">
      <c r="A31" s="1391" t="s">
        <v>2900</v>
      </c>
      <c r="B31" s="1286"/>
      <c r="C31" s="1286"/>
      <c r="D31" s="1286"/>
      <c r="E31" s="1286"/>
      <c r="F31" s="1286"/>
      <c r="G31" s="1286"/>
      <c r="H31" s="1286"/>
      <c r="I31" s="1286"/>
    </row>
    <row r="32" spans="1:9" ht="15" customHeight="1">
      <c r="A32" s="1297" t="s">
        <v>782</v>
      </c>
      <c r="B32" s="257"/>
      <c r="C32" s="257"/>
      <c r="D32" s="1286"/>
      <c r="E32" s="1286"/>
      <c r="F32" s="1286"/>
      <c r="G32" s="1286"/>
      <c r="H32" s="1286"/>
      <c r="I32" s="1286"/>
    </row>
    <row r="33" spans="1:9" ht="15" customHeight="1">
      <c r="A33" s="1297" t="s">
        <v>2899</v>
      </c>
      <c r="B33" s="257"/>
      <c r="C33" s="257"/>
      <c r="D33" s="1286"/>
      <c r="E33" s="1286"/>
      <c r="F33" s="1286"/>
      <c r="G33" s="1286"/>
      <c r="H33" s="1286"/>
      <c r="I33" s="1286"/>
    </row>
    <row r="34" spans="1:9" ht="15" customHeight="1">
      <c r="A34" s="1297" t="s">
        <v>895</v>
      </c>
      <c r="B34" s="257"/>
      <c r="C34" s="257"/>
      <c r="D34" s="1286"/>
      <c r="E34" s="1286"/>
      <c r="F34" s="1286"/>
      <c r="G34" s="1286"/>
      <c r="H34" s="1286"/>
      <c r="I34" s="1286"/>
    </row>
    <row r="35" spans="1:9" ht="15" customHeight="1">
      <c r="A35" s="1297" t="s">
        <v>2898</v>
      </c>
      <c r="B35" s="257"/>
      <c r="C35" s="257"/>
      <c r="D35" s="1286"/>
      <c r="E35" s="1286"/>
      <c r="F35" s="1286"/>
      <c r="G35" s="1286"/>
      <c r="H35" s="1286"/>
      <c r="I35" s="1286"/>
    </row>
    <row r="36" spans="1:9" ht="15" customHeight="1">
      <c r="A36" s="1286" t="s">
        <v>2897</v>
      </c>
      <c r="B36" s="1286"/>
      <c r="C36" s="1286"/>
      <c r="D36" s="1286"/>
      <c r="E36" s="1286"/>
      <c r="F36" s="1286"/>
      <c r="G36" s="1286"/>
      <c r="H36" s="1286"/>
      <c r="I36" s="1286"/>
    </row>
  </sheetData>
  <mergeCells count="2">
    <mergeCell ref="A1:Q1"/>
    <mergeCell ref="A29:G29"/>
  </mergeCells>
  <pageMargins left="0.70866141732283461" right="0.70866141732283461" top="0.74803149606299213" bottom="0.74803149606299213" header="0.31496062992125984" footer="0.31496062992125984"/>
  <pageSetup paperSize="9" scale="86"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9"/>
  <sheetViews>
    <sheetView showGridLines="0" zoomScaleNormal="100" workbookViewId="0"/>
  </sheetViews>
  <sheetFormatPr defaultColWidth="9.140625" defaultRowHeight="15"/>
  <cols>
    <col min="1" max="1" width="20.140625" style="261" customWidth="1"/>
    <col min="2" max="7" width="8.7109375" style="259" customWidth="1"/>
    <col min="8" max="8" width="8.7109375" style="261" customWidth="1"/>
    <col min="9" max="24" width="8.7109375" style="259" customWidth="1"/>
    <col min="25" max="25" width="23.140625" style="259" bestFit="1" customWidth="1"/>
    <col min="26" max="26" width="19.28515625" style="259" customWidth="1"/>
    <col min="27" max="27" width="11" style="259" bestFit="1" customWidth="1"/>
    <col min="28" max="28" width="12.28515625" style="259" bestFit="1" customWidth="1"/>
    <col min="29" max="29" width="9" style="259" customWidth="1"/>
    <col min="30" max="30" width="8.7109375" style="259" customWidth="1"/>
    <col min="31" max="31" width="15.42578125" style="259" bestFit="1" customWidth="1"/>
    <col min="32" max="32" width="11" style="259" bestFit="1" customWidth="1"/>
    <col min="33" max="33" width="35.7109375" style="259" customWidth="1"/>
    <col min="34" max="34" width="21.85546875" style="259" customWidth="1"/>
    <col min="35" max="35" width="9" style="259" customWidth="1"/>
    <col min="36" max="36" width="8.7109375" style="259" customWidth="1"/>
    <col min="37" max="37" width="15.42578125" style="259" bestFit="1" customWidth="1"/>
    <col min="38" max="38" width="11" style="259" bestFit="1" customWidth="1"/>
    <col min="39" max="39" width="12" style="259" customWidth="1"/>
    <col min="40" max="40" width="9.140625" style="259"/>
    <col min="41" max="41" width="12.42578125" style="259" customWidth="1"/>
    <col min="42" max="42" width="6.42578125" style="259" customWidth="1"/>
    <col min="43" max="43" width="9.5703125" style="259" customWidth="1"/>
    <col min="44" max="44" width="6.140625" style="259" customWidth="1"/>
    <col min="45" max="45" width="8.5703125" style="259" customWidth="1"/>
    <col min="46" max="46" width="6.7109375" style="259" customWidth="1"/>
    <col min="47" max="47" width="53.140625" style="259" customWidth="1"/>
    <col min="48" max="48" width="21" style="259" customWidth="1"/>
    <col min="49" max="52" width="9.140625" style="259"/>
    <col min="53" max="53" width="14.85546875" style="259" customWidth="1"/>
    <col min="54" max="16384" width="9.140625" style="259"/>
  </cols>
  <sheetData>
    <row r="1" spans="1:24" ht="18.75">
      <c r="A1" s="258" t="s">
        <v>2905</v>
      </c>
      <c r="B1" s="1192"/>
      <c r="C1" s="1192"/>
      <c r="D1" s="1192"/>
      <c r="E1" s="1192"/>
      <c r="F1" s="1192"/>
      <c r="G1" s="1192"/>
      <c r="H1" s="1192"/>
      <c r="I1" s="1192"/>
      <c r="J1" s="1192"/>
      <c r="K1" s="1192"/>
      <c r="L1" s="1192"/>
      <c r="M1" s="1192"/>
      <c r="N1" s="1192"/>
    </row>
    <row r="2" spans="1:24" ht="4.5" customHeight="1">
      <c r="A2" s="1885"/>
      <c r="B2" s="1885"/>
      <c r="C2" s="1885"/>
      <c r="D2" s="1885"/>
      <c r="E2" s="1885"/>
      <c r="F2" s="1885"/>
      <c r="G2" s="1885"/>
      <c r="H2" s="1885"/>
      <c r="I2" s="1885"/>
      <c r="J2" s="1885"/>
      <c r="K2" s="1885"/>
      <c r="L2" s="1885"/>
      <c r="M2" s="1885"/>
      <c r="N2" s="1885"/>
      <c r="O2" s="1885"/>
      <c r="P2" s="1885"/>
      <c r="Q2" s="1885"/>
      <c r="R2" s="1885"/>
      <c r="S2" s="1885"/>
      <c r="T2" s="1885"/>
      <c r="U2" s="1885"/>
      <c r="V2" s="1885"/>
      <c r="W2" s="1885"/>
      <c r="X2" s="1885"/>
    </row>
    <row r="3" spans="1:24">
      <c r="A3" s="1519"/>
      <c r="B3" s="1886" t="s">
        <v>588</v>
      </c>
      <c r="C3" s="1886"/>
      <c r="D3" s="1886"/>
      <c r="E3" s="1886" t="s">
        <v>589</v>
      </c>
      <c r="F3" s="1886"/>
      <c r="G3" s="1886"/>
      <c r="H3" s="1886"/>
      <c r="I3" s="1886"/>
      <c r="J3" s="1886" t="s">
        <v>590</v>
      </c>
      <c r="K3" s="1886"/>
      <c r="L3" s="1886"/>
      <c r="M3" s="1886"/>
      <c r="N3" s="1886"/>
      <c r="O3" s="1886" t="s">
        <v>591</v>
      </c>
      <c r="P3" s="1886"/>
      <c r="Q3" s="1886"/>
      <c r="R3" s="1886"/>
      <c r="S3" s="1886"/>
      <c r="T3" s="1886" t="s">
        <v>592</v>
      </c>
      <c r="U3" s="1886"/>
      <c r="V3" s="1886"/>
      <c r="W3" s="1886"/>
      <c r="X3" s="1519"/>
    </row>
    <row r="4" spans="1:24" ht="25.5" customHeight="1">
      <c r="A4" s="1520" t="s">
        <v>19</v>
      </c>
      <c r="B4" s="1521" t="s">
        <v>593</v>
      </c>
      <c r="C4" s="1884" t="s">
        <v>2904</v>
      </c>
      <c r="D4" s="1884"/>
      <c r="E4" s="1521" t="s">
        <v>594</v>
      </c>
      <c r="F4" s="1884" t="s">
        <v>2904</v>
      </c>
      <c r="G4" s="1884"/>
      <c r="H4" s="1884" t="s">
        <v>2903</v>
      </c>
      <c r="I4" s="1884"/>
      <c r="J4" s="1521" t="s">
        <v>593</v>
      </c>
      <c r="K4" s="1884" t="s">
        <v>2904</v>
      </c>
      <c r="L4" s="1884"/>
      <c r="M4" s="1884" t="s">
        <v>2903</v>
      </c>
      <c r="N4" s="1884"/>
      <c r="O4" s="1521" t="s">
        <v>593</v>
      </c>
      <c r="P4" s="1884" t="s">
        <v>2904</v>
      </c>
      <c r="Q4" s="1884"/>
      <c r="R4" s="1884" t="s">
        <v>2903</v>
      </c>
      <c r="S4" s="1884"/>
      <c r="T4" s="1521" t="s">
        <v>593</v>
      </c>
      <c r="U4" s="1884" t="s">
        <v>2904</v>
      </c>
      <c r="V4" s="1884"/>
      <c r="W4" s="1884" t="s">
        <v>2903</v>
      </c>
      <c r="X4" s="1884"/>
    </row>
    <row r="5" spans="1:24">
      <c r="A5" s="1521"/>
      <c r="B5" s="1522"/>
      <c r="C5" s="1522" t="s">
        <v>2</v>
      </c>
      <c r="D5" s="1522" t="s">
        <v>3</v>
      </c>
      <c r="E5" s="1522"/>
      <c r="F5" s="1522" t="s">
        <v>2</v>
      </c>
      <c r="G5" s="1522" t="s">
        <v>3</v>
      </c>
      <c r="H5" s="1522" t="s">
        <v>2</v>
      </c>
      <c r="I5" s="1522" t="s">
        <v>3</v>
      </c>
      <c r="J5" s="1522"/>
      <c r="K5" s="1522" t="s">
        <v>2</v>
      </c>
      <c r="L5" s="1522" t="s">
        <v>3</v>
      </c>
      <c r="M5" s="1522" t="s">
        <v>2</v>
      </c>
      <c r="N5" s="1522" t="s">
        <v>3</v>
      </c>
      <c r="O5" s="1522"/>
      <c r="P5" s="1522" t="s">
        <v>2</v>
      </c>
      <c r="Q5" s="1522" t="s">
        <v>3</v>
      </c>
      <c r="R5" s="1522" t="s">
        <v>2</v>
      </c>
      <c r="S5" s="1522" t="s">
        <v>3</v>
      </c>
      <c r="T5" s="1522"/>
      <c r="U5" s="1522" t="s">
        <v>2</v>
      </c>
      <c r="V5" s="1522" t="s">
        <v>3</v>
      </c>
      <c r="W5" s="1522" t="s">
        <v>2</v>
      </c>
      <c r="X5" s="1522" t="s">
        <v>3</v>
      </c>
    </row>
    <row r="6" spans="1:24" ht="15" customHeight="1">
      <c r="A6" s="1392" t="s">
        <v>24</v>
      </c>
      <c r="B6" s="260">
        <v>8</v>
      </c>
      <c r="C6" s="260">
        <v>8</v>
      </c>
      <c r="D6" s="1407">
        <v>100</v>
      </c>
      <c r="E6" s="260">
        <v>41</v>
      </c>
      <c r="F6" s="260">
        <v>41</v>
      </c>
      <c r="G6" s="1408">
        <v>100</v>
      </c>
      <c r="H6" s="260">
        <v>0</v>
      </c>
      <c r="I6" s="1407">
        <v>0</v>
      </c>
      <c r="J6" s="260">
        <v>18</v>
      </c>
      <c r="K6" s="260">
        <v>18</v>
      </c>
      <c r="L6" s="1408">
        <v>100</v>
      </c>
      <c r="M6" s="260">
        <v>0</v>
      </c>
      <c r="N6" s="1407">
        <v>0</v>
      </c>
      <c r="O6" s="260">
        <v>10</v>
      </c>
      <c r="P6" s="260">
        <v>10</v>
      </c>
      <c r="Q6" s="1408">
        <v>100</v>
      </c>
      <c r="R6" s="260">
        <v>5</v>
      </c>
      <c r="S6" s="1407">
        <v>50</v>
      </c>
      <c r="T6" s="260">
        <v>0</v>
      </c>
      <c r="U6" s="260">
        <v>0</v>
      </c>
      <c r="V6" s="1408"/>
      <c r="W6" s="260">
        <v>0</v>
      </c>
      <c r="X6" s="1407"/>
    </row>
    <row r="7" spans="1:24" ht="15" customHeight="1">
      <c r="A7" s="1392" t="s">
        <v>26</v>
      </c>
      <c r="B7" s="260">
        <v>3</v>
      </c>
      <c r="C7" s="260">
        <v>0</v>
      </c>
      <c r="D7" s="1407">
        <v>0</v>
      </c>
      <c r="E7" s="260">
        <v>31</v>
      </c>
      <c r="F7" s="260">
        <v>28</v>
      </c>
      <c r="G7" s="1408">
        <v>90.322580645161281</v>
      </c>
      <c r="H7" s="260">
        <v>12</v>
      </c>
      <c r="I7" s="1407">
        <v>38.70967741935484</v>
      </c>
      <c r="J7" s="260">
        <v>20</v>
      </c>
      <c r="K7" s="260">
        <v>20</v>
      </c>
      <c r="L7" s="1408">
        <v>100</v>
      </c>
      <c r="M7" s="260">
        <v>18</v>
      </c>
      <c r="N7" s="1407">
        <v>90</v>
      </c>
      <c r="O7" s="260">
        <v>6</v>
      </c>
      <c r="P7" s="260">
        <v>6</v>
      </c>
      <c r="Q7" s="1408">
        <v>100</v>
      </c>
      <c r="R7" s="260">
        <v>6</v>
      </c>
      <c r="S7" s="1407">
        <v>100</v>
      </c>
      <c r="T7" s="260">
        <v>0</v>
      </c>
      <c r="U7" s="260">
        <v>0</v>
      </c>
      <c r="V7" s="1408"/>
      <c r="W7" s="260">
        <v>0</v>
      </c>
      <c r="X7" s="1407"/>
    </row>
    <row r="8" spans="1:24" ht="15" customHeight="1">
      <c r="A8" s="1392" t="s">
        <v>27</v>
      </c>
      <c r="B8" s="260">
        <v>5</v>
      </c>
      <c r="C8" s="260">
        <v>5</v>
      </c>
      <c r="D8" s="1407">
        <v>100</v>
      </c>
      <c r="E8" s="260">
        <v>94</v>
      </c>
      <c r="F8" s="260">
        <v>45</v>
      </c>
      <c r="G8" s="1408">
        <v>47.872340425531917</v>
      </c>
      <c r="H8" s="260">
        <v>0</v>
      </c>
      <c r="I8" s="1407">
        <v>0</v>
      </c>
      <c r="J8" s="260">
        <v>21</v>
      </c>
      <c r="K8" s="260">
        <v>8</v>
      </c>
      <c r="L8" s="1408">
        <v>38.095238095238095</v>
      </c>
      <c r="M8" s="260">
        <v>8</v>
      </c>
      <c r="N8" s="1407">
        <v>38.095238095238095</v>
      </c>
      <c r="O8" s="260">
        <v>11</v>
      </c>
      <c r="P8" s="260">
        <v>4</v>
      </c>
      <c r="Q8" s="1408">
        <v>36.363636363636367</v>
      </c>
      <c r="R8" s="260">
        <v>10</v>
      </c>
      <c r="S8" s="1407">
        <v>90.909090909090907</v>
      </c>
      <c r="T8" s="260">
        <v>1</v>
      </c>
      <c r="U8" s="260">
        <v>1</v>
      </c>
      <c r="V8" s="1408">
        <v>100</v>
      </c>
      <c r="W8" s="260">
        <v>0</v>
      </c>
      <c r="X8" s="1407">
        <v>0</v>
      </c>
    </row>
    <row r="9" spans="1:24" ht="15" customHeight="1">
      <c r="A9" s="1392" t="s">
        <v>582</v>
      </c>
      <c r="B9" s="260">
        <v>1</v>
      </c>
      <c r="C9" s="260">
        <v>1</v>
      </c>
      <c r="D9" s="1407">
        <v>100</v>
      </c>
      <c r="E9" s="260">
        <v>69</v>
      </c>
      <c r="F9" s="260">
        <v>56</v>
      </c>
      <c r="G9" s="1408">
        <v>81.159420289855078</v>
      </c>
      <c r="H9" s="260">
        <v>0</v>
      </c>
      <c r="I9" s="1407">
        <v>0</v>
      </c>
      <c r="J9" s="260">
        <v>34</v>
      </c>
      <c r="K9" s="260">
        <v>34</v>
      </c>
      <c r="L9" s="1408">
        <v>100</v>
      </c>
      <c r="M9" s="260">
        <v>25</v>
      </c>
      <c r="N9" s="1407">
        <v>73.529411764705884</v>
      </c>
      <c r="O9" s="260">
        <v>9</v>
      </c>
      <c r="P9" s="260">
        <v>9</v>
      </c>
      <c r="Q9" s="1408">
        <v>100</v>
      </c>
      <c r="R9" s="260">
        <v>9</v>
      </c>
      <c r="S9" s="1407">
        <v>100</v>
      </c>
      <c r="T9" s="260">
        <v>1</v>
      </c>
      <c r="U9" s="260">
        <v>1</v>
      </c>
      <c r="V9" s="1408">
        <v>100</v>
      </c>
      <c r="W9" s="260">
        <v>1</v>
      </c>
      <c r="X9" s="1407">
        <v>100</v>
      </c>
    </row>
    <row r="10" spans="1:24" ht="15" customHeight="1">
      <c r="A10" s="1392" t="s">
        <v>583</v>
      </c>
      <c r="B10" s="260">
        <v>1</v>
      </c>
      <c r="C10" s="260">
        <v>1</v>
      </c>
      <c r="D10" s="1407">
        <v>100</v>
      </c>
      <c r="E10" s="260">
        <v>22</v>
      </c>
      <c r="F10" s="260">
        <v>22</v>
      </c>
      <c r="G10" s="1408">
        <v>100</v>
      </c>
      <c r="H10" s="260">
        <v>0</v>
      </c>
      <c r="I10" s="1407">
        <v>0</v>
      </c>
      <c r="J10" s="260">
        <v>17</v>
      </c>
      <c r="K10" s="260">
        <v>8</v>
      </c>
      <c r="L10" s="1408">
        <v>47.058823529411761</v>
      </c>
      <c r="M10" s="260">
        <v>0</v>
      </c>
      <c r="N10" s="1407">
        <v>0</v>
      </c>
      <c r="O10" s="260">
        <v>8</v>
      </c>
      <c r="P10" s="260">
        <v>8</v>
      </c>
      <c r="Q10" s="1408">
        <v>100</v>
      </c>
      <c r="R10" s="260">
        <v>1</v>
      </c>
      <c r="S10" s="1407">
        <v>12.5</v>
      </c>
      <c r="T10" s="260">
        <v>1</v>
      </c>
      <c r="U10" s="260">
        <v>1</v>
      </c>
      <c r="V10" s="1408">
        <v>100</v>
      </c>
      <c r="W10" s="260">
        <v>0</v>
      </c>
      <c r="X10" s="1407">
        <v>0</v>
      </c>
    </row>
    <row r="11" spans="1:24" ht="15" customHeight="1">
      <c r="A11" s="1392" t="s">
        <v>29</v>
      </c>
      <c r="B11" s="260">
        <v>2</v>
      </c>
      <c r="C11" s="260">
        <v>0</v>
      </c>
      <c r="D11" s="1407">
        <v>0</v>
      </c>
      <c r="E11" s="260">
        <v>76</v>
      </c>
      <c r="F11" s="260">
        <v>70</v>
      </c>
      <c r="G11" s="1408">
        <v>92.10526315789474</v>
      </c>
      <c r="H11" s="260">
        <v>0</v>
      </c>
      <c r="I11" s="1407">
        <v>0</v>
      </c>
      <c r="J11" s="260">
        <v>40</v>
      </c>
      <c r="K11" s="260">
        <v>40</v>
      </c>
      <c r="L11" s="1408">
        <v>100</v>
      </c>
      <c r="M11" s="260">
        <v>4</v>
      </c>
      <c r="N11" s="1407">
        <v>10</v>
      </c>
      <c r="O11" s="260">
        <v>10</v>
      </c>
      <c r="P11" s="260">
        <v>9</v>
      </c>
      <c r="Q11" s="1408">
        <v>90</v>
      </c>
      <c r="R11" s="260">
        <v>9</v>
      </c>
      <c r="S11" s="1407">
        <v>90</v>
      </c>
      <c r="T11" s="260">
        <v>1</v>
      </c>
      <c r="U11" s="260">
        <v>1</v>
      </c>
      <c r="V11" s="1408">
        <v>100</v>
      </c>
      <c r="W11" s="260">
        <v>0</v>
      </c>
      <c r="X11" s="1407">
        <v>0</v>
      </c>
    </row>
    <row r="12" spans="1:24" ht="15" customHeight="1">
      <c r="A12" s="1393" t="s">
        <v>30</v>
      </c>
      <c r="B12" s="260">
        <v>3</v>
      </c>
      <c r="C12" s="260">
        <v>3</v>
      </c>
      <c r="D12" s="1407">
        <v>100</v>
      </c>
      <c r="E12" s="260">
        <v>72</v>
      </c>
      <c r="F12" s="260">
        <v>72</v>
      </c>
      <c r="G12" s="1408">
        <v>100</v>
      </c>
      <c r="H12" s="260">
        <v>0</v>
      </c>
      <c r="I12" s="1407">
        <v>0</v>
      </c>
      <c r="J12" s="260">
        <v>59</v>
      </c>
      <c r="K12" s="260">
        <v>59</v>
      </c>
      <c r="L12" s="1408">
        <v>100</v>
      </c>
      <c r="M12" s="260">
        <v>0</v>
      </c>
      <c r="N12" s="1407">
        <v>0</v>
      </c>
      <c r="O12" s="260">
        <v>25</v>
      </c>
      <c r="P12" s="260">
        <v>25</v>
      </c>
      <c r="Q12" s="1408">
        <v>100</v>
      </c>
      <c r="R12" s="260">
        <v>0</v>
      </c>
      <c r="S12" s="1407">
        <v>0</v>
      </c>
      <c r="T12" s="260">
        <v>2</v>
      </c>
      <c r="U12" s="260">
        <v>2</v>
      </c>
      <c r="V12" s="1408">
        <v>100</v>
      </c>
      <c r="W12" s="260">
        <v>1</v>
      </c>
      <c r="X12" s="1407">
        <v>50</v>
      </c>
    </row>
    <row r="13" spans="1:24" ht="15" customHeight="1">
      <c r="A13" s="1392" t="s">
        <v>31</v>
      </c>
      <c r="B13" s="260">
        <v>7</v>
      </c>
      <c r="C13" s="260">
        <v>0</v>
      </c>
      <c r="D13" s="1407">
        <v>0</v>
      </c>
      <c r="E13" s="260">
        <v>95</v>
      </c>
      <c r="F13" s="260">
        <v>0</v>
      </c>
      <c r="G13" s="1408">
        <v>0</v>
      </c>
      <c r="H13" s="260">
        <v>0</v>
      </c>
      <c r="I13" s="1407">
        <v>0</v>
      </c>
      <c r="J13" s="260">
        <v>0</v>
      </c>
      <c r="K13" s="260">
        <v>0</v>
      </c>
      <c r="L13" s="1408">
        <v>0</v>
      </c>
      <c r="M13" s="260">
        <v>0</v>
      </c>
      <c r="N13" s="1407">
        <v>0</v>
      </c>
      <c r="O13" s="260">
        <v>0</v>
      </c>
      <c r="P13" s="260">
        <v>0</v>
      </c>
      <c r="Q13" s="1408">
        <v>0</v>
      </c>
      <c r="R13" s="260">
        <v>0</v>
      </c>
      <c r="S13" s="1407">
        <v>0</v>
      </c>
      <c r="T13" s="260">
        <v>1</v>
      </c>
      <c r="U13" s="260">
        <v>0</v>
      </c>
      <c r="V13" s="1408">
        <v>0</v>
      </c>
      <c r="W13" s="260">
        <v>0</v>
      </c>
      <c r="X13" s="1407">
        <v>0</v>
      </c>
    </row>
    <row r="14" spans="1:24" ht="15" customHeight="1">
      <c r="A14" s="1394" t="s">
        <v>32</v>
      </c>
      <c r="B14" s="260">
        <v>5</v>
      </c>
      <c r="C14" s="260">
        <v>0</v>
      </c>
      <c r="D14" s="1407">
        <v>0</v>
      </c>
      <c r="E14" s="260">
        <v>26</v>
      </c>
      <c r="F14" s="260">
        <v>25</v>
      </c>
      <c r="G14" s="1408">
        <v>96.15384615384616</v>
      </c>
      <c r="H14" s="260">
        <v>0</v>
      </c>
      <c r="I14" s="1407">
        <v>0</v>
      </c>
      <c r="J14" s="260">
        <v>29</v>
      </c>
      <c r="K14" s="260">
        <v>29</v>
      </c>
      <c r="L14" s="1408">
        <v>100</v>
      </c>
      <c r="M14" s="260">
        <v>25</v>
      </c>
      <c r="N14" s="1407">
        <v>86.206896551724128</v>
      </c>
      <c r="O14" s="260">
        <v>8</v>
      </c>
      <c r="P14" s="260">
        <v>8</v>
      </c>
      <c r="Q14" s="1408">
        <v>100</v>
      </c>
      <c r="R14" s="260">
        <v>8</v>
      </c>
      <c r="S14" s="1407">
        <v>100</v>
      </c>
      <c r="T14" s="260">
        <v>1</v>
      </c>
      <c r="U14" s="260">
        <v>1</v>
      </c>
      <c r="V14" s="1408">
        <v>100</v>
      </c>
      <c r="W14" s="260">
        <v>1</v>
      </c>
      <c r="X14" s="1407">
        <v>100</v>
      </c>
    </row>
    <row r="15" spans="1:24" ht="15" customHeight="1">
      <c r="A15" s="1395" t="s">
        <v>33</v>
      </c>
      <c r="B15" s="260">
        <v>3</v>
      </c>
      <c r="C15" s="260">
        <v>0</v>
      </c>
      <c r="D15" s="1407">
        <v>0</v>
      </c>
      <c r="E15" s="260">
        <v>59</v>
      </c>
      <c r="F15" s="260">
        <v>59</v>
      </c>
      <c r="G15" s="1408">
        <v>100</v>
      </c>
      <c r="H15" s="260">
        <v>19</v>
      </c>
      <c r="I15" s="1407">
        <v>32.20338983050847</v>
      </c>
      <c r="J15" s="260">
        <v>11</v>
      </c>
      <c r="K15" s="260">
        <v>11</v>
      </c>
      <c r="L15" s="1408">
        <v>100</v>
      </c>
      <c r="M15" s="260">
        <v>11</v>
      </c>
      <c r="N15" s="1407">
        <v>100</v>
      </c>
      <c r="O15" s="260">
        <v>12</v>
      </c>
      <c r="P15" s="260">
        <v>12</v>
      </c>
      <c r="Q15" s="1408">
        <v>100</v>
      </c>
      <c r="R15" s="260">
        <v>11</v>
      </c>
      <c r="S15" s="1407">
        <v>91.666666666666657</v>
      </c>
      <c r="T15" s="260">
        <v>0</v>
      </c>
      <c r="U15" s="260">
        <v>0</v>
      </c>
      <c r="V15" s="1408">
        <v>0</v>
      </c>
      <c r="W15" s="260">
        <v>0</v>
      </c>
      <c r="X15" s="1407">
        <v>0</v>
      </c>
    </row>
    <row r="16" spans="1:24" ht="15" customHeight="1">
      <c r="A16" s="1392" t="s">
        <v>35</v>
      </c>
      <c r="B16" s="260">
        <v>7</v>
      </c>
      <c r="C16" s="260">
        <v>0</v>
      </c>
      <c r="D16" s="1407">
        <v>0</v>
      </c>
      <c r="E16" s="260">
        <v>77</v>
      </c>
      <c r="F16" s="260">
        <v>21</v>
      </c>
      <c r="G16" s="1408">
        <v>27.27272727272727</v>
      </c>
      <c r="H16" s="260">
        <v>0</v>
      </c>
      <c r="I16" s="1407">
        <v>0</v>
      </c>
      <c r="J16" s="260">
        <v>15</v>
      </c>
      <c r="K16" s="260">
        <v>9</v>
      </c>
      <c r="L16" s="1408">
        <v>60</v>
      </c>
      <c r="M16" s="260">
        <v>0</v>
      </c>
      <c r="N16" s="1407">
        <v>0</v>
      </c>
      <c r="O16" s="260">
        <v>6</v>
      </c>
      <c r="P16" s="260">
        <v>3</v>
      </c>
      <c r="Q16" s="1408">
        <v>50</v>
      </c>
      <c r="R16" s="260">
        <v>0</v>
      </c>
      <c r="S16" s="1407">
        <v>0</v>
      </c>
      <c r="T16" s="260">
        <v>0</v>
      </c>
      <c r="U16" s="260">
        <v>0</v>
      </c>
      <c r="V16" s="1408">
        <v>0</v>
      </c>
      <c r="W16" s="260">
        <v>0</v>
      </c>
      <c r="X16" s="1407">
        <v>0</v>
      </c>
    </row>
    <row r="17" spans="1:24" ht="15" customHeight="1">
      <c r="A17" s="1394" t="s">
        <v>584</v>
      </c>
      <c r="B17" s="260">
        <v>2</v>
      </c>
      <c r="C17" s="260">
        <v>2</v>
      </c>
      <c r="D17" s="1407">
        <v>100</v>
      </c>
      <c r="E17" s="260">
        <v>65</v>
      </c>
      <c r="F17" s="260">
        <v>64</v>
      </c>
      <c r="G17" s="1408">
        <v>98.461538461538467</v>
      </c>
      <c r="H17" s="260">
        <v>0</v>
      </c>
      <c r="I17" s="1407">
        <v>0</v>
      </c>
      <c r="J17" s="260">
        <v>11</v>
      </c>
      <c r="K17" s="260">
        <v>11</v>
      </c>
      <c r="L17" s="1408">
        <v>100</v>
      </c>
      <c r="M17" s="260">
        <v>9</v>
      </c>
      <c r="N17" s="1407">
        <v>81.818181818181827</v>
      </c>
      <c r="O17" s="260">
        <v>8</v>
      </c>
      <c r="P17" s="260">
        <v>8</v>
      </c>
      <c r="Q17" s="1408">
        <v>100</v>
      </c>
      <c r="R17" s="260">
        <v>8</v>
      </c>
      <c r="S17" s="1407">
        <v>100</v>
      </c>
      <c r="T17" s="260">
        <v>1</v>
      </c>
      <c r="U17" s="260">
        <v>1</v>
      </c>
      <c r="V17" s="1408">
        <v>100</v>
      </c>
      <c r="W17" s="260">
        <v>0</v>
      </c>
      <c r="X17" s="1407">
        <v>0</v>
      </c>
    </row>
    <row r="18" spans="1:24" ht="15" customHeight="1">
      <c r="A18" s="1392" t="s">
        <v>36</v>
      </c>
      <c r="B18" s="260">
        <v>5</v>
      </c>
      <c r="C18" s="260">
        <v>0</v>
      </c>
      <c r="D18" s="1407">
        <v>0</v>
      </c>
      <c r="E18" s="260">
        <v>31</v>
      </c>
      <c r="F18" s="260">
        <v>31</v>
      </c>
      <c r="G18" s="1408">
        <v>100</v>
      </c>
      <c r="H18" s="260">
        <v>2</v>
      </c>
      <c r="I18" s="1407">
        <v>6.4516129032258061</v>
      </c>
      <c r="J18" s="260">
        <v>14</v>
      </c>
      <c r="K18" s="260">
        <v>14</v>
      </c>
      <c r="L18" s="1408">
        <v>100</v>
      </c>
      <c r="M18" s="260">
        <v>12</v>
      </c>
      <c r="N18" s="1407">
        <v>85.714285714285708</v>
      </c>
      <c r="O18" s="260">
        <v>4</v>
      </c>
      <c r="P18" s="260">
        <v>4</v>
      </c>
      <c r="Q18" s="1408">
        <v>100</v>
      </c>
      <c r="R18" s="260">
        <v>4</v>
      </c>
      <c r="S18" s="1407">
        <v>100</v>
      </c>
      <c r="T18" s="260">
        <v>1</v>
      </c>
      <c r="U18" s="260">
        <v>1</v>
      </c>
      <c r="V18" s="1408">
        <v>100</v>
      </c>
      <c r="W18" s="260">
        <v>1</v>
      </c>
      <c r="X18" s="1407">
        <v>100</v>
      </c>
    </row>
    <row r="19" spans="1:24" ht="15" customHeight="1">
      <c r="A19" s="1392" t="s">
        <v>37</v>
      </c>
      <c r="B19" s="260">
        <v>0</v>
      </c>
      <c r="C19" s="260">
        <v>0</v>
      </c>
      <c r="D19" s="1407">
        <v>0</v>
      </c>
      <c r="E19" s="260">
        <v>49</v>
      </c>
      <c r="F19" s="260">
        <v>49</v>
      </c>
      <c r="G19" s="1408">
        <v>100</v>
      </c>
      <c r="H19" s="260">
        <v>0</v>
      </c>
      <c r="I19" s="1407">
        <v>0</v>
      </c>
      <c r="J19" s="260">
        <v>20</v>
      </c>
      <c r="K19" s="260">
        <v>20</v>
      </c>
      <c r="L19" s="1408">
        <v>100</v>
      </c>
      <c r="M19" s="260">
        <v>0</v>
      </c>
      <c r="N19" s="1407">
        <v>0</v>
      </c>
      <c r="O19" s="260">
        <v>10</v>
      </c>
      <c r="P19" s="260">
        <v>10</v>
      </c>
      <c r="Q19" s="1408">
        <v>100</v>
      </c>
      <c r="R19" s="260">
        <v>0</v>
      </c>
      <c r="S19" s="1407">
        <v>0</v>
      </c>
      <c r="T19" s="260">
        <v>0</v>
      </c>
      <c r="U19" s="260">
        <v>0</v>
      </c>
      <c r="V19" s="1408">
        <v>0</v>
      </c>
      <c r="W19" s="260">
        <v>0</v>
      </c>
      <c r="X19" s="1407">
        <v>0</v>
      </c>
    </row>
    <row r="20" spans="1:24" ht="15" customHeight="1">
      <c r="A20" s="1395" t="s">
        <v>38</v>
      </c>
      <c r="B20" s="260">
        <v>7</v>
      </c>
      <c r="C20" s="260">
        <v>7</v>
      </c>
      <c r="D20" s="1407">
        <v>100</v>
      </c>
      <c r="E20" s="260">
        <v>38</v>
      </c>
      <c r="F20" s="260">
        <v>38</v>
      </c>
      <c r="G20" s="1408">
        <v>100</v>
      </c>
      <c r="H20" s="260">
        <v>8</v>
      </c>
      <c r="I20" s="1407">
        <v>21.052631578947366</v>
      </c>
      <c r="J20" s="260">
        <v>28</v>
      </c>
      <c r="K20" s="260">
        <v>28</v>
      </c>
      <c r="L20" s="1408">
        <v>100</v>
      </c>
      <c r="M20" s="260">
        <v>27</v>
      </c>
      <c r="N20" s="1407">
        <v>96.428571428571431</v>
      </c>
      <c r="O20" s="260">
        <v>8</v>
      </c>
      <c r="P20" s="260">
        <v>8</v>
      </c>
      <c r="Q20" s="1408">
        <v>100</v>
      </c>
      <c r="R20" s="260">
        <v>7</v>
      </c>
      <c r="S20" s="1407">
        <v>87.5</v>
      </c>
      <c r="T20" s="260">
        <v>2</v>
      </c>
      <c r="U20" s="260">
        <v>2</v>
      </c>
      <c r="V20" s="1408">
        <v>100</v>
      </c>
      <c r="W20" s="260">
        <v>2</v>
      </c>
      <c r="X20" s="1407">
        <v>100</v>
      </c>
    </row>
    <row r="21" spans="1:24" ht="15" customHeight="1">
      <c r="A21" s="1394" t="s">
        <v>39</v>
      </c>
      <c r="B21" s="260">
        <v>0</v>
      </c>
      <c r="C21" s="260">
        <v>0</v>
      </c>
      <c r="D21" s="1407">
        <v>0</v>
      </c>
      <c r="E21" s="260">
        <v>31</v>
      </c>
      <c r="F21" s="260">
        <v>31</v>
      </c>
      <c r="G21" s="1408">
        <v>100</v>
      </c>
      <c r="H21" s="260">
        <v>9</v>
      </c>
      <c r="I21" s="1407">
        <v>29.032258064516132</v>
      </c>
      <c r="J21" s="260">
        <v>35</v>
      </c>
      <c r="K21" s="260">
        <v>35</v>
      </c>
      <c r="L21" s="1408">
        <v>100</v>
      </c>
      <c r="M21" s="260">
        <v>17</v>
      </c>
      <c r="N21" s="1407">
        <v>48.571428571428569</v>
      </c>
      <c r="O21" s="260">
        <v>15</v>
      </c>
      <c r="P21" s="260">
        <v>15</v>
      </c>
      <c r="Q21" s="1408">
        <v>100</v>
      </c>
      <c r="R21" s="260">
        <v>13</v>
      </c>
      <c r="S21" s="1407">
        <v>86.666666666666671</v>
      </c>
      <c r="T21" s="260">
        <v>1</v>
      </c>
      <c r="U21" s="260">
        <v>1</v>
      </c>
      <c r="V21" s="1408">
        <v>100</v>
      </c>
      <c r="W21" s="260">
        <v>1</v>
      </c>
      <c r="X21" s="1407">
        <v>100</v>
      </c>
    </row>
    <row r="22" spans="1:24" ht="15" customHeight="1">
      <c r="A22" s="1392" t="s">
        <v>40</v>
      </c>
      <c r="B22" s="260">
        <v>2</v>
      </c>
      <c r="C22" s="260">
        <v>2</v>
      </c>
      <c r="D22" s="1407">
        <v>100</v>
      </c>
      <c r="E22" s="260">
        <v>130</v>
      </c>
      <c r="F22" s="260">
        <v>130</v>
      </c>
      <c r="G22" s="1408">
        <v>100</v>
      </c>
      <c r="H22" s="260">
        <v>15</v>
      </c>
      <c r="I22" s="1407">
        <v>11.538461538461538</v>
      </c>
      <c r="J22" s="260">
        <v>43</v>
      </c>
      <c r="K22" s="260">
        <v>43</v>
      </c>
      <c r="L22" s="1408">
        <v>100</v>
      </c>
      <c r="M22" s="260">
        <v>23</v>
      </c>
      <c r="N22" s="1407">
        <v>53.488372093023251</v>
      </c>
      <c r="O22" s="260">
        <v>8</v>
      </c>
      <c r="P22" s="260">
        <v>8</v>
      </c>
      <c r="Q22" s="1408">
        <v>100</v>
      </c>
      <c r="R22" s="260">
        <v>6</v>
      </c>
      <c r="S22" s="1407">
        <v>75</v>
      </c>
      <c r="T22" s="260">
        <v>2</v>
      </c>
      <c r="U22" s="260">
        <v>2</v>
      </c>
      <c r="V22" s="1408">
        <v>100</v>
      </c>
      <c r="W22" s="260">
        <v>2</v>
      </c>
      <c r="X22" s="1407">
        <v>100</v>
      </c>
    </row>
    <row r="23" spans="1:24" ht="15" customHeight="1">
      <c r="A23" s="1392" t="s">
        <v>41</v>
      </c>
      <c r="B23" s="260">
        <v>7</v>
      </c>
      <c r="C23" s="260">
        <v>7</v>
      </c>
      <c r="D23" s="1407">
        <v>100</v>
      </c>
      <c r="E23" s="260">
        <v>48</v>
      </c>
      <c r="F23" s="260">
        <v>47</v>
      </c>
      <c r="G23" s="1408">
        <v>97.916666666666657</v>
      </c>
      <c r="H23" s="260">
        <v>0</v>
      </c>
      <c r="I23" s="1407">
        <v>0</v>
      </c>
      <c r="J23" s="260">
        <v>26</v>
      </c>
      <c r="K23" s="260">
        <v>0</v>
      </c>
      <c r="L23" s="1408">
        <v>0</v>
      </c>
      <c r="M23" s="260">
        <v>0</v>
      </c>
      <c r="N23" s="1407">
        <v>0</v>
      </c>
      <c r="O23" s="260">
        <v>10</v>
      </c>
      <c r="P23" s="260">
        <v>10</v>
      </c>
      <c r="Q23" s="1408">
        <v>100</v>
      </c>
      <c r="R23" s="260">
        <v>10</v>
      </c>
      <c r="S23" s="1407">
        <v>100</v>
      </c>
      <c r="T23" s="260">
        <v>0</v>
      </c>
      <c r="U23" s="260">
        <v>0</v>
      </c>
      <c r="V23" s="1408"/>
      <c r="W23" s="260">
        <v>0</v>
      </c>
      <c r="X23" s="1407">
        <v>0</v>
      </c>
    </row>
    <row r="24" spans="1:24" ht="15" customHeight="1">
      <c r="A24" s="1392" t="s">
        <v>42</v>
      </c>
      <c r="B24" s="260">
        <v>7</v>
      </c>
      <c r="C24" s="260">
        <v>7</v>
      </c>
      <c r="D24" s="1407">
        <v>100</v>
      </c>
      <c r="E24" s="260">
        <v>80</v>
      </c>
      <c r="F24" s="260">
        <v>80</v>
      </c>
      <c r="G24" s="1408">
        <v>100</v>
      </c>
      <c r="H24" s="260">
        <v>16</v>
      </c>
      <c r="I24" s="1407">
        <v>20</v>
      </c>
      <c r="J24" s="260">
        <v>17</v>
      </c>
      <c r="K24" s="260">
        <v>17</v>
      </c>
      <c r="L24" s="1408">
        <v>100</v>
      </c>
      <c r="M24" s="260">
        <v>15</v>
      </c>
      <c r="N24" s="1407">
        <v>88.235294117647058</v>
      </c>
      <c r="O24" s="260">
        <v>9</v>
      </c>
      <c r="P24" s="260">
        <v>9</v>
      </c>
      <c r="Q24" s="1408">
        <v>100</v>
      </c>
      <c r="R24" s="260">
        <v>7</v>
      </c>
      <c r="S24" s="1407">
        <v>77.777777777777786</v>
      </c>
      <c r="T24" s="260">
        <v>1</v>
      </c>
      <c r="U24" s="260">
        <v>1</v>
      </c>
      <c r="V24" s="1408">
        <v>100</v>
      </c>
      <c r="W24" s="260">
        <v>0</v>
      </c>
      <c r="X24" s="1407">
        <v>0</v>
      </c>
    </row>
    <row r="25" spans="1:24" ht="15" customHeight="1">
      <c r="A25" s="1395" t="s">
        <v>43</v>
      </c>
      <c r="B25" s="260">
        <v>2</v>
      </c>
      <c r="C25" s="260">
        <v>2</v>
      </c>
      <c r="D25" s="1407">
        <v>100</v>
      </c>
      <c r="E25" s="260">
        <v>15</v>
      </c>
      <c r="F25" s="260">
        <v>15</v>
      </c>
      <c r="G25" s="1408">
        <v>100</v>
      </c>
      <c r="H25" s="260">
        <v>2</v>
      </c>
      <c r="I25" s="1407">
        <v>13.333333333333334</v>
      </c>
      <c r="J25" s="260">
        <v>13</v>
      </c>
      <c r="K25" s="260">
        <v>13</v>
      </c>
      <c r="L25" s="1408">
        <v>100</v>
      </c>
      <c r="M25" s="260">
        <v>13</v>
      </c>
      <c r="N25" s="1407">
        <v>100</v>
      </c>
      <c r="O25" s="260">
        <v>1</v>
      </c>
      <c r="P25" s="260">
        <v>1</v>
      </c>
      <c r="Q25" s="1408">
        <v>100</v>
      </c>
      <c r="R25" s="260">
        <v>1</v>
      </c>
      <c r="S25" s="1407">
        <v>100</v>
      </c>
      <c r="T25" s="260">
        <v>0</v>
      </c>
      <c r="U25" s="260">
        <v>0</v>
      </c>
      <c r="V25" s="1408"/>
      <c r="W25" s="260">
        <v>0</v>
      </c>
      <c r="X25" s="1407">
        <v>0</v>
      </c>
    </row>
    <row r="26" spans="1:24" ht="15" customHeight="1">
      <c r="A26" s="1393" t="s">
        <v>44</v>
      </c>
      <c r="B26" s="260">
        <v>7</v>
      </c>
      <c r="C26" s="260">
        <v>0</v>
      </c>
      <c r="D26" s="1407">
        <v>0</v>
      </c>
      <c r="E26" s="260">
        <v>39</v>
      </c>
      <c r="F26" s="260">
        <v>35</v>
      </c>
      <c r="G26" s="1408">
        <v>89.743589743589752</v>
      </c>
      <c r="H26" s="260">
        <v>0</v>
      </c>
      <c r="I26" s="1407">
        <v>0</v>
      </c>
      <c r="J26" s="260">
        <v>13</v>
      </c>
      <c r="K26" s="260">
        <v>13</v>
      </c>
      <c r="L26" s="1408">
        <v>100</v>
      </c>
      <c r="M26" s="260">
        <v>2</v>
      </c>
      <c r="N26" s="1407">
        <v>15.384615384615385</v>
      </c>
      <c r="O26" s="260">
        <v>8</v>
      </c>
      <c r="P26" s="260">
        <v>8</v>
      </c>
      <c r="Q26" s="1408">
        <v>100</v>
      </c>
      <c r="R26" s="260">
        <v>6</v>
      </c>
      <c r="S26" s="1407">
        <v>75</v>
      </c>
      <c r="T26" s="260">
        <v>2</v>
      </c>
      <c r="U26" s="260">
        <v>2</v>
      </c>
      <c r="V26" s="1408">
        <v>100</v>
      </c>
      <c r="W26" s="260">
        <v>1</v>
      </c>
      <c r="X26" s="1407">
        <v>50</v>
      </c>
    </row>
    <row r="27" spans="1:24" ht="15" customHeight="1">
      <c r="A27" s="1392" t="s">
        <v>45</v>
      </c>
      <c r="B27" s="260">
        <v>0</v>
      </c>
      <c r="C27" s="260">
        <v>0</v>
      </c>
      <c r="D27" s="1407">
        <v>0</v>
      </c>
      <c r="E27" s="260">
        <v>17</v>
      </c>
      <c r="F27" s="260">
        <v>16</v>
      </c>
      <c r="G27" s="1408">
        <v>94.117647058823522</v>
      </c>
      <c r="H27" s="260">
        <v>1</v>
      </c>
      <c r="I27" s="1407">
        <v>5.8823529411764701</v>
      </c>
      <c r="J27" s="260">
        <v>24</v>
      </c>
      <c r="K27" s="260">
        <v>9</v>
      </c>
      <c r="L27" s="1408">
        <v>37.5</v>
      </c>
      <c r="M27" s="260">
        <v>15</v>
      </c>
      <c r="N27" s="1407">
        <v>62.5</v>
      </c>
      <c r="O27" s="260">
        <v>9</v>
      </c>
      <c r="P27" s="260">
        <v>9</v>
      </c>
      <c r="Q27" s="1408">
        <v>100</v>
      </c>
      <c r="R27" s="260">
        <v>9</v>
      </c>
      <c r="S27" s="1407">
        <v>100</v>
      </c>
      <c r="T27" s="260">
        <v>0</v>
      </c>
      <c r="U27" s="260">
        <v>0</v>
      </c>
      <c r="V27" s="1408"/>
      <c r="W27" s="260">
        <v>0</v>
      </c>
      <c r="X27" s="1407">
        <v>0</v>
      </c>
    </row>
    <row r="28" spans="1:24" ht="15" customHeight="1">
      <c r="A28" s="1392" t="s">
        <v>46</v>
      </c>
      <c r="B28" s="260">
        <v>29</v>
      </c>
      <c r="C28" s="260">
        <v>29</v>
      </c>
      <c r="D28" s="1407">
        <v>100</v>
      </c>
      <c r="E28" s="260">
        <v>232</v>
      </c>
      <c r="F28" s="260">
        <v>232</v>
      </c>
      <c r="G28" s="1408">
        <v>100</v>
      </c>
      <c r="H28" s="260">
        <v>191</v>
      </c>
      <c r="I28" s="1407">
        <v>82.327586206896555</v>
      </c>
      <c r="J28" s="260">
        <v>38</v>
      </c>
      <c r="K28" s="260">
        <v>37</v>
      </c>
      <c r="L28" s="1408">
        <v>97.368421052631575</v>
      </c>
      <c r="M28" s="260">
        <v>38</v>
      </c>
      <c r="N28" s="1407">
        <v>100</v>
      </c>
      <c r="O28" s="260">
        <v>13</v>
      </c>
      <c r="P28" s="260">
        <v>13</v>
      </c>
      <c r="Q28" s="1408">
        <v>100</v>
      </c>
      <c r="R28" s="260">
        <v>13</v>
      </c>
      <c r="S28" s="1407">
        <v>100</v>
      </c>
      <c r="T28" s="260">
        <v>3</v>
      </c>
      <c r="U28" s="260">
        <v>3</v>
      </c>
      <c r="V28" s="1408">
        <v>100</v>
      </c>
      <c r="W28" s="260">
        <v>2</v>
      </c>
      <c r="X28" s="1407">
        <v>66.666666666666657</v>
      </c>
    </row>
    <row r="29" spans="1:24" ht="15" customHeight="1">
      <c r="A29" s="1392" t="s">
        <v>47</v>
      </c>
      <c r="B29" s="260">
        <v>3</v>
      </c>
      <c r="C29" s="260">
        <v>3</v>
      </c>
      <c r="D29" s="1407">
        <v>100</v>
      </c>
      <c r="E29" s="260">
        <v>108</v>
      </c>
      <c r="F29" s="260">
        <v>98</v>
      </c>
      <c r="G29" s="1408">
        <v>90.740740740740748</v>
      </c>
      <c r="H29" s="260">
        <v>10</v>
      </c>
      <c r="I29" s="1407">
        <v>9.2592592592592595</v>
      </c>
      <c r="J29" s="260">
        <v>14</v>
      </c>
      <c r="K29" s="260">
        <v>4</v>
      </c>
      <c r="L29" s="1408">
        <v>28.571428571428569</v>
      </c>
      <c r="M29" s="260">
        <v>10</v>
      </c>
      <c r="N29" s="1407">
        <v>71.428571428571431</v>
      </c>
      <c r="O29" s="260">
        <v>9</v>
      </c>
      <c r="P29" s="260">
        <v>0</v>
      </c>
      <c r="Q29" s="1408">
        <v>0</v>
      </c>
      <c r="R29" s="260">
        <v>9</v>
      </c>
      <c r="S29" s="1407">
        <v>100</v>
      </c>
      <c r="T29" s="260">
        <v>2</v>
      </c>
      <c r="U29" s="260">
        <v>1</v>
      </c>
      <c r="V29" s="1408">
        <v>50</v>
      </c>
      <c r="W29" s="260">
        <v>1</v>
      </c>
      <c r="X29" s="1407">
        <v>50</v>
      </c>
    </row>
    <row r="30" spans="1:24" ht="15" customHeight="1">
      <c r="A30" s="1392" t="s">
        <v>343</v>
      </c>
      <c r="B30" s="260">
        <v>3</v>
      </c>
      <c r="C30" s="260">
        <v>3</v>
      </c>
      <c r="D30" s="1407">
        <v>100</v>
      </c>
      <c r="E30" s="260">
        <v>28</v>
      </c>
      <c r="F30" s="260">
        <v>16</v>
      </c>
      <c r="G30" s="1408">
        <v>57.142857142857139</v>
      </c>
      <c r="H30" s="260">
        <v>1</v>
      </c>
      <c r="I30" s="1407">
        <v>3.5714285714285712</v>
      </c>
      <c r="J30" s="260">
        <v>13</v>
      </c>
      <c r="K30" s="260">
        <v>13</v>
      </c>
      <c r="L30" s="1408">
        <v>100</v>
      </c>
      <c r="M30" s="260">
        <v>4</v>
      </c>
      <c r="N30" s="1407">
        <v>30.76923076923077</v>
      </c>
      <c r="O30" s="260">
        <v>8</v>
      </c>
      <c r="P30" s="260">
        <v>8</v>
      </c>
      <c r="Q30" s="1408">
        <v>100</v>
      </c>
      <c r="R30" s="260">
        <v>7</v>
      </c>
      <c r="S30" s="1407">
        <v>87.5</v>
      </c>
      <c r="T30" s="260">
        <v>1</v>
      </c>
      <c r="U30" s="260">
        <v>0</v>
      </c>
      <c r="V30" s="1408">
        <v>0</v>
      </c>
      <c r="W30" s="260">
        <v>0</v>
      </c>
      <c r="X30" s="1407">
        <v>0</v>
      </c>
    </row>
    <row r="31" spans="1:24" ht="15" customHeight="1">
      <c r="A31" s="1392" t="s">
        <v>344</v>
      </c>
      <c r="B31" s="260">
        <v>3</v>
      </c>
      <c r="C31" s="260">
        <v>0</v>
      </c>
      <c r="D31" s="1407">
        <v>0</v>
      </c>
      <c r="E31" s="260">
        <v>16</v>
      </c>
      <c r="F31" s="260">
        <v>10</v>
      </c>
      <c r="G31" s="1408">
        <v>62.5</v>
      </c>
      <c r="H31" s="260">
        <v>2</v>
      </c>
      <c r="I31" s="1407">
        <v>12.5</v>
      </c>
      <c r="J31" s="260">
        <v>14</v>
      </c>
      <c r="K31" s="260">
        <v>9</v>
      </c>
      <c r="L31" s="1408">
        <v>64.285714285714292</v>
      </c>
      <c r="M31" s="260">
        <v>8</v>
      </c>
      <c r="N31" s="1407">
        <v>57.142857142857139</v>
      </c>
      <c r="O31" s="260">
        <v>5</v>
      </c>
      <c r="P31" s="260">
        <v>4</v>
      </c>
      <c r="Q31" s="1408">
        <v>80</v>
      </c>
      <c r="R31" s="260">
        <v>2</v>
      </c>
      <c r="S31" s="1407">
        <v>40</v>
      </c>
      <c r="T31" s="260">
        <v>1</v>
      </c>
      <c r="U31" s="260">
        <v>0</v>
      </c>
      <c r="V31" s="1408">
        <v>0</v>
      </c>
      <c r="W31" s="260">
        <v>0</v>
      </c>
      <c r="X31" s="1407">
        <v>0</v>
      </c>
    </row>
    <row r="32" spans="1:24" ht="15" customHeight="1">
      <c r="A32" s="1392" t="s">
        <v>49</v>
      </c>
      <c r="B32" s="260">
        <v>8</v>
      </c>
      <c r="C32" s="260">
        <v>8</v>
      </c>
      <c r="D32" s="1407">
        <v>100</v>
      </c>
      <c r="E32" s="260">
        <v>62</v>
      </c>
      <c r="F32" s="260">
        <v>20</v>
      </c>
      <c r="G32" s="1408">
        <v>32.258064516129032</v>
      </c>
      <c r="H32" s="260">
        <v>42</v>
      </c>
      <c r="I32" s="1407">
        <v>67.741935483870961</v>
      </c>
      <c r="J32" s="260">
        <v>15</v>
      </c>
      <c r="K32" s="260">
        <v>0</v>
      </c>
      <c r="L32" s="1408">
        <v>0</v>
      </c>
      <c r="M32" s="260">
        <v>15</v>
      </c>
      <c r="N32" s="1407">
        <v>100</v>
      </c>
      <c r="O32" s="260">
        <v>11</v>
      </c>
      <c r="P32" s="260">
        <v>0</v>
      </c>
      <c r="Q32" s="1408">
        <v>0</v>
      </c>
      <c r="R32" s="260">
        <v>11</v>
      </c>
      <c r="S32" s="1407">
        <v>100</v>
      </c>
      <c r="T32" s="260">
        <v>1</v>
      </c>
      <c r="U32" s="260">
        <v>0</v>
      </c>
      <c r="V32" s="1408">
        <v>0</v>
      </c>
      <c r="W32" s="260">
        <v>1</v>
      </c>
      <c r="X32" s="1407">
        <v>100</v>
      </c>
    </row>
    <row r="33" spans="1:24" ht="15" customHeight="1">
      <c r="A33" s="1392" t="s">
        <v>50</v>
      </c>
      <c r="B33" s="260">
        <v>0</v>
      </c>
      <c r="C33" s="260">
        <v>0</v>
      </c>
      <c r="D33" s="1407">
        <v>0</v>
      </c>
      <c r="E33" s="260">
        <v>21</v>
      </c>
      <c r="F33" s="260">
        <v>16</v>
      </c>
      <c r="G33" s="1408">
        <v>76.19047619047619</v>
      </c>
      <c r="H33" s="260">
        <v>4</v>
      </c>
      <c r="I33" s="1407">
        <v>19.047619047619047</v>
      </c>
      <c r="J33" s="260">
        <v>4</v>
      </c>
      <c r="K33" s="260">
        <v>4</v>
      </c>
      <c r="L33" s="1408">
        <v>100</v>
      </c>
      <c r="M33" s="260">
        <v>2</v>
      </c>
      <c r="N33" s="1407">
        <v>50</v>
      </c>
      <c r="O33" s="260">
        <v>8</v>
      </c>
      <c r="P33" s="260">
        <v>2</v>
      </c>
      <c r="Q33" s="1408">
        <v>25</v>
      </c>
      <c r="R33" s="260">
        <v>7</v>
      </c>
      <c r="S33" s="1407">
        <v>87.5</v>
      </c>
      <c r="T33" s="260">
        <v>0</v>
      </c>
      <c r="U33" s="260">
        <v>0</v>
      </c>
      <c r="V33" s="1408"/>
      <c r="W33" s="260">
        <v>0</v>
      </c>
      <c r="X33" s="1407">
        <v>0</v>
      </c>
    </row>
    <row r="34" spans="1:24" ht="15" customHeight="1">
      <c r="A34" s="1392" t="s">
        <v>51</v>
      </c>
      <c r="B34" s="260">
        <v>10</v>
      </c>
      <c r="C34" s="260">
        <v>10</v>
      </c>
      <c r="D34" s="1407">
        <v>100</v>
      </c>
      <c r="E34" s="260">
        <v>95</v>
      </c>
      <c r="F34" s="260">
        <v>95</v>
      </c>
      <c r="G34" s="1408">
        <v>100</v>
      </c>
      <c r="H34" s="260">
        <v>0</v>
      </c>
      <c r="I34" s="1407">
        <v>0</v>
      </c>
      <c r="J34" s="260">
        <v>20</v>
      </c>
      <c r="K34" s="260">
        <v>20</v>
      </c>
      <c r="L34" s="1408">
        <v>100</v>
      </c>
      <c r="M34" s="260">
        <v>0</v>
      </c>
      <c r="N34" s="1407">
        <v>0</v>
      </c>
      <c r="O34" s="260">
        <v>7</v>
      </c>
      <c r="P34" s="260">
        <v>7</v>
      </c>
      <c r="Q34" s="1408">
        <v>100</v>
      </c>
      <c r="R34" s="260">
        <v>0</v>
      </c>
      <c r="S34" s="1407">
        <v>0</v>
      </c>
      <c r="T34" s="260">
        <v>0</v>
      </c>
      <c r="U34" s="260">
        <v>0</v>
      </c>
      <c r="V34" s="1408"/>
      <c r="W34" s="260">
        <v>0</v>
      </c>
      <c r="X34" s="1407">
        <v>0</v>
      </c>
    </row>
    <row r="35" spans="1:24" ht="15" customHeight="1">
      <c r="A35" s="1392" t="s">
        <v>52</v>
      </c>
      <c r="B35" s="260">
        <v>1</v>
      </c>
      <c r="C35" s="260">
        <v>1</v>
      </c>
      <c r="D35" s="1407">
        <v>100</v>
      </c>
      <c r="E35" s="260">
        <v>56</v>
      </c>
      <c r="F35" s="260">
        <v>38</v>
      </c>
      <c r="G35" s="1408">
        <v>67.857142857142861</v>
      </c>
      <c r="H35" s="260">
        <v>4</v>
      </c>
      <c r="I35" s="1407">
        <v>7.1428571428571423</v>
      </c>
      <c r="J35" s="260">
        <v>19</v>
      </c>
      <c r="K35" s="260">
        <v>19</v>
      </c>
      <c r="L35" s="1408">
        <v>100</v>
      </c>
      <c r="M35" s="260">
        <v>8</v>
      </c>
      <c r="N35" s="1407">
        <v>42.105263157894733</v>
      </c>
      <c r="O35" s="260">
        <v>3</v>
      </c>
      <c r="P35" s="260">
        <v>3</v>
      </c>
      <c r="Q35" s="1408">
        <v>100</v>
      </c>
      <c r="R35" s="260">
        <v>1</v>
      </c>
      <c r="S35" s="1407">
        <v>33.333333333333329</v>
      </c>
      <c r="T35" s="260">
        <v>0</v>
      </c>
      <c r="U35" s="260">
        <v>0</v>
      </c>
      <c r="V35" s="1408"/>
      <c r="W35" s="260">
        <v>0</v>
      </c>
      <c r="X35" s="1407">
        <v>0</v>
      </c>
    </row>
    <row r="36" spans="1:24" ht="15" customHeight="1">
      <c r="A36" s="1392" t="s">
        <v>53</v>
      </c>
      <c r="B36" s="260">
        <v>0</v>
      </c>
      <c r="C36" s="260">
        <v>0</v>
      </c>
      <c r="D36" s="1407">
        <v>0</v>
      </c>
      <c r="E36" s="260">
        <v>127</v>
      </c>
      <c r="F36" s="260">
        <v>127</v>
      </c>
      <c r="G36" s="1408">
        <v>100</v>
      </c>
      <c r="H36" s="260">
        <v>1</v>
      </c>
      <c r="I36" s="1407">
        <v>0.78740157480314954</v>
      </c>
      <c r="J36" s="260">
        <v>0</v>
      </c>
      <c r="K36" s="260">
        <v>0</v>
      </c>
      <c r="L36" s="1408"/>
      <c r="M36" s="260">
        <v>0</v>
      </c>
      <c r="N36" s="1407"/>
      <c r="O36" s="260">
        <v>16</v>
      </c>
      <c r="P36" s="260">
        <v>16</v>
      </c>
      <c r="Q36" s="1408">
        <v>100</v>
      </c>
      <c r="R36" s="260">
        <v>13</v>
      </c>
      <c r="S36" s="1407">
        <v>81.25</v>
      </c>
      <c r="T36" s="260">
        <v>2</v>
      </c>
      <c r="U36" s="260">
        <v>2</v>
      </c>
      <c r="V36" s="1408">
        <v>100</v>
      </c>
      <c r="W36" s="260">
        <v>1</v>
      </c>
      <c r="X36" s="1407">
        <v>50</v>
      </c>
    </row>
    <row r="37" spans="1:24" ht="15" customHeight="1">
      <c r="A37" s="1392" t="s">
        <v>54</v>
      </c>
      <c r="B37" s="260">
        <v>2</v>
      </c>
      <c r="C37" s="260">
        <v>0</v>
      </c>
      <c r="D37" s="1407">
        <v>0</v>
      </c>
      <c r="E37" s="260">
        <v>50</v>
      </c>
      <c r="F37" s="260">
        <v>50</v>
      </c>
      <c r="G37" s="1408">
        <v>100</v>
      </c>
      <c r="H37" s="260">
        <v>12</v>
      </c>
      <c r="I37" s="1407">
        <v>24</v>
      </c>
      <c r="J37" s="260">
        <v>0</v>
      </c>
      <c r="K37" s="260">
        <v>0</v>
      </c>
      <c r="L37" s="1408"/>
      <c r="M37" s="260">
        <v>0</v>
      </c>
      <c r="N37" s="1407"/>
      <c r="O37" s="260">
        <v>7</v>
      </c>
      <c r="P37" s="260">
        <v>7</v>
      </c>
      <c r="Q37" s="1408">
        <v>100</v>
      </c>
      <c r="R37" s="260">
        <v>7</v>
      </c>
      <c r="S37" s="1407">
        <v>100</v>
      </c>
      <c r="T37" s="260">
        <v>1</v>
      </c>
      <c r="U37" s="260">
        <v>0</v>
      </c>
      <c r="V37" s="1408">
        <v>0</v>
      </c>
      <c r="W37" s="260">
        <v>0</v>
      </c>
      <c r="X37" s="1407">
        <v>0</v>
      </c>
    </row>
    <row r="38" spans="1:24" ht="15" customHeight="1">
      <c r="A38" s="1392" t="s">
        <v>55</v>
      </c>
      <c r="B38" s="260">
        <v>0</v>
      </c>
      <c r="C38" s="260">
        <v>0</v>
      </c>
      <c r="D38" s="1407">
        <v>0</v>
      </c>
      <c r="E38" s="260">
        <v>16</v>
      </c>
      <c r="F38" s="260">
        <v>16</v>
      </c>
      <c r="G38" s="1408">
        <v>100</v>
      </c>
      <c r="H38" s="260">
        <v>7</v>
      </c>
      <c r="I38" s="1407">
        <v>43.75</v>
      </c>
      <c r="J38" s="260">
        <v>1</v>
      </c>
      <c r="K38" s="260">
        <v>1</v>
      </c>
      <c r="L38" s="1408">
        <v>100</v>
      </c>
      <c r="M38" s="260">
        <v>1</v>
      </c>
      <c r="N38" s="1407">
        <v>100</v>
      </c>
      <c r="O38" s="260">
        <v>5</v>
      </c>
      <c r="P38" s="260">
        <v>5</v>
      </c>
      <c r="Q38" s="1408">
        <v>100</v>
      </c>
      <c r="R38" s="260">
        <v>5</v>
      </c>
      <c r="S38" s="1407">
        <v>100</v>
      </c>
      <c r="T38" s="260">
        <v>1</v>
      </c>
      <c r="U38" s="260">
        <v>1</v>
      </c>
      <c r="V38" s="1408">
        <v>100</v>
      </c>
      <c r="W38" s="260">
        <v>1</v>
      </c>
      <c r="X38" s="1407">
        <v>100</v>
      </c>
    </row>
    <row r="39" spans="1:24" ht="15" customHeight="1">
      <c r="A39" s="1392" t="s">
        <v>56</v>
      </c>
      <c r="B39" s="260">
        <v>0</v>
      </c>
      <c r="C39" s="260">
        <v>0</v>
      </c>
      <c r="D39" s="1407">
        <v>0</v>
      </c>
      <c r="E39" s="260">
        <v>9</v>
      </c>
      <c r="F39" s="260">
        <v>9</v>
      </c>
      <c r="G39" s="1408">
        <v>100</v>
      </c>
      <c r="H39" s="260">
        <v>5</v>
      </c>
      <c r="I39" s="1407">
        <v>55.555555555555557</v>
      </c>
      <c r="J39" s="260">
        <v>7</v>
      </c>
      <c r="K39" s="260">
        <v>7</v>
      </c>
      <c r="L39" s="1408">
        <v>100</v>
      </c>
      <c r="M39" s="260">
        <v>7</v>
      </c>
      <c r="N39" s="1407">
        <v>100</v>
      </c>
      <c r="O39" s="260">
        <v>4</v>
      </c>
      <c r="P39" s="260">
        <v>4</v>
      </c>
      <c r="Q39" s="1408">
        <v>100</v>
      </c>
      <c r="R39" s="260">
        <v>4</v>
      </c>
      <c r="S39" s="1407">
        <v>100</v>
      </c>
      <c r="T39" s="260">
        <v>2</v>
      </c>
      <c r="U39" s="260">
        <v>2</v>
      </c>
      <c r="V39" s="1408">
        <v>100</v>
      </c>
      <c r="W39" s="260">
        <v>2</v>
      </c>
      <c r="X39" s="1407">
        <v>100</v>
      </c>
    </row>
    <row r="40" spans="1:24" ht="15" customHeight="1">
      <c r="A40" s="1396" t="s">
        <v>1</v>
      </c>
      <c r="B40" s="1513">
        <v>143</v>
      </c>
      <c r="C40" s="1438">
        <v>99</v>
      </c>
      <c r="D40" s="1439">
        <v>69.313169502205426</v>
      </c>
      <c r="E40" s="1514">
        <v>2025</v>
      </c>
      <c r="F40" s="1440">
        <v>1702</v>
      </c>
      <c r="G40" s="1411">
        <v>84.049382716049379</v>
      </c>
      <c r="H40" s="1438">
        <v>363</v>
      </c>
      <c r="I40" s="1411">
        <v>17.925925925925927</v>
      </c>
      <c r="J40" s="1514">
        <v>653</v>
      </c>
      <c r="K40" s="1438">
        <v>553</v>
      </c>
      <c r="L40" s="1411">
        <v>84.686064318529858</v>
      </c>
      <c r="M40" s="1438">
        <v>317</v>
      </c>
      <c r="N40" s="1411">
        <v>48.545176110260336</v>
      </c>
      <c r="O40" s="1514">
        <v>291</v>
      </c>
      <c r="P40" s="1438">
        <v>253</v>
      </c>
      <c r="Q40" s="1411">
        <v>86.941580756013749</v>
      </c>
      <c r="R40" s="1438">
        <v>209</v>
      </c>
      <c r="S40" s="1411">
        <v>71.821305841924399</v>
      </c>
      <c r="T40" s="1514">
        <v>32</v>
      </c>
      <c r="U40" s="1438">
        <v>26</v>
      </c>
      <c r="V40" s="1411">
        <v>81.25</v>
      </c>
      <c r="W40" s="1438">
        <v>18</v>
      </c>
      <c r="X40" s="1411">
        <v>56.25</v>
      </c>
    </row>
    <row r="41" spans="1:24" ht="15" customHeight="1">
      <c r="A41" s="1396" t="s">
        <v>3015</v>
      </c>
      <c r="B41" s="1437">
        <v>119</v>
      </c>
      <c r="C41" s="1437">
        <v>80</v>
      </c>
      <c r="D41" s="1439">
        <v>67.323066565682069</v>
      </c>
      <c r="E41" s="1437">
        <v>1604</v>
      </c>
      <c r="F41" s="1437">
        <v>1344</v>
      </c>
      <c r="G41" s="1439">
        <v>83.790523690773071</v>
      </c>
      <c r="H41" s="1437">
        <v>292</v>
      </c>
      <c r="I41" s="1411">
        <v>18.204488778054863</v>
      </c>
      <c r="J41" s="1437">
        <v>579</v>
      </c>
      <c r="K41" s="1437">
        <v>494</v>
      </c>
      <c r="L41" s="1439">
        <v>85.319516407599309</v>
      </c>
      <c r="M41" s="1437">
        <v>276</v>
      </c>
      <c r="N41" s="1411">
        <v>47.668393782383419</v>
      </c>
      <c r="O41" s="1437">
        <v>241</v>
      </c>
      <c r="P41" s="1437">
        <v>214</v>
      </c>
      <c r="Q41" s="1439">
        <v>88.796680497925308</v>
      </c>
      <c r="R41" s="1437">
        <v>171</v>
      </c>
      <c r="S41" s="1411">
        <v>70.954356846473033</v>
      </c>
      <c r="T41" s="1437">
        <v>28</v>
      </c>
      <c r="U41" s="1437">
        <v>24</v>
      </c>
      <c r="V41" s="1439">
        <v>85.714285714285708</v>
      </c>
      <c r="W41" s="1437">
        <v>16</v>
      </c>
      <c r="X41" s="1411">
        <v>57.142857142857139</v>
      </c>
    </row>
    <row r="42" spans="1:24" ht="15" customHeight="1">
      <c r="A42" s="1396" t="s">
        <v>3018</v>
      </c>
      <c r="B42" s="1437">
        <v>3</v>
      </c>
      <c r="C42" s="1437">
        <v>0</v>
      </c>
      <c r="D42" s="1439">
        <v>0</v>
      </c>
      <c r="E42" s="1437">
        <v>31</v>
      </c>
      <c r="F42" s="1437">
        <v>28</v>
      </c>
      <c r="G42" s="1439">
        <v>90.322580645161281</v>
      </c>
      <c r="H42" s="1437">
        <v>12</v>
      </c>
      <c r="I42" s="1411">
        <v>38.70967741935484</v>
      </c>
      <c r="J42" s="1437">
        <v>20</v>
      </c>
      <c r="K42" s="1437">
        <v>20</v>
      </c>
      <c r="L42" s="1439">
        <v>100</v>
      </c>
      <c r="M42" s="1437">
        <v>18</v>
      </c>
      <c r="N42" s="1411">
        <v>90</v>
      </c>
      <c r="O42" s="1437">
        <v>6</v>
      </c>
      <c r="P42" s="1437">
        <v>6</v>
      </c>
      <c r="Q42" s="1439">
        <v>100</v>
      </c>
      <c r="R42" s="1437">
        <v>6</v>
      </c>
      <c r="S42" s="1411">
        <v>100</v>
      </c>
      <c r="T42" s="1437">
        <v>0</v>
      </c>
      <c r="U42" s="1437">
        <v>0</v>
      </c>
      <c r="V42" s="1439"/>
      <c r="W42" s="1437">
        <v>0</v>
      </c>
      <c r="X42" s="1411"/>
    </row>
    <row r="43" spans="1:24" ht="15" customHeight="1">
      <c r="A43" s="1396" t="s">
        <v>3019</v>
      </c>
      <c r="B43" s="1437">
        <v>18</v>
      </c>
      <c r="C43" s="1437">
        <v>18</v>
      </c>
      <c r="D43" s="1439">
        <v>100</v>
      </c>
      <c r="E43" s="1437">
        <v>157</v>
      </c>
      <c r="F43" s="1437">
        <v>115</v>
      </c>
      <c r="G43" s="1439">
        <v>73.248407643312092</v>
      </c>
      <c r="H43" s="1437">
        <v>42</v>
      </c>
      <c r="I43" s="1411">
        <v>26.751592356687897</v>
      </c>
      <c r="J43" s="1437">
        <v>35</v>
      </c>
      <c r="K43" s="1437">
        <v>20</v>
      </c>
      <c r="L43" s="1439">
        <v>57.142857142857139</v>
      </c>
      <c r="M43" s="1437">
        <v>15</v>
      </c>
      <c r="N43" s="1411">
        <v>42.857142857142854</v>
      </c>
      <c r="O43" s="1437">
        <v>18</v>
      </c>
      <c r="P43" s="1437">
        <v>7</v>
      </c>
      <c r="Q43" s="1439">
        <v>38.888888888888893</v>
      </c>
      <c r="R43" s="1437">
        <v>11</v>
      </c>
      <c r="S43" s="1411">
        <v>61.111111111111114</v>
      </c>
      <c r="T43" s="1437">
        <v>1</v>
      </c>
      <c r="U43" s="1437">
        <v>0</v>
      </c>
      <c r="V43" s="1439">
        <v>0</v>
      </c>
      <c r="W43" s="1437">
        <v>1</v>
      </c>
      <c r="X43" s="1411">
        <v>100</v>
      </c>
    </row>
    <row r="44" spans="1:24" ht="15" customHeight="1">
      <c r="A44" s="1396" t="s">
        <v>3020</v>
      </c>
      <c r="B44" s="1437">
        <v>1</v>
      </c>
      <c r="C44" s="1437">
        <v>1</v>
      </c>
      <c r="D44" s="1439">
        <v>100</v>
      </c>
      <c r="E44" s="1437">
        <v>56</v>
      </c>
      <c r="F44" s="1437">
        <v>38</v>
      </c>
      <c r="G44" s="1439">
        <v>67.857142857142861</v>
      </c>
      <c r="H44" s="1437">
        <v>4</v>
      </c>
      <c r="I44" s="1411">
        <v>7.1428571428571423</v>
      </c>
      <c r="J44" s="1437">
        <v>19</v>
      </c>
      <c r="K44" s="1437">
        <v>19</v>
      </c>
      <c r="L44" s="1439">
        <v>100</v>
      </c>
      <c r="M44" s="1437">
        <v>8</v>
      </c>
      <c r="N44" s="1411">
        <v>42.105263157894733</v>
      </c>
      <c r="O44" s="1437">
        <v>3</v>
      </c>
      <c r="P44" s="1437">
        <v>3</v>
      </c>
      <c r="Q44" s="1439">
        <v>100</v>
      </c>
      <c r="R44" s="1437">
        <v>1</v>
      </c>
      <c r="S44" s="1411">
        <v>33.333333333333329</v>
      </c>
      <c r="T44" s="1437">
        <v>0</v>
      </c>
      <c r="U44" s="1437">
        <v>0</v>
      </c>
      <c r="V44" s="1439"/>
      <c r="W44" s="1437">
        <v>0</v>
      </c>
      <c r="X44" s="1411"/>
    </row>
    <row r="45" spans="1:24">
      <c r="A45" s="1396" t="s">
        <v>3021</v>
      </c>
      <c r="B45" s="1437">
        <v>2</v>
      </c>
      <c r="C45" s="1437">
        <v>0</v>
      </c>
      <c r="D45" s="1439">
        <v>0</v>
      </c>
      <c r="E45" s="1437">
        <v>177</v>
      </c>
      <c r="F45" s="1437">
        <v>177</v>
      </c>
      <c r="G45" s="1439">
        <v>100</v>
      </c>
      <c r="H45" s="1437">
        <v>13</v>
      </c>
      <c r="I45" s="1411">
        <v>7.3446327683615822</v>
      </c>
      <c r="J45" s="1437">
        <v>0</v>
      </c>
      <c r="K45" s="1437">
        <v>0</v>
      </c>
      <c r="L45" s="1439" t="e">
        <v>#DIV/0!</v>
      </c>
      <c r="M45" s="1437">
        <v>0</v>
      </c>
      <c r="N45" s="1411" t="e">
        <v>#DIV/0!</v>
      </c>
      <c r="O45" s="1437">
        <v>23</v>
      </c>
      <c r="P45" s="1437">
        <v>23</v>
      </c>
      <c r="Q45" s="1439">
        <v>100</v>
      </c>
      <c r="R45" s="1437">
        <v>20</v>
      </c>
      <c r="S45" s="1411">
        <v>86.956521739130437</v>
      </c>
      <c r="T45" s="1437">
        <v>3</v>
      </c>
      <c r="U45" s="1437">
        <v>2</v>
      </c>
      <c r="V45" s="1439">
        <v>66.666666666666657</v>
      </c>
      <c r="W45" s="1437">
        <v>1</v>
      </c>
      <c r="X45" s="1411">
        <v>33.333333333333329</v>
      </c>
    </row>
    <row r="46" spans="1:24">
      <c r="A46" s="262"/>
      <c r="B46" s="262"/>
      <c r="C46" s="262"/>
      <c r="D46" s="262"/>
      <c r="E46" s="262"/>
      <c r="F46" s="262"/>
      <c r="G46" s="262"/>
      <c r="H46" s="263"/>
    </row>
    <row r="47" spans="1:24">
      <c r="A47" s="262"/>
      <c r="B47" s="262"/>
      <c r="C47" s="262"/>
      <c r="D47" s="262"/>
      <c r="E47" s="262"/>
      <c r="F47" s="262"/>
      <c r="G47" s="262"/>
      <c r="H47" s="262"/>
    </row>
    <row r="48" spans="1:24">
      <c r="A48" s="262"/>
      <c r="B48" s="262"/>
      <c r="C48" s="262"/>
      <c r="D48" s="262"/>
      <c r="E48" s="262"/>
      <c r="F48" s="262"/>
      <c r="G48" s="262"/>
      <c r="H48" s="262"/>
    </row>
    <row r="49" spans="1:1">
      <c r="A49" s="262"/>
    </row>
  </sheetData>
  <mergeCells count="15">
    <mergeCell ref="A2:X2"/>
    <mergeCell ref="B3:D3"/>
    <mergeCell ref="E3:I3"/>
    <mergeCell ref="J3:N3"/>
    <mergeCell ref="O3:S3"/>
    <mergeCell ref="T3:W3"/>
    <mergeCell ref="R4:S4"/>
    <mergeCell ref="U4:V4"/>
    <mergeCell ref="W4:X4"/>
    <mergeCell ref="C4:D4"/>
    <mergeCell ref="F4:G4"/>
    <mergeCell ref="H4:I4"/>
    <mergeCell ref="K4:L4"/>
    <mergeCell ref="M4:N4"/>
    <mergeCell ref="P4:Q4"/>
  </mergeCells>
  <pageMargins left="0.70866141732283461" right="0.70866141732283461" top="0.74803149606299213" bottom="0.74803149606299213" header="0.31496062992125984" footer="0.31496062992125984"/>
  <pageSetup paperSize="9" scale="60"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0"/>
  <sheetViews>
    <sheetView showGridLines="0" topLeftCell="A13" zoomScaleNormal="100" workbookViewId="0">
      <selection activeCell="N49" sqref="N49"/>
    </sheetView>
  </sheetViews>
  <sheetFormatPr defaultColWidth="9.140625" defaultRowHeight="15"/>
  <cols>
    <col min="1" max="11" width="10.7109375" style="264" customWidth="1"/>
    <col min="12" max="12" width="12.42578125" style="264" bestFit="1" customWidth="1"/>
    <col min="13" max="16384" width="9.140625" style="264"/>
  </cols>
  <sheetData>
    <row r="1" spans="1:16" s="267" customFormat="1" ht="18.75" customHeight="1">
      <c r="A1" s="1887" t="s">
        <v>2911</v>
      </c>
      <c r="B1" s="1887"/>
      <c r="C1" s="1887"/>
      <c r="D1" s="1887"/>
      <c r="E1" s="1887"/>
      <c r="F1" s="1887"/>
      <c r="G1" s="1887"/>
      <c r="H1" s="1887"/>
      <c r="I1" s="1887"/>
      <c r="J1" s="1887"/>
      <c r="K1" s="1887"/>
      <c r="L1" s="1887"/>
      <c r="M1" s="1887"/>
      <c r="N1" s="266"/>
      <c r="O1" s="266"/>
      <c r="P1" s="266"/>
    </row>
    <row r="2" spans="1:16" s="267" customFormat="1" ht="4.5" customHeight="1">
      <c r="A2" s="268"/>
      <c r="B2" s="268"/>
      <c r="C2" s="268"/>
      <c r="D2" s="268"/>
      <c r="E2" s="268"/>
      <c r="F2" s="268"/>
      <c r="G2" s="268"/>
      <c r="H2" s="268"/>
      <c r="I2" s="268"/>
      <c r="J2" s="268"/>
      <c r="K2" s="268"/>
      <c r="L2" s="266"/>
      <c r="M2" s="266"/>
      <c r="N2" s="266"/>
      <c r="O2" s="266"/>
      <c r="P2" s="266"/>
    </row>
    <row r="3" spans="1:16" s="267" customFormat="1" ht="53.25" customHeight="1">
      <c r="A3" s="1896" t="s">
        <v>595</v>
      </c>
      <c r="B3" s="1491" t="s">
        <v>596</v>
      </c>
      <c r="C3" s="1491" t="s">
        <v>597</v>
      </c>
      <c r="D3" s="1898" t="s">
        <v>598</v>
      </c>
      <c r="E3" s="1899"/>
      <c r="F3" s="1898" t="s">
        <v>599</v>
      </c>
      <c r="G3" s="1899"/>
      <c r="H3" s="1898" t="s">
        <v>2910</v>
      </c>
      <c r="I3" s="1899"/>
      <c r="J3" s="1898" t="s">
        <v>2909</v>
      </c>
      <c r="K3" s="1899"/>
      <c r="L3" s="266"/>
      <c r="M3" s="266"/>
      <c r="N3" s="266"/>
      <c r="O3" s="266"/>
      <c r="P3" s="266"/>
    </row>
    <row r="4" spans="1:16" ht="13.5" customHeight="1">
      <c r="A4" s="1897"/>
      <c r="B4" s="1492"/>
      <c r="C4" s="1492"/>
      <c r="D4" s="269" t="s">
        <v>2</v>
      </c>
      <c r="E4" s="269" t="s">
        <v>3</v>
      </c>
      <c r="F4" s="269" t="s">
        <v>2</v>
      </c>
      <c r="G4" s="269" t="s">
        <v>3</v>
      </c>
      <c r="H4" s="269" t="s">
        <v>2</v>
      </c>
      <c r="I4" s="269" t="s">
        <v>3</v>
      </c>
      <c r="J4" s="269" t="s">
        <v>2</v>
      </c>
      <c r="K4" s="269" t="s">
        <v>3</v>
      </c>
      <c r="L4" s="270"/>
      <c r="M4" s="270"/>
    </row>
    <row r="5" spans="1:16" s="259" customFormat="1" ht="6.95" customHeight="1">
      <c r="A5" s="1518"/>
      <c r="B5" s="1517"/>
      <c r="C5" s="1517"/>
      <c r="D5" s="1517"/>
      <c r="E5" s="1517"/>
      <c r="F5" s="1517"/>
      <c r="G5" s="1517"/>
      <c r="H5" s="1517"/>
      <c r="I5" s="1517"/>
      <c r="J5" s="1517"/>
      <c r="K5" s="1517"/>
      <c r="L5" s="1292"/>
      <c r="M5" s="1292"/>
    </row>
    <row r="6" spans="1:16" ht="12.75" customHeight="1">
      <c r="A6" s="1291">
        <v>2014</v>
      </c>
      <c r="B6" s="1515"/>
      <c r="C6" s="1516"/>
      <c r="D6" s="1516"/>
      <c r="E6" s="1516"/>
      <c r="F6" s="1516"/>
      <c r="G6" s="1516"/>
      <c r="H6" s="1516"/>
      <c r="I6" s="1516"/>
      <c r="J6" s="1516"/>
      <c r="K6" s="1516"/>
    </row>
    <row r="7" spans="1:16" ht="12.75" customHeight="1">
      <c r="A7" s="1290">
        <v>5</v>
      </c>
      <c r="B7" s="1441">
        <v>1681.4199999999998</v>
      </c>
      <c r="C7" s="1442">
        <v>1844</v>
      </c>
      <c r="D7" s="1442">
        <v>1623</v>
      </c>
      <c r="E7" s="1443">
        <v>88.015184381778738</v>
      </c>
      <c r="F7" s="1444">
        <v>546</v>
      </c>
      <c r="G7" s="1445">
        <v>29.609544468546638</v>
      </c>
      <c r="H7" s="1444">
        <v>1559</v>
      </c>
      <c r="I7" s="1446">
        <v>84.544468546637745</v>
      </c>
      <c r="J7" s="1444">
        <v>280</v>
      </c>
      <c r="K7" s="1446">
        <v>15.184381778741866</v>
      </c>
    </row>
    <row r="8" spans="1:16" ht="12.75" customHeight="1">
      <c r="A8" s="1290">
        <v>6</v>
      </c>
      <c r="B8" s="1441">
        <v>541.75</v>
      </c>
      <c r="C8" s="1442">
        <v>655</v>
      </c>
      <c r="D8" s="1444">
        <v>612</v>
      </c>
      <c r="E8" s="1443">
        <v>93.435114503816791</v>
      </c>
      <c r="F8" s="1444">
        <v>618</v>
      </c>
      <c r="G8" s="1445">
        <v>94.351145038167942</v>
      </c>
      <c r="H8" s="1444">
        <v>586</v>
      </c>
      <c r="I8" s="1446">
        <v>89.465648854961827</v>
      </c>
      <c r="J8" s="1444">
        <v>451</v>
      </c>
      <c r="K8" s="1446">
        <v>68.854961832061065</v>
      </c>
    </row>
    <row r="9" spans="1:16" ht="12.75" customHeight="1">
      <c r="A9" s="1290">
        <v>7</v>
      </c>
      <c r="B9" s="1441">
        <v>249.33</v>
      </c>
      <c r="C9" s="1442">
        <v>297</v>
      </c>
      <c r="D9" s="1444">
        <v>294</v>
      </c>
      <c r="E9" s="1443">
        <v>98.98989898989899</v>
      </c>
      <c r="F9" s="1444">
        <v>289</v>
      </c>
      <c r="G9" s="1445">
        <v>97.306397306397301</v>
      </c>
      <c r="H9" s="1444">
        <v>260</v>
      </c>
      <c r="I9" s="1446">
        <v>87.542087542087543</v>
      </c>
      <c r="J9" s="1444">
        <v>237</v>
      </c>
      <c r="K9" s="1446">
        <v>79.797979797979806</v>
      </c>
    </row>
    <row r="10" spans="1:16" ht="12.75" customHeight="1">
      <c r="A10" s="1290">
        <v>8</v>
      </c>
      <c r="B10" s="1447">
        <v>29.72</v>
      </c>
      <c r="C10" s="1448">
        <v>33</v>
      </c>
      <c r="D10" s="1449">
        <v>32</v>
      </c>
      <c r="E10" s="1450">
        <v>96.969696969696969</v>
      </c>
      <c r="F10" s="1449">
        <v>31</v>
      </c>
      <c r="G10" s="1451">
        <v>93.939393939393938</v>
      </c>
      <c r="H10" s="1449">
        <v>29</v>
      </c>
      <c r="I10" s="1452">
        <v>87.878787878787875</v>
      </c>
      <c r="J10" s="1449">
        <v>19</v>
      </c>
      <c r="K10" s="1452">
        <v>57.575757575757578</v>
      </c>
    </row>
    <row r="11" spans="1:16" ht="12.75" customHeight="1">
      <c r="A11" s="1296" t="s">
        <v>1</v>
      </c>
      <c r="B11" s="776">
        <v>2502.2199999999998</v>
      </c>
      <c r="C11" s="273">
        <v>2829</v>
      </c>
      <c r="D11" s="271">
        <v>2561</v>
      </c>
      <c r="E11" s="272">
        <v>90.52668787557441</v>
      </c>
      <c r="F11" s="271">
        <v>1484</v>
      </c>
      <c r="G11" s="274">
        <v>52.456698480028273</v>
      </c>
      <c r="H11" s="271">
        <v>2434</v>
      </c>
      <c r="I11" s="272">
        <v>86.03746907034288</v>
      </c>
      <c r="J11" s="271">
        <v>987</v>
      </c>
      <c r="K11" s="272">
        <v>34.888653234358429</v>
      </c>
    </row>
    <row r="12" spans="1:16" s="259" customFormat="1" ht="6.95" customHeight="1">
      <c r="A12" s="1890"/>
      <c r="B12" s="1891"/>
      <c r="C12" s="1891"/>
      <c r="D12" s="1891"/>
      <c r="E12" s="1891"/>
      <c r="F12" s="1891"/>
      <c r="G12" s="1891"/>
      <c r="H12" s="1891"/>
      <c r="I12" s="1891"/>
      <c r="J12" s="1891"/>
      <c r="K12" s="1892"/>
      <c r="L12" s="1292"/>
      <c r="M12" s="1292"/>
    </row>
    <row r="13" spans="1:16" s="259" customFormat="1" ht="13.5" customHeight="1">
      <c r="A13" s="1291">
        <v>2015</v>
      </c>
      <c r="B13" s="1893"/>
      <c r="C13" s="1894"/>
      <c r="D13" s="1894"/>
      <c r="E13" s="1894"/>
      <c r="F13" s="1894"/>
      <c r="G13" s="1894"/>
      <c r="H13" s="1894"/>
      <c r="I13" s="1894"/>
      <c r="J13" s="1894"/>
      <c r="K13" s="1895"/>
      <c r="L13" s="1292"/>
      <c r="M13" s="1292"/>
    </row>
    <row r="14" spans="1:16" s="259" customFormat="1" ht="13.5" customHeight="1">
      <c r="A14" s="1290">
        <v>5</v>
      </c>
      <c r="B14" s="1441">
        <v>1594.4500150680542</v>
      </c>
      <c r="C14" s="1442">
        <v>1855</v>
      </c>
      <c r="D14" s="1444">
        <v>1633</v>
      </c>
      <c r="E14" s="1443">
        <v>88.032345013477084</v>
      </c>
      <c r="F14" s="1444">
        <v>675</v>
      </c>
      <c r="G14" s="1445">
        <v>36.388140161725069</v>
      </c>
      <c r="H14" s="1444">
        <v>1566</v>
      </c>
      <c r="I14" s="1446">
        <v>84.42048517520216</v>
      </c>
      <c r="J14" s="1444">
        <v>438</v>
      </c>
      <c r="K14" s="1446">
        <v>23.611859838274931</v>
      </c>
      <c r="L14" s="1292"/>
      <c r="M14" s="1292"/>
    </row>
    <row r="15" spans="1:16" s="259" customFormat="1" ht="13.5" customHeight="1">
      <c r="A15" s="1290">
        <v>6</v>
      </c>
      <c r="B15" s="1441">
        <v>549.090003490448</v>
      </c>
      <c r="C15" s="1442">
        <v>631</v>
      </c>
      <c r="D15" s="1444">
        <v>587</v>
      </c>
      <c r="E15" s="1443">
        <v>93.026941362916006</v>
      </c>
      <c r="F15" s="1444">
        <v>603</v>
      </c>
      <c r="G15" s="1445">
        <v>95.562599049128366</v>
      </c>
      <c r="H15" s="1444">
        <v>542</v>
      </c>
      <c r="I15" s="1446">
        <v>85.895404120443743</v>
      </c>
      <c r="J15" s="1444">
        <v>382</v>
      </c>
      <c r="K15" s="1446">
        <v>60.538827258320126</v>
      </c>
      <c r="L15" s="1292"/>
      <c r="M15" s="1292"/>
    </row>
    <row r="16" spans="1:16" s="259" customFormat="1" ht="13.5" customHeight="1">
      <c r="A16" s="1290">
        <v>7</v>
      </c>
      <c r="B16" s="1441">
        <v>243.62000027298927</v>
      </c>
      <c r="C16" s="1442">
        <v>288</v>
      </c>
      <c r="D16" s="1444">
        <v>279</v>
      </c>
      <c r="E16" s="1443">
        <v>96.875</v>
      </c>
      <c r="F16" s="1444">
        <v>279</v>
      </c>
      <c r="G16" s="1445">
        <v>96.875</v>
      </c>
      <c r="H16" s="1444">
        <v>227</v>
      </c>
      <c r="I16" s="1446">
        <v>78.819444444444443</v>
      </c>
      <c r="J16" s="1444">
        <v>226</v>
      </c>
      <c r="K16" s="1446">
        <v>78.472222222222214</v>
      </c>
      <c r="L16" s="1292"/>
      <c r="M16" s="1292"/>
    </row>
    <row r="17" spans="1:13" s="259" customFormat="1" ht="13.5" customHeight="1">
      <c r="A17" s="1289">
        <v>8</v>
      </c>
      <c r="B17" s="1441">
        <v>28.899999991059303</v>
      </c>
      <c r="C17" s="1448">
        <v>32</v>
      </c>
      <c r="D17" s="1449">
        <v>31</v>
      </c>
      <c r="E17" s="1443">
        <v>96.875</v>
      </c>
      <c r="F17" s="1449">
        <v>29</v>
      </c>
      <c r="G17" s="1445">
        <v>90.625</v>
      </c>
      <c r="H17" s="1449">
        <v>24</v>
      </c>
      <c r="I17" s="1446">
        <v>75</v>
      </c>
      <c r="J17" s="1449">
        <v>19</v>
      </c>
      <c r="K17" s="1446">
        <v>59.375</v>
      </c>
      <c r="L17" s="1292"/>
      <c r="M17" s="1292"/>
    </row>
    <row r="18" spans="1:13" s="259" customFormat="1" ht="13.5" customHeight="1">
      <c r="A18" s="1288" t="s">
        <v>1</v>
      </c>
      <c r="B18" s="776">
        <v>2416.0600188225508</v>
      </c>
      <c r="C18" s="1453">
        <v>2806</v>
      </c>
      <c r="D18" s="1454">
        <v>2530</v>
      </c>
      <c r="E18" s="272">
        <v>90.163934426229503</v>
      </c>
      <c r="F18" s="1454">
        <v>1586</v>
      </c>
      <c r="G18" s="272">
        <v>56.521739130434781</v>
      </c>
      <c r="H18" s="1454">
        <v>2359</v>
      </c>
      <c r="I18" s="272">
        <v>84.069850320741267</v>
      </c>
      <c r="J18" s="1454">
        <v>1065</v>
      </c>
      <c r="K18" s="272">
        <v>37.954383464005701</v>
      </c>
      <c r="L18" s="1292"/>
      <c r="M18" s="1292"/>
    </row>
    <row r="19" spans="1:13" s="259" customFormat="1" ht="6.95" customHeight="1">
      <c r="A19" s="1295"/>
      <c r="B19" s="1294"/>
      <c r="C19" s="1294"/>
      <c r="D19" s="1294"/>
      <c r="E19" s="1294"/>
      <c r="F19" s="1294"/>
      <c r="G19" s="1294"/>
      <c r="H19" s="1294"/>
      <c r="I19" s="1294"/>
      <c r="J19" s="1294"/>
      <c r="K19" s="1293" t="s">
        <v>435</v>
      </c>
      <c r="L19" s="1292"/>
      <c r="M19" s="1292"/>
    </row>
    <row r="20" spans="1:13" ht="12.75" customHeight="1">
      <c r="A20" s="1291">
        <v>2016</v>
      </c>
      <c r="B20" s="1893"/>
      <c r="C20" s="1894"/>
      <c r="D20" s="1894"/>
      <c r="E20" s="1894"/>
      <c r="F20" s="1894"/>
      <c r="G20" s="1894"/>
      <c r="H20" s="1894"/>
      <c r="I20" s="1894"/>
      <c r="J20" s="1894"/>
      <c r="K20" s="1895"/>
    </row>
    <row r="21" spans="1:13" ht="12.75" customHeight="1">
      <c r="A21" s="1290">
        <v>5</v>
      </c>
      <c r="B21" s="1441">
        <v>1622.8799953460693</v>
      </c>
      <c r="C21" s="1442">
        <v>1949</v>
      </c>
      <c r="D21" s="1444">
        <v>1743</v>
      </c>
      <c r="E21" s="1443">
        <v>89.430477167778349</v>
      </c>
      <c r="F21" s="1444">
        <v>691</v>
      </c>
      <c r="G21" s="1445">
        <v>35.454079014879426</v>
      </c>
      <c r="H21" s="1444">
        <v>1702</v>
      </c>
      <c r="I21" s="1446">
        <v>87.326834273986663</v>
      </c>
      <c r="J21" s="1444">
        <v>363</v>
      </c>
      <c r="K21" s="1446">
        <v>18.624935864545922</v>
      </c>
    </row>
    <row r="22" spans="1:13" ht="12.75" customHeight="1">
      <c r="A22" s="1290">
        <v>6</v>
      </c>
      <c r="B22" s="1441">
        <v>513.88999670743942</v>
      </c>
      <c r="C22" s="1442">
        <v>653</v>
      </c>
      <c r="D22" s="1444">
        <v>618</v>
      </c>
      <c r="E22" s="1443">
        <v>94.640122511485444</v>
      </c>
      <c r="F22" s="1444">
        <v>600</v>
      </c>
      <c r="G22" s="1445">
        <v>91.883614088820835</v>
      </c>
      <c r="H22" s="1444">
        <v>553</v>
      </c>
      <c r="I22" s="1446">
        <v>84.686064318529858</v>
      </c>
      <c r="J22" s="1444">
        <v>317</v>
      </c>
      <c r="K22" s="1446">
        <v>48.545176110260336</v>
      </c>
    </row>
    <row r="23" spans="1:13" ht="12.75" customHeight="1">
      <c r="A23" s="1290">
        <v>7</v>
      </c>
      <c r="B23" s="1441">
        <v>236.37000036239624</v>
      </c>
      <c r="C23" s="1442">
        <v>291</v>
      </c>
      <c r="D23" s="1444">
        <v>283</v>
      </c>
      <c r="E23" s="1443">
        <v>97.250859106529205</v>
      </c>
      <c r="F23" s="1444">
        <v>277</v>
      </c>
      <c r="G23" s="1445">
        <v>95.189003436426106</v>
      </c>
      <c r="H23" s="1444">
        <v>253</v>
      </c>
      <c r="I23" s="1446">
        <v>86.941580756013749</v>
      </c>
      <c r="J23" s="1444">
        <v>209</v>
      </c>
      <c r="K23" s="1446">
        <v>71.821305841924399</v>
      </c>
    </row>
    <row r="24" spans="1:13" ht="12.75" customHeight="1">
      <c r="A24" s="1289">
        <v>8</v>
      </c>
      <c r="B24" s="1447">
        <v>26.099999979138374</v>
      </c>
      <c r="C24" s="1455">
        <v>31</v>
      </c>
      <c r="D24" s="1449">
        <v>28</v>
      </c>
      <c r="E24" s="1443">
        <v>89.743589735017409</v>
      </c>
      <c r="F24" s="1449">
        <v>28</v>
      </c>
      <c r="G24" s="1445">
        <v>89.743589735017409</v>
      </c>
      <c r="H24" s="1449">
        <v>26</v>
      </c>
      <c r="I24" s="1446">
        <v>83.333333325373317</v>
      </c>
      <c r="J24" s="1449">
        <v>18</v>
      </c>
      <c r="K24" s="1446">
        <v>57.692307686796909</v>
      </c>
    </row>
    <row r="25" spans="1:13" ht="12.75" customHeight="1">
      <c r="A25" s="1288" t="s">
        <v>1</v>
      </c>
      <c r="B25" s="776">
        <v>2399.2399923950434</v>
      </c>
      <c r="C25" s="273">
        <v>2924</v>
      </c>
      <c r="D25" s="1456">
        <v>2672</v>
      </c>
      <c r="E25" s="1457">
        <v>91.375418917901541</v>
      </c>
      <c r="F25" s="273">
        <v>1596</v>
      </c>
      <c r="G25" s="1458">
        <v>54.579030162039984</v>
      </c>
      <c r="H25" s="271">
        <v>2534</v>
      </c>
      <c r="I25" s="1459">
        <v>86.656179467800328</v>
      </c>
      <c r="J25" s="273">
        <v>907</v>
      </c>
      <c r="K25" s="272">
        <v>31.017030298853555</v>
      </c>
    </row>
    <row r="26" spans="1:13" ht="12.75" customHeight="1">
      <c r="A26" s="263"/>
      <c r="B26" s="265"/>
      <c r="C26" s="265"/>
      <c r="D26" s="265"/>
      <c r="E26" s="275"/>
      <c r="F26" s="275"/>
      <c r="G26" s="275"/>
      <c r="H26" s="275"/>
      <c r="I26" s="275"/>
      <c r="J26" s="275"/>
      <c r="K26" s="275"/>
    </row>
    <row r="27" spans="1:13" ht="18.75" customHeight="1">
      <c r="A27" s="1887" t="s">
        <v>2908</v>
      </c>
      <c r="B27" s="1887"/>
      <c r="C27" s="1887"/>
      <c r="D27" s="1887"/>
      <c r="E27" s="1887"/>
      <c r="F27" s="1887"/>
      <c r="G27" s="1887"/>
      <c r="H27" s="1887"/>
      <c r="I27" s="1887"/>
      <c r="J27" s="1887"/>
      <c r="K27" s="1887"/>
      <c r="L27" s="1887"/>
      <c r="M27" s="1887"/>
    </row>
    <row r="28" spans="1:13" ht="4.5" customHeight="1"/>
    <row r="40" spans="14:24">
      <c r="N40" s="276"/>
      <c r="O40" s="277"/>
      <c r="P40" s="277"/>
      <c r="Q40" s="277"/>
      <c r="R40" s="278"/>
      <c r="S40" s="277"/>
      <c r="T40" s="278"/>
      <c r="U40" s="277"/>
      <c r="V40" s="278"/>
      <c r="W40" s="277"/>
      <c r="X40" s="278"/>
    </row>
    <row r="53" spans="1:14" s="1317" customFormat="1">
      <c r="E53" s="1397"/>
    </row>
    <row r="54" spans="1:14" s="1316" customFormat="1" ht="15" customHeight="1">
      <c r="A54" s="1316" t="s">
        <v>2907</v>
      </c>
    </row>
    <row r="55" spans="1:14" s="1398" customFormat="1" ht="15" customHeight="1">
      <c r="A55" s="1398" t="s">
        <v>896</v>
      </c>
    </row>
    <row r="56" spans="1:14" s="1399" customFormat="1" ht="15" customHeight="1">
      <c r="A56" s="1399" t="s">
        <v>783</v>
      </c>
    </row>
    <row r="57" spans="1:14" s="1400" customFormat="1" ht="15" customHeight="1">
      <c r="A57" s="1399" t="s">
        <v>2906</v>
      </c>
    </row>
    <row r="58" spans="1:14" s="1316" customFormat="1" ht="11.25">
      <c r="A58" s="1888"/>
      <c r="B58" s="1888"/>
      <c r="C58" s="1888"/>
      <c r="D58" s="1888"/>
      <c r="E58" s="1888"/>
      <c r="F58" s="1888"/>
    </row>
    <row r="59" spans="1:14" s="1316" customFormat="1" ht="11.25">
      <c r="A59" s="1888"/>
      <c r="B59" s="1888"/>
      <c r="C59" s="1888"/>
      <c r="D59" s="1888"/>
      <c r="E59" s="1888"/>
      <c r="F59" s="1888"/>
      <c r="H59" s="1401"/>
    </row>
    <row r="60" spans="1:14">
      <c r="A60" s="1889"/>
      <c r="B60" s="1889"/>
      <c r="C60" s="1889"/>
      <c r="D60" s="1889"/>
      <c r="E60" s="1889"/>
      <c r="F60" s="1889"/>
      <c r="G60" s="1372"/>
      <c r="H60" s="1402"/>
      <c r="I60" s="1372"/>
      <c r="J60" s="1372"/>
      <c r="K60" s="1372"/>
      <c r="L60" s="1372"/>
      <c r="M60" s="1372"/>
      <c r="N60" s="251"/>
    </row>
  </sheetData>
  <mergeCells count="13">
    <mergeCell ref="A1:M1"/>
    <mergeCell ref="A3:A4"/>
    <mergeCell ref="D3:E3"/>
    <mergeCell ref="F3:G3"/>
    <mergeCell ref="H3:I3"/>
    <mergeCell ref="J3:K3"/>
    <mergeCell ref="A27:M27"/>
    <mergeCell ref="A58:F58"/>
    <mergeCell ref="A59:F59"/>
    <mergeCell ref="A60:F60"/>
    <mergeCell ref="A12:K12"/>
    <mergeCell ref="B13:K13"/>
    <mergeCell ref="B20:K20"/>
  </mergeCells>
  <pageMargins left="0.70866141732283461" right="0.70866141732283461" top="0.74803149606299213" bottom="0.74803149606299213" header="0.31496062992125984" footer="0.31496062992125984"/>
  <pageSetup paperSize="9" scale="68"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6"/>
  <sheetViews>
    <sheetView showGridLines="0" zoomScale="90" zoomScaleNormal="90" zoomScaleSheetLayoutView="80" workbookViewId="0">
      <pane ySplit="4" topLeftCell="A5" activePane="bottomLeft" state="frozen"/>
      <selection activeCell="A91" sqref="A91:XFD91"/>
      <selection pane="bottomLeft"/>
    </sheetView>
  </sheetViews>
  <sheetFormatPr defaultColWidth="9.140625" defaultRowHeight="15"/>
  <cols>
    <col min="1" max="1" width="16.7109375" style="259" customWidth="1"/>
    <col min="2" max="2" width="14.28515625" style="259" bestFit="1" customWidth="1"/>
    <col min="3" max="3" width="10.5703125" style="259" bestFit="1" customWidth="1"/>
    <col min="4" max="4" width="10.140625" style="259" bestFit="1" customWidth="1"/>
    <col min="5" max="5" width="9.5703125" style="259" bestFit="1" customWidth="1"/>
    <col min="6" max="6" width="8.42578125" style="259" bestFit="1" customWidth="1"/>
    <col min="7" max="7" width="10.7109375" style="259" bestFit="1" customWidth="1"/>
    <col min="8" max="8" width="10.42578125" style="259" bestFit="1" customWidth="1"/>
    <col min="9" max="9" width="9.140625" style="259" bestFit="1" customWidth="1"/>
    <col min="10" max="10" width="14.28515625" style="259" bestFit="1" customWidth="1"/>
    <col min="11" max="11" width="10.5703125" style="259" bestFit="1" customWidth="1"/>
    <col min="12" max="12" width="14.140625" style="259" bestFit="1" customWidth="1"/>
    <col min="13" max="13" width="13.28515625" style="259" bestFit="1" customWidth="1"/>
    <col min="14" max="14" width="8.42578125" style="259" bestFit="1" customWidth="1"/>
    <col min="15" max="15" width="10.7109375" style="259" bestFit="1" customWidth="1"/>
    <col min="16" max="17" width="10.42578125" style="259" bestFit="1" customWidth="1"/>
    <col min="18" max="18" width="10.5703125" style="259" bestFit="1" customWidth="1"/>
    <col min="19" max="19" width="8.42578125" style="259" bestFit="1" customWidth="1"/>
    <col min="20" max="20" width="10.140625" style="259" bestFit="1" customWidth="1"/>
    <col min="21" max="21" width="10.5703125" style="259" bestFit="1" customWidth="1"/>
    <col min="22" max="22" width="8.42578125" style="259" bestFit="1" customWidth="1"/>
    <col min="23" max="25" width="9.7109375" style="259" customWidth="1"/>
    <col min="26" max="16384" width="9.140625" style="259"/>
  </cols>
  <sheetData>
    <row r="1" spans="1:22" ht="20.100000000000001" customHeight="1">
      <c r="A1" s="279" t="s">
        <v>2923</v>
      </c>
      <c r="B1" s="279"/>
      <c r="C1" s="279"/>
      <c r="D1" s="279"/>
      <c r="E1" s="279"/>
      <c r="F1" s="279"/>
      <c r="G1" s="279"/>
      <c r="H1" s="279"/>
      <c r="I1" s="279"/>
    </row>
    <row r="2" spans="1:22" ht="9" customHeight="1">
      <c r="A2" s="258"/>
      <c r="B2" s="258"/>
      <c r="C2" s="258"/>
      <c r="D2" s="258"/>
      <c r="E2" s="258"/>
      <c r="F2" s="258"/>
      <c r="G2" s="258"/>
      <c r="H2" s="258"/>
      <c r="I2" s="258"/>
    </row>
    <row r="3" spans="1:22" s="1310" customFormat="1" ht="12.75">
      <c r="A3" s="1900" t="s">
        <v>19</v>
      </c>
      <c r="B3" s="1901" t="s">
        <v>591</v>
      </c>
      <c r="C3" s="1901"/>
      <c r="D3" s="1901"/>
      <c r="E3" s="1901"/>
      <c r="F3" s="1901"/>
      <c r="G3" s="1901"/>
      <c r="H3" s="1901"/>
      <c r="I3" s="1901"/>
      <c r="J3" s="1901" t="s">
        <v>592</v>
      </c>
      <c r="K3" s="1901"/>
      <c r="L3" s="1901"/>
      <c r="M3" s="1901"/>
      <c r="N3" s="1901"/>
      <c r="O3" s="1901"/>
      <c r="P3" s="1901"/>
      <c r="Q3" s="1901"/>
      <c r="R3" s="1901" t="s">
        <v>600</v>
      </c>
      <c r="S3" s="1901"/>
      <c r="T3" s="1901"/>
      <c r="U3" s="1902" t="s">
        <v>1</v>
      </c>
      <c r="V3" s="1902"/>
    </row>
    <row r="4" spans="1:22" s="1307" customFormat="1" ht="63.75">
      <c r="A4" s="1900"/>
      <c r="B4" s="1523" t="s">
        <v>601</v>
      </c>
      <c r="C4" s="1523" t="s">
        <v>602</v>
      </c>
      <c r="D4" s="1523" t="s">
        <v>603</v>
      </c>
      <c r="E4" s="1523" t="s">
        <v>604</v>
      </c>
      <c r="F4" s="1523" t="s">
        <v>605</v>
      </c>
      <c r="G4" s="1523" t="s">
        <v>606</v>
      </c>
      <c r="H4" s="1523" t="s">
        <v>607</v>
      </c>
      <c r="I4" s="1523" t="s">
        <v>608</v>
      </c>
      <c r="J4" s="1523" t="s">
        <v>609</v>
      </c>
      <c r="K4" s="1523" t="s">
        <v>602</v>
      </c>
      <c r="L4" s="1523" t="s">
        <v>603</v>
      </c>
      <c r="M4" s="1523" t="s">
        <v>604</v>
      </c>
      <c r="N4" s="1523" t="s">
        <v>605</v>
      </c>
      <c r="O4" s="1523" t="s">
        <v>606</v>
      </c>
      <c r="P4" s="1523" t="s">
        <v>607</v>
      </c>
      <c r="Q4" s="1523" t="s">
        <v>608</v>
      </c>
      <c r="R4" s="1523" t="s">
        <v>602</v>
      </c>
      <c r="S4" s="1523" t="s">
        <v>605</v>
      </c>
      <c r="T4" s="1523" t="s">
        <v>603</v>
      </c>
      <c r="U4" s="1524" t="s">
        <v>602</v>
      </c>
      <c r="V4" s="1523" t="s">
        <v>605</v>
      </c>
    </row>
    <row r="5" spans="1:22" s="1300" customFormat="1" ht="15" customHeight="1">
      <c r="A5" s="1302">
        <v>2014</v>
      </c>
      <c r="B5" s="1301"/>
      <c r="C5" s="1301"/>
      <c r="D5" s="1301"/>
      <c r="E5" s="1301"/>
      <c r="F5" s="1301"/>
      <c r="G5" s="1301"/>
      <c r="H5" s="1301"/>
      <c r="I5" s="1301"/>
    </row>
    <row r="6" spans="1:22" s="1307" customFormat="1" ht="15" customHeight="1">
      <c r="A6" s="1302" t="s">
        <v>24</v>
      </c>
      <c r="B6" s="1486">
        <v>2</v>
      </c>
      <c r="C6" s="1461">
        <v>4</v>
      </c>
      <c r="D6" s="1462">
        <v>3.77</v>
      </c>
      <c r="E6" s="1462">
        <v>2</v>
      </c>
      <c r="F6" s="1462">
        <v>2</v>
      </c>
      <c r="G6" s="1463" t="s">
        <v>645</v>
      </c>
      <c r="H6" s="1463" t="s">
        <v>1290</v>
      </c>
      <c r="I6" s="1464">
        <v>4</v>
      </c>
      <c r="J6" s="1465">
        <v>0</v>
      </c>
      <c r="K6" s="1461">
        <v>0</v>
      </c>
      <c r="L6" s="1461">
        <v>0</v>
      </c>
      <c r="M6" s="1461">
        <v>0</v>
      </c>
      <c r="N6" s="1466">
        <v>0</v>
      </c>
      <c r="O6" s="1467" t="s">
        <v>1290</v>
      </c>
      <c r="P6" s="1467" t="s">
        <v>1290</v>
      </c>
      <c r="Q6" s="1468">
        <v>0</v>
      </c>
      <c r="R6" s="1469">
        <v>0</v>
      </c>
      <c r="S6" s="1466">
        <v>0</v>
      </c>
      <c r="T6" s="1470">
        <v>0</v>
      </c>
      <c r="U6" s="1526">
        <v>4</v>
      </c>
      <c r="V6" s="1483">
        <v>2</v>
      </c>
    </row>
    <row r="7" spans="1:22" s="1307" customFormat="1" ht="15" customHeight="1">
      <c r="A7" s="1302" t="s">
        <v>26</v>
      </c>
      <c r="B7" s="1470">
        <v>0</v>
      </c>
      <c r="C7" s="1472">
        <v>0</v>
      </c>
      <c r="D7" s="1470">
        <v>0</v>
      </c>
      <c r="E7" s="1473">
        <v>0</v>
      </c>
      <c r="F7" s="1466">
        <v>0</v>
      </c>
      <c r="G7" s="1463" t="s">
        <v>1290</v>
      </c>
      <c r="H7" s="1463" t="s">
        <v>1290</v>
      </c>
      <c r="I7" s="1474">
        <v>0</v>
      </c>
      <c r="J7" s="1471">
        <v>1</v>
      </c>
      <c r="K7" s="1472">
        <v>1</v>
      </c>
      <c r="L7" s="1470">
        <v>0.8</v>
      </c>
      <c r="M7" s="1473">
        <v>1</v>
      </c>
      <c r="N7" s="1466">
        <v>0</v>
      </c>
      <c r="O7" s="1467" t="s">
        <v>1290</v>
      </c>
      <c r="P7" s="1467" t="s">
        <v>645</v>
      </c>
      <c r="Q7" s="1474">
        <v>1</v>
      </c>
      <c r="R7" s="1469">
        <v>1</v>
      </c>
      <c r="S7" s="1466">
        <v>1</v>
      </c>
      <c r="T7" s="1470">
        <v>1</v>
      </c>
      <c r="U7" s="1526">
        <v>2</v>
      </c>
      <c r="V7" s="1483">
        <v>1</v>
      </c>
    </row>
    <row r="8" spans="1:22" s="1307" customFormat="1" ht="15" customHeight="1">
      <c r="A8" s="1302" t="s">
        <v>27</v>
      </c>
      <c r="B8" s="1470">
        <v>0</v>
      </c>
      <c r="C8" s="1472">
        <v>0</v>
      </c>
      <c r="D8" s="1470">
        <v>0</v>
      </c>
      <c r="E8" s="1473">
        <v>0</v>
      </c>
      <c r="F8" s="1466">
        <v>0</v>
      </c>
      <c r="G8" s="1463" t="s">
        <v>1290</v>
      </c>
      <c r="H8" s="1463" t="s">
        <v>1290</v>
      </c>
      <c r="I8" s="1474">
        <v>0</v>
      </c>
      <c r="J8" s="1471">
        <v>6</v>
      </c>
      <c r="K8" s="1472">
        <v>4</v>
      </c>
      <c r="L8" s="1470">
        <v>4</v>
      </c>
      <c r="M8" s="1473">
        <v>4</v>
      </c>
      <c r="N8" s="1466">
        <v>2</v>
      </c>
      <c r="O8" s="1467" t="s">
        <v>1290</v>
      </c>
      <c r="P8" s="1467" t="s">
        <v>645</v>
      </c>
      <c r="Q8" s="1474">
        <v>6</v>
      </c>
      <c r="R8" s="1469">
        <v>0</v>
      </c>
      <c r="S8" s="1466">
        <v>0</v>
      </c>
      <c r="T8" s="1470">
        <v>0</v>
      </c>
      <c r="U8" s="1526">
        <v>4</v>
      </c>
      <c r="V8" s="1483">
        <v>2</v>
      </c>
    </row>
    <row r="9" spans="1:22" s="1307" customFormat="1" ht="15" customHeight="1">
      <c r="A9" s="1302" t="s">
        <v>29</v>
      </c>
      <c r="B9" s="1470">
        <v>2</v>
      </c>
      <c r="C9" s="1472">
        <v>2</v>
      </c>
      <c r="D9" s="1470">
        <v>2</v>
      </c>
      <c r="E9" s="1473">
        <v>0</v>
      </c>
      <c r="F9" s="1466">
        <v>2</v>
      </c>
      <c r="G9" s="1463" t="s">
        <v>1290</v>
      </c>
      <c r="H9" s="1463" t="s">
        <v>1290</v>
      </c>
      <c r="I9" s="1474">
        <v>2</v>
      </c>
      <c r="J9" s="1471">
        <v>0</v>
      </c>
      <c r="K9" s="1472">
        <v>0</v>
      </c>
      <c r="L9" s="1470">
        <v>0</v>
      </c>
      <c r="M9" s="1473">
        <v>0</v>
      </c>
      <c r="N9" s="1466">
        <v>0</v>
      </c>
      <c r="O9" s="1467" t="s">
        <v>1290</v>
      </c>
      <c r="P9" s="1467" t="s">
        <v>1290</v>
      </c>
      <c r="Q9" s="1474">
        <v>0</v>
      </c>
      <c r="R9" s="1469">
        <v>0</v>
      </c>
      <c r="S9" s="1466">
        <v>0</v>
      </c>
      <c r="T9" s="1470">
        <v>0</v>
      </c>
      <c r="U9" s="1526">
        <v>2</v>
      </c>
      <c r="V9" s="1483">
        <v>2</v>
      </c>
    </row>
    <row r="10" spans="1:22" s="1307" customFormat="1" ht="15" customHeight="1">
      <c r="A10" s="1302" t="s">
        <v>30</v>
      </c>
      <c r="B10" s="1470">
        <v>0</v>
      </c>
      <c r="C10" s="1472">
        <v>0</v>
      </c>
      <c r="D10" s="1470">
        <v>0</v>
      </c>
      <c r="E10" s="1473">
        <v>0</v>
      </c>
      <c r="F10" s="1466">
        <v>0</v>
      </c>
      <c r="G10" s="1463" t="s">
        <v>1290</v>
      </c>
      <c r="H10" s="1463" t="s">
        <v>1290</v>
      </c>
      <c r="I10" s="1474">
        <v>0</v>
      </c>
      <c r="J10" s="1471">
        <v>4.63</v>
      </c>
      <c r="K10" s="1472">
        <v>12</v>
      </c>
      <c r="L10" s="1470">
        <v>4.2300000000000004</v>
      </c>
      <c r="M10" s="1473">
        <v>12</v>
      </c>
      <c r="N10" s="1466">
        <v>0</v>
      </c>
      <c r="O10" s="1467" t="s">
        <v>645</v>
      </c>
      <c r="P10" s="1467" t="s">
        <v>1290</v>
      </c>
      <c r="Q10" s="1474">
        <v>12</v>
      </c>
      <c r="R10" s="1469">
        <v>0</v>
      </c>
      <c r="S10" s="1466">
        <v>0</v>
      </c>
      <c r="T10" s="1470">
        <v>0</v>
      </c>
      <c r="U10" s="1526">
        <v>12</v>
      </c>
      <c r="V10" s="1483">
        <v>0</v>
      </c>
    </row>
    <row r="11" spans="1:22" s="1307" customFormat="1" ht="15" customHeight="1">
      <c r="A11" s="1302" t="s">
        <v>38</v>
      </c>
      <c r="B11" s="1470">
        <v>0</v>
      </c>
      <c r="C11" s="1472">
        <v>0</v>
      </c>
      <c r="D11" s="1470">
        <v>0</v>
      </c>
      <c r="E11" s="1473">
        <v>0</v>
      </c>
      <c r="F11" s="1466">
        <v>0</v>
      </c>
      <c r="G11" s="1463" t="s">
        <v>1290</v>
      </c>
      <c r="H11" s="1463" t="s">
        <v>1290</v>
      </c>
      <c r="I11" s="1474">
        <v>0</v>
      </c>
      <c r="J11" s="1471">
        <v>1</v>
      </c>
      <c r="K11" s="1472">
        <v>1</v>
      </c>
      <c r="L11" s="1470">
        <v>1</v>
      </c>
      <c r="M11" s="1473">
        <v>1</v>
      </c>
      <c r="N11" s="1466">
        <v>0</v>
      </c>
      <c r="O11" s="1467" t="s">
        <v>1290</v>
      </c>
      <c r="P11" s="1467" t="s">
        <v>645</v>
      </c>
      <c r="Q11" s="1474">
        <v>1</v>
      </c>
      <c r="R11" s="1469">
        <v>0</v>
      </c>
      <c r="S11" s="1466">
        <v>0</v>
      </c>
      <c r="T11" s="1470">
        <v>0</v>
      </c>
      <c r="U11" s="1526">
        <v>1</v>
      </c>
      <c r="V11" s="1483">
        <v>0</v>
      </c>
    </row>
    <row r="12" spans="1:22" s="1307" customFormat="1" ht="15" customHeight="1">
      <c r="A12" s="1302" t="s">
        <v>39</v>
      </c>
      <c r="B12" s="1470">
        <v>0</v>
      </c>
      <c r="C12" s="1472">
        <v>0</v>
      </c>
      <c r="D12" s="1470">
        <v>0</v>
      </c>
      <c r="E12" s="1473">
        <v>0</v>
      </c>
      <c r="F12" s="1466">
        <v>0</v>
      </c>
      <c r="G12" s="1463" t="s">
        <v>1290</v>
      </c>
      <c r="H12" s="1463" t="s">
        <v>1290</v>
      </c>
      <c r="I12" s="1474">
        <v>0</v>
      </c>
      <c r="J12" s="1471">
        <v>1</v>
      </c>
      <c r="K12" s="1472">
        <v>1</v>
      </c>
      <c r="L12" s="1470">
        <v>0.5</v>
      </c>
      <c r="M12" s="1473">
        <v>1</v>
      </c>
      <c r="N12" s="1466">
        <v>0</v>
      </c>
      <c r="O12" s="1467" t="s">
        <v>1720</v>
      </c>
      <c r="P12" s="1467" t="s">
        <v>1765</v>
      </c>
      <c r="Q12" s="1474">
        <v>1</v>
      </c>
      <c r="R12" s="1469">
        <v>0</v>
      </c>
      <c r="S12" s="1466">
        <v>0</v>
      </c>
      <c r="T12" s="1470">
        <v>0</v>
      </c>
      <c r="U12" s="1526">
        <v>1</v>
      </c>
      <c r="V12" s="1483">
        <v>0</v>
      </c>
    </row>
    <row r="13" spans="1:22" s="1307" customFormat="1" ht="15" customHeight="1">
      <c r="A13" s="1302" t="s">
        <v>40</v>
      </c>
      <c r="B13" s="1470">
        <v>0</v>
      </c>
      <c r="C13" s="1472">
        <v>0</v>
      </c>
      <c r="D13" s="1470">
        <v>0</v>
      </c>
      <c r="E13" s="1473">
        <v>0</v>
      </c>
      <c r="F13" s="1466">
        <v>0</v>
      </c>
      <c r="G13" s="1463" t="s">
        <v>1290</v>
      </c>
      <c r="H13" s="1463" t="s">
        <v>1290</v>
      </c>
      <c r="I13" s="1474">
        <v>0</v>
      </c>
      <c r="J13" s="1471">
        <v>3.3</v>
      </c>
      <c r="K13" s="1472">
        <v>4</v>
      </c>
      <c r="L13" s="1470">
        <v>3.3</v>
      </c>
      <c r="M13" s="1473">
        <v>4</v>
      </c>
      <c r="N13" s="1466">
        <v>0</v>
      </c>
      <c r="O13" s="1467" t="s">
        <v>1290</v>
      </c>
      <c r="P13" s="1467" t="s">
        <v>1937</v>
      </c>
      <c r="Q13" s="1474">
        <v>3</v>
      </c>
      <c r="R13" s="1469">
        <v>1</v>
      </c>
      <c r="S13" s="1466">
        <v>1</v>
      </c>
      <c r="T13" s="1470">
        <v>0.5</v>
      </c>
      <c r="U13" s="1526">
        <v>5</v>
      </c>
      <c r="V13" s="1483">
        <v>1</v>
      </c>
    </row>
    <row r="14" spans="1:22" s="1307" customFormat="1" ht="15" customHeight="1">
      <c r="A14" s="1302" t="s">
        <v>41</v>
      </c>
      <c r="B14" s="1470">
        <v>0</v>
      </c>
      <c r="C14" s="1472">
        <v>1</v>
      </c>
      <c r="D14" s="1470">
        <v>1</v>
      </c>
      <c r="E14" s="1473">
        <v>0</v>
      </c>
      <c r="F14" s="1466">
        <v>1</v>
      </c>
      <c r="G14" s="1463" t="s">
        <v>1290</v>
      </c>
      <c r="H14" s="1463" t="s">
        <v>1290</v>
      </c>
      <c r="I14" s="1474">
        <v>1</v>
      </c>
      <c r="J14" s="1471">
        <v>6</v>
      </c>
      <c r="K14" s="1472">
        <v>4</v>
      </c>
      <c r="L14" s="1470">
        <v>4</v>
      </c>
      <c r="M14" s="1473">
        <v>4</v>
      </c>
      <c r="N14" s="1466">
        <v>0</v>
      </c>
      <c r="O14" s="1467" t="s">
        <v>1720</v>
      </c>
      <c r="P14" s="1467" t="s">
        <v>1765</v>
      </c>
      <c r="Q14" s="1474">
        <v>4</v>
      </c>
      <c r="R14" s="1469">
        <v>0</v>
      </c>
      <c r="S14" s="1466">
        <v>0</v>
      </c>
      <c r="T14" s="1470">
        <v>0</v>
      </c>
      <c r="U14" s="1526">
        <v>5</v>
      </c>
      <c r="V14" s="1483">
        <v>1</v>
      </c>
    </row>
    <row r="15" spans="1:22" s="1307" customFormat="1" ht="15" customHeight="1">
      <c r="A15" s="1302" t="s">
        <v>44</v>
      </c>
      <c r="B15" s="1470">
        <v>0</v>
      </c>
      <c r="C15" s="1472">
        <v>0</v>
      </c>
      <c r="D15" s="1470">
        <v>0</v>
      </c>
      <c r="E15" s="1473">
        <v>0</v>
      </c>
      <c r="F15" s="1466">
        <v>0</v>
      </c>
      <c r="G15" s="1463" t="s">
        <v>1290</v>
      </c>
      <c r="H15" s="1463" t="s">
        <v>1290</v>
      </c>
      <c r="I15" s="1474">
        <v>0</v>
      </c>
      <c r="J15" s="1471">
        <v>0</v>
      </c>
      <c r="K15" s="1472">
        <v>0</v>
      </c>
      <c r="L15" s="1470">
        <v>0</v>
      </c>
      <c r="M15" s="1473">
        <v>0</v>
      </c>
      <c r="N15" s="1466">
        <v>0</v>
      </c>
      <c r="O15" s="1467" t="s">
        <v>1290</v>
      </c>
      <c r="P15" s="1467" t="s">
        <v>1290</v>
      </c>
      <c r="Q15" s="1474">
        <v>0</v>
      </c>
      <c r="R15" s="1469">
        <v>1</v>
      </c>
      <c r="S15" s="1466">
        <v>0</v>
      </c>
      <c r="T15" s="1470">
        <v>0</v>
      </c>
      <c r="U15" s="1526">
        <v>1</v>
      </c>
      <c r="V15" s="1483">
        <v>0</v>
      </c>
    </row>
    <row r="16" spans="1:22" s="1307" customFormat="1" ht="15" customHeight="1">
      <c r="A16" s="1302" t="s">
        <v>46</v>
      </c>
      <c r="B16" s="1470">
        <v>3</v>
      </c>
      <c r="C16" s="1472">
        <v>6</v>
      </c>
      <c r="D16" s="1470">
        <v>6</v>
      </c>
      <c r="E16" s="1473">
        <v>2</v>
      </c>
      <c r="F16" s="1466">
        <v>4</v>
      </c>
      <c r="G16" s="1463" t="s">
        <v>1290</v>
      </c>
      <c r="H16" s="1463" t="s">
        <v>1739</v>
      </c>
      <c r="I16" s="1468">
        <v>6</v>
      </c>
      <c r="J16" s="1471">
        <v>4</v>
      </c>
      <c r="K16" s="1472">
        <v>4</v>
      </c>
      <c r="L16" s="1470">
        <v>4</v>
      </c>
      <c r="M16" s="1473">
        <v>4</v>
      </c>
      <c r="N16" s="1466">
        <v>0</v>
      </c>
      <c r="O16" s="1467" t="s">
        <v>1720</v>
      </c>
      <c r="P16" s="1467" t="s">
        <v>1765</v>
      </c>
      <c r="Q16" s="1474">
        <v>4</v>
      </c>
      <c r="R16" s="1469">
        <v>0</v>
      </c>
      <c r="S16" s="1466">
        <v>0</v>
      </c>
      <c r="T16" s="1470">
        <v>0</v>
      </c>
      <c r="U16" s="1526">
        <v>7</v>
      </c>
      <c r="V16" s="1483">
        <v>3</v>
      </c>
    </row>
    <row r="17" spans="1:22" s="1307" customFormat="1" ht="15" customHeight="1">
      <c r="A17" s="1302" t="s">
        <v>47</v>
      </c>
      <c r="B17" s="1470">
        <v>0</v>
      </c>
      <c r="C17" s="1472">
        <v>1</v>
      </c>
      <c r="D17" s="1470">
        <v>1</v>
      </c>
      <c r="E17" s="1473">
        <v>0</v>
      </c>
      <c r="F17" s="1466">
        <v>1</v>
      </c>
      <c r="G17" s="1467" t="s">
        <v>645</v>
      </c>
      <c r="H17" s="1467" t="s">
        <v>1290</v>
      </c>
      <c r="I17" s="1468">
        <v>1</v>
      </c>
      <c r="J17" s="1471">
        <v>2</v>
      </c>
      <c r="K17" s="1472">
        <v>0</v>
      </c>
      <c r="L17" s="1470">
        <v>0</v>
      </c>
      <c r="M17" s="1473">
        <v>0</v>
      </c>
      <c r="N17" s="1466">
        <v>0</v>
      </c>
      <c r="O17" s="1467" t="s">
        <v>1290</v>
      </c>
      <c r="P17" s="1467" t="s">
        <v>1290</v>
      </c>
      <c r="Q17" s="1474">
        <v>0</v>
      </c>
      <c r="R17" s="1469">
        <v>1</v>
      </c>
      <c r="S17" s="1466">
        <v>1</v>
      </c>
      <c r="T17" s="1470">
        <v>1</v>
      </c>
      <c r="U17" s="1526">
        <v>2</v>
      </c>
      <c r="V17" s="1483">
        <v>2</v>
      </c>
    </row>
    <row r="18" spans="1:22" s="1307" customFormat="1" ht="15" customHeight="1">
      <c r="A18" s="1302" t="s">
        <v>343</v>
      </c>
      <c r="B18" s="1470">
        <v>2</v>
      </c>
      <c r="C18" s="1472">
        <v>2</v>
      </c>
      <c r="D18" s="1470">
        <v>1.9</v>
      </c>
      <c r="E18" s="1473">
        <v>0</v>
      </c>
      <c r="F18" s="1466">
        <v>2</v>
      </c>
      <c r="G18" s="1467" t="s">
        <v>1681</v>
      </c>
      <c r="H18" s="1467" t="s">
        <v>1681</v>
      </c>
      <c r="I18" s="1474">
        <v>2</v>
      </c>
      <c r="J18" s="1471">
        <v>2</v>
      </c>
      <c r="K18" s="1472">
        <v>2</v>
      </c>
      <c r="L18" s="1470">
        <v>2</v>
      </c>
      <c r="M18" s="1473">
        <v>0</v>
      </c>
      <c r="N18" s="1466">
        <v>0</v>
      </c>
      <c r="O18" s="1467" t="s">
        <v>1290</v>
      </c>
      <c r="P18" s="1467" t="s">
        <v>645</v>
      </c>
      <c r="Q18" s="1474">
        <v>2</v>
      </c>
      <c r="R18" s="1469">
        <v>0</v>
      </c>
      <c r="S18" s="1466">
        <v>0</v>
      </c>
      <c r="T18" s="1470">
        <v>0</v>
      </c>
      <c r="U18" s="1526">
        <v>4</v>
      </c>
      <c r="V18" s="1483">
        <v>2</v>
      </c>
    </row>
    <row r="19" spans="1:22" s="1307" customFormat="1" ht="15" customHeight="1">
      <c r="A19" s="1302" t="s">
        <v>610</v>
      </c>
      <c r="B19" s="1470">
        <v>2</v>
      </c>
      <c r="C19" s="1472">
        <v>2</v>
      </c>
      <c r="D19" s="1470">
        <v>2</v>
      </c>
      <c r="E19" s="1473">
        <v>0</v>
      </c>
      <c r="F19" s="1466">
        <v>2</v>
      </c>
      <c r="G19" s="1475"/>
      <c r="H19" s="1475"/>
      <c r="I19" s="1474">
        <v>2</v>
      </c>
      <c r="J19" s="1471">
        <v>2</v>
      </c>
      <c r="K19" s="1472">
        <v>2</v>
      </c>
      <c r="L19" s="1470">
        <v>2</v>
      </c>
      <c r="M19" s="1473">
        <v>2</v>
      </c>
      <c r="N19" s="1466">
        <v>0</v>
      </c>
      <c r="O19" s="1467" t="s">
        <v>1290</v>
      </c>
      <c r="P19" s="1467" t="s">
        <v>645</v>
      </c>
      <c r="Q19" s="1474">
        <v>2</v>
      </c>
      <c r="R19" s="1469">
        <v>0</v>
      </c>
      <c r="S19" s="1466">
        <v>0</v>
      </c>
      <c r="T19" s="1470">
        <v>0</v>
      </c>
      <c r="U19" s="1526">
        <v>4</v>
      </c>
      <c r="V19" s="1483">
        <v>2</v>
      </c>
    </row>
    <row r="20" spans="1:22" s="1307" customFormat="1" ht="15" customHeight="1">
      <c r="A20" s="1302" t="s">
        <v>51</v>
      </c>
      <c r="B20" s="1470">
        <v>0</v>
      </c>
      <c r="C20" s="1472">
        <v>0</v>
      </c>
      <c r="D20" s="1470">
        <v>0</v>
      </c>
      <c r="E20" s="1473">
        <v>0</v>
      </c>
      <c r="F20" s="1466">
        <v>0</v>
      </c>
      <c r="G20" s="1467" t="s">
        <v>1290</v>
      </c>
      <c r="H20" s="1475" t="s">
        <v>1290</v>
      </c>
      <c r="I20" s="1474">
        <v>0</v>
      </c>
      <c r="J20" s="1471">
        <v>2</v>
      </c>
      <c r="K20" s="1472">
        <v>2</v>
      </c>
      <c r="L20" s="1470">
        <v>2</v>
      </c>
      <c r="M20" s="1473">
        <v>2</v>
      </c>
      <c r="N20" s="1466">
        <v>0</v>
      </c>
      <c r="O20" s="1467" t="s">
        <v>1290</v>
      </c>
      <c r="P20" s="1467" t="s">
        <v>645</v>
      </c>
      <c r="Q20" s="1474">
        <v>2</v>
      </c>
      <c r="R20" s="1469">
        <v>0</v>
      </c>
      <c r="S20" s="1466">
        <v>0</v>
      </c>
      <c r="T20" s="1470">
        <v>0</v>
      </c>
      <c r="U20" s="1526">
        <v>2</v>
      </c>
      <c r="V20" s="1483">
        <v>0</v>
      </c>
    </row>
    <row r="21" spans="1:22" s="1307" customFormat="1" ht="15" customHeight="1">
      <c r="A21" s="1309" t="s">
        <v>1</v>
      </c>
      <c r="B21" s="1477">
        <v>11</v>
      </c>
      <c r="C21" s="1476">
        <v>18</v>
      </c>
      <c r="D21" s="1477">
        <v>17.670000000000002</v>
      </c>
      <c r="E21" s="1478">
        <v>4</v>
      </c>
      <c r="F21" s="1476">
        <v>14</v>
      </c>
      <c r="G21" s="1476"/>
      <c r="H21" s="1476"/>
      <c r="I21" s="1479">
        <v>18</v>
      </c>
      <c r="J21" s="1477">
        <v>34.93</v>
      </c>
      <c r="K21" s="1476">
        <v>37</v>
      </c>
      <c r="L21" s="1480">
        <v>27.830000000000002</v>
      </c>
      <c r="M21" s="1478">
        <v>35</v>
      </c>
      <c r="N21" s="1476">
        <v>2</v>
      </c>
      <c r="O21" s="1477"/>
      <c r="P21" s="1477"/>
      <c r="Q21" s="1478">
        <v>38</v>
      </c>
      <c r="R21" s="1481">
        <v>4</v>
      </c>
      <c r="S21" s="1476">
        <v>3</v>
      </c>
      <c r="T21" s="1482">
        <v>2.5</v>
      </c>
      <c r="U21" s="1478">
        <v>56</v>
      </c>
      <c r="V21" s="1483">
        <v>18</v>
      </c>
    </row>
    <row r="22" spans="1:22" s="1307" customFormat="1" ht="15" customHeight="1">
      <c r="A22" s="1488"/>
      <c r="B22" s="1304"/>
      <c r="C22" s="1305"/>
      <c r="D22" s="1304"/>
      <c r="E22" s="1303"/>
      <c r="F22" s="1305"/>
      <c r="G22" s="1305"/>
      <c r="H22" s="1305"/>
      <c r="I22" s="1305"/>
      <c r="J22" s="1304"/>
      <c r="K22" s="1305"/>
      <c r="L22" s="1306"/>
      <c r="M22" s="1303"/>
      <c r="N22" s="1305"/>
      <c r="O22" s="1304"/>
      <c r="P22" s="1304"/>
      <c r="Q22" s="1303"/>
      <c r="R22" s="1305"/>
      <c r="S22" s="1305"/>
      <c r="T22" s="1304"/>
      <c r="U22" s="1303"/>
      <c r="V22" s="1303"/>
    </row>
    <row r="23" spans="1:22" s="1308" customFormat="1" ht="15" customHeight="1">
      <c r="A23" s="1309">
        <v>2015</v>
      </c>
      <c r="B23" s="1301"/>
      <c r="C23" s="1301"/>
      <c r="D23" s="1301"/>
      <c r="E23" s="1301"/>
      <c r="F23" s="1301"/>
      <c r="G23" s="1301"/>
      <c r="H23" s="1301"/>
      <c r="I23" s="1301"/>
      <c r="J23" s="1300"/>
      <c r="K23" s="1300"/>
      <c r="L23" s="1300"/>
      <c r="M23" s="1300"/>
      <c r="N23" s="1300"/>
      <c r="O23" s="1300"/>
      <c r="P23" s="1300"/>
      <c r="Q23" s="1300"/>
      <c r="R23" s="1300"/>
      <c r="S23" s="1300"/>
      <c r="T23" s="1300"/>
      <c r="U23" s="1527"/>
      <c r="V23" s="1527"/>
    </row>
    <row r="24" spans="1:22" s="1307" customFormat="1" ht="15" customHeight="1">
      <c r="A24" s="1309" t="s">
        <v>24</v>
      </c>
      <c r="B24" s="1487">
        <v>0</v>
      </c>
      <c r="C24" s="1461">
        <v>2</v>
      </c>
      <c r="D24" s="1462">
        <v>1.9</v>
      </c>
      <c r="E24" s="1462">
        <v>2</v>
      </c>
      <c r="F24" s="1462">
        <v>2</v>
      </c>
      <c r="G24" s="1463" t="s">
        <v>645</v>
      </c>
      <c r="H24" s="1463" t="s">
        <v>1290</v>
      </c>
      <c r="I24" s="1464">
        <v>2</v>
      </c>
      <c r="J24" s="1465">
        <v>0</v>
      </c>
      <c r="K24" s="1461">
        <v>0</v>
      </c>
      <c r="L24" s="1461">
        <v>0</v>
      </c>
      <c r="M24" s="1461">
        <v>0</v>
      </c>
      <c r="N24" s="1466">
        <v>0</v>
      </c>
      <c r="O24" s="1467" t="s">
        <v>1290</v>
      </c>
      <c r="P24" s="1467" t="s">
        <v>1290</v>
      </c>
      <c r="Q24" s="1468">
        <v>0</v>
      </c>
      <c r="R24" s="1469">
        <v>0</v>
      </c>
      <c r="S24" s="1466">
        <v>0</v>
      </c>
      <c r="T24" s="1470">
        <v>0</v>
      </c>
      <c r="U24" s="1526">
        <v>2</v>
      </c>
      <c r="V24" s="1483">
        <v>2</v>
      </c>
    </row>
    <row r="25" spans="1:22" s="1307" customFormat="1" ht="15" customHeight="1">
      <c r="A25" s="1309" t="s">
        <v>26</v>
      </c>
      <c r="B25" s="1484">
        <v>1</v>
      </c>
      <c r="C25" s="1472">
        <v>1</v>
      </c>
      <c r="D25" s="1470">
        <v>1</v>
      </c>
      <c r="E25" s="1473">
        <v>1</v>
      </c>
      <c r="F25" s="1466">
        <v>1</v>
      </c>
      <c r="G25" s="1463" t="s">
        <v>645</v>
      </c>
      <c r="H25" s="1463" t="s">
        <v>1290</v>
      </c>
      <c r="I25" s="1474">
        <v>1</v>
      </c>
      <c r="J25" s="1471">
        <v>1</v>
      </c>
      <c r="K25" s="1472">
        <v>1</v>
      </c>
      <c r="L25" s="1470">
        <v>0.8</v>
      </c>
      <c r="M25" s="1473">
        <v>1</v>
      </c>
      <c r="N25" s="1466">
        <v>0</v>
      </c>
      <c r="O25" s="1467" t="s">
        <v>1290</v>
      </c>
      <c r="P25" s="1467" t="s">
        <v>645</v>
      </c>
      <c r="Q25" s="1474">
        <v>1</v>
      </c>
      <c r="R25" s="1469">
        <v>1</v>
      </c>
      <c r="S25" s="1466">
        <v>1</v>
      </c>
      <c r="T25" s="1470">
        <v>1</v>
      </c>
      <c r="U25" s="1526">
        <v>2</v>
      </c>
      <c r="V25" s="1483">
        <v>1</v>
      </c>
    </row>
    <row r="26" spans="1:22" s="1307" customFormat="1" ht="15" customHeight="1">
      <c r="A26" s="1309" t="s">
        <v>27</v>
      </c>
      <c r="B26" s="1484">
        <v>0</v>
      </c>
      <c r="C26" s="1472">
        <v>3</v>
      </c>
      <c r="D26" s="1470">
        <v>0</v>
      </c>
      <c r="E26" s="1473">
        <v>0</v>
      </c>
      <c r="F26" s="1466">
        <v>3</v>
      </c>
      <c r="G26" s="1463" t="s">
        <v>1290</v>
      </c>
      <c r="H26" s="1463" t="s">
        <v>1290</v>
      </c>
      <c r="I26" s="1474">
        <v>3</v>
      </c>
      <c r="J26" s="1471">
        <v>4</v>
      </c>
      <c r="K26" s="1472">
        <v>4</v>
      </c>
      <c r="L26" s="1470">
        <v>4</v>
      </c>
      <c r="M26" s="1473">
        <v>4</v>
      </c>
      <c r="N26" s="1466">
        <v>0</v>
      </c>
      <c r="O26" s="1467" t="s">
        <v>645</v>
      </c>
      <c r="P26" s="1467" t="s">
        <v>1290</v>
      </c>
      <c r="Q26" s="1474">
        <v>4</v>
      </c>
      <c r="R26" s="1469">
        <v>0</v>
      </c>
      <c r="S26" s="1466">
        <v>0</v>
      </c>
      <c r="T26" s="1470">
        <v>0</v>
      </c>
      <c r="U26" s="1526">
        <v>7</v>
      </c>
      <c r="V26" s="1483">
        <v>3</v>
      </c>
    </row>
    <row r="27" spans="1:22" s="1307" customFormat="1" ht="15" customHeight="1">
      <c r="A27" s="1309" t="s">
        <v>29</v>
      </c>
      <c r="B27" s="1484">
        <v>2</v>
      </c>
      <c r="C27" s="1472">
        <v>2</v>
      </c>
      <c r="D27" s="1470">
        <v>2</v>
      </c>
      <c r="E27" s="1473">
        <v>0</v>
      </c>
      <c r="F27" s="1466">
        <v>2</v>
      </c>
      <c r="G27" s="1463" t="s">
        <v>1290</v>
      </c>
      <c r="H27" s="1463" t="s">
        <v>1290</v>
      </c>
      <c r="I27" s="1474">
        <v>2</v>
      </c>
      <c r="J27" s="1471">
        <v>0</v>
      </c>
      <c r="K27" s="1472">
        <v>0</v>
      </c>
      <c r="L27" s="1470">
        <v>0</v>
      </c>
      <c r="M27" s="1473">
        <v>0</v>
      </c>
      <c r="N27" s="1466">
        <v>0</v>
      </c>
      <c r="O27" s="1467" t="s">
        <v>1290</v>
      </c>
      <c r="P27" s="1467" t="s">
        <v>1290</v>
      </c>
      <c r="Q27" s="1474">
        <v>0</v>
      </c>
      <c r="R27" s="1469">
        <v>0</v>
      </c>
      <c r="S27" s="1466">
        <v>0</v>
      </c>
      <c r="T27" s="1470">
        <v>0</v>
      </c>
      <c r="U27" s="1526">
        <v>2</v>
      </c>
      <c r="V27" s="1483">
        <v>2</v>
      </c>
    </row>
    <row r="28" spans="1:22" s="1307" customFormat="1" ht="15" customHeight="1">
      <c r="A28" s="1309" t="s">
        <v>30</v>
      </c>
      <c r="B28" s="1484">
        <v>0</v>
      </c>
      <c r="C28" s="1472">
        <v>0</v>
      </c>
      <c r="D28" s="1470">
        <v>0</v>
      </c>
      <c r="E28" s="1473">
        <v>0</v>
      </c>
      <c r="F28" s="1466">
        <v>0</v>
      </c>
      <c r="G28" s="1463" t="s">
        <v>1290</v>
      </c>
      <c r="H28" s="1463" t="s">
        <v>1290</v>
      </c>
      <c r="I28" s="1474">
        <v>0</v>
      </c>
      <c r="J28" s="1471">
        <v>5.13</v>
      </c>
      <c r="K28" s="1472">
        <v>12</v>
      </c>
      <c r="L28" s="1470">
        <v>4.8</v>
      </c>
      <c r="M28" s="1473">
        <v>12</v>
      </c>
      <c r="N28" s="1466">
        <v>2</v>
      </c>
      <c r="O28" s="1467" t="s">
        <v>645</v>
      </c>
      <c r="P28" s="1467" t="s">
        <v>1290</v>
      </c>
      <c r="Q28" s="1474">
        <v>12</v>
      </c>
      <c r="R28" s="1469">
        <v>0</v>
      </c>
      <c r="S28" s="1466">
        <v>0</v>
      </c>
      <c r="T28" s="1470">
        <v>0</v>
      </c>
      <c r="U28" s="1526">
        <v>12</v>
      </c>
      <c r="V28" s="1483">
        <v>2</v>
      </c>
    </row>
    <row r="29" spans="1:22" s="1307" customFormat="1" ht="15" customHeight="1">
      <c r="A29" s="1309" t="s">
        <v>32</v>
      </c>
      <c r="B29" s="1484">
        <v>0</v>
      </c>
      <c r="C29" s="1472">
        <v>2</v>
      </c>
      <c r="D29" s="1484">
        <v>0.3</v>
      </c>
      <c r="E29" s="1485">
        <v>2</v>
      </c>
      <c r="F29" s="1472">
        <v>1</v>
      </c>
      <c r="G29" s="1463" t="s">
        <v>1290</v>
      </c>
      <c r="H29" s="1463" t="s">
        <v>2922</v>
      </c>
      <c r="I29" s="1474">
        <v>3</v>
      </c>
      <c r="J29" s="1471">
        <v>0</v>
      </c>
      <c r="K29" s="1472">
        <v>0</v>
      </c>
      <c r="L29" s="1470">
        <v>0</v>
      </c>
      <c r="M29" s="1473">
        <v>0</v>
      </c>
      <c r="N29" s="1466">
        <v>0</v>
      </c>
      <c r="O29" s="1467" t="s">
        <v>1290</v>
      </c>
      <c r="P29" s="1467" t="s">
        <v>1290</v>
      </c>
      <c r="Q29" s="1474">
        <v>0</v>
      </c>
      <c r="R29" s="1469">
        <v>0</v>
      </c>
      <c r="S29" s="1466">
        <v>0</v>
      </c>
      <c r="T29" s="1470">
        <v>0</v>
      </c>
      <c r="U29" s="1526"/>
      <c r="V29" s="1483"/>
    </row>
    <row r="30" spans="1:22" s="1307" customFormat="1" ht="15" customHeight="1">
      <c r="A30" s="1309" t="s">
        <v>33</v>
      </c>
      <c r="B30" s="1484">
        <v>0</v>
      </c>
      <c r="C30" s="1472">
        <v>3</v>
      </c>
      <c r="D30" s="1470">
        <v>3</v>
      </c>
      <c r="E30" s="1473">
        <v>0</v>
      </c>
      <c r="F30" s="1466">
        <v>3</v>
      </c>
      <c r="G30" s="1463" t="s">
        <v>1290</v>
      </c>
      <c r="H30" s="1463" t="s">
        <v>645</v>
      </c>
      <c r="I30" s="1474">
        <v>3</v>
      </c>
      <c r="J30" s="1471">
        <v>1</v>
      </c>
      <c r="K30" s="1472">
        <v>1</v>
      </c>
      <c r="L30" s="1470">
        <v>1</v>
      </c>
      <c r="M30" s="1473">
        <v>1</v>
      </c>
      <c r="N30" s="1466">
        <v>0</v>
      </c>
      <c r="O30" s="1467" t="s">
        <v>1290</v>
      </c>
      <c r="P30" s="1467" t="s">
        <v>645</v>
      </c>
      <c r="Q30" s="1474">
        <v>1</v>
      </c>
      <c r="R30" s="1469">
        <v>0</v>
      </c>
      <c r="S30" s="1466">
        <v>0</v>
      </c>
      <c r="T30" s="1470">
        <v>0</v>
      </c>
      <c r="U30" s="1526">
        <v>4</v>
      </c>
      <c r="V30" s="1483">
        <v>3</v>
      </c>
    </row>
    <row r="31" spans="1:22" s="1307" customFormat="1" ht="15" customHeight="1">
      <c r="A31" s="1309" t="s">
        <v>35</v>
      </c>
      <c r="B31" s="1484">
        <v>0</v>
      </c>
      <c r="C31" s="1472">
        <v>2</v>
      </c>
      <c r="D31" s="1470">
        <v>2</v>
      </c>
      <c r="E31" s="1473">
        <v>0</v>
      </c>
      <c r="F31" s="1466">
        <v>2</v>
      </c>
      <c r="G31" s="1463" t="s">
        <v>1290</v>
      </c>
      <c r="H31" s="1463" t="s">
        <v>645</v>
      </c>
      <c r="I31" s="1474">
        <v>0</v>
      </c>
      <c r="J31" s="1471">
        <v>0</v>
      </c>
      <c r="K31" s="1472">
        <v>0</v>
      </c>
      <c r="L31" s="1470">
        <v>0</v>
      </c>
      <c r="M31" s="1473">
        <v>0</v>
      </c>
      <c r="N31" s="1466">
        <v>0</v>
      </c>
      <c r="O31" s="1467" t="s">
        <v>1290</v>
      </c>
      <c r="P31" s="1467" t="s">
        <v>1290</v>
      </c>
      <c r="Q31" s="1474">
        <v>0</v>
      </c>
      <c r="R31" s="1469">
        <v>0</v>
      </c>
      <c r="S31" s="1466">
        <v>0</v>
      </c>
      <c r="T31" s="1470">
        <v>0</v>
      </c>
      <c r="U31" s="1526">
        <v>2</v>
      </c>
      <c r="V31" s="1483">
        <v>2</v>
      </c>
    </row>
    <row r="32" spans="1:22" ht="15" customHeight="1">
      <c r="A32" s="1309" t="s">
        <v>38</v>
      </c>
      <c r="B32" s="1484">
        <v>0</v>
      </c>
      <c r="C32" s="1472">
        <v>0</v>
      </c>
      <c r="D32" s="1470">
        <v>0</v>
      </c>
      <c r="E32" s="1473">
        <v>0</v>
      </c>
      <c r="F32" s="1466">
        <v>0</v>
      </c>
      <c r="G32" s="1463" t="s">
        <v>1290</v>
      </c>
      <c r="H32" s="1463" t="s">
        <v>1290</v>
      </c>
      <c r="I32" s="1474">
        <v>0</v>
      </c>
      <c r="J32" s="1471">
        <v>1</v>
      </c>
      <c r="K32" s="1472">
        <v>1</v>
      </c>
      <c r="L32" s="1470">
        <v>1</v>
      </c>
      <c r="M32" s="1473">
        <v>1</v>
      </c>
      <c r="N32" s="1466">
        <v>0</v>
      </c>
      <c r="O32" s="1467" t="s">
        <v>1290</v>
      </c>
      <c r="P32" s="1467" t="s">
        <v>645</v>
      </c>
      <c r="Q32" s="1474">
        <v>1</v>
      </c>
      <c r="R32" s="1469">
        <v>0</v>
      </c>
      <c r="S32" s="1466">
        <v>0</v>
      </c>
      <c r="T32" s="1470">
        <v>0</v>
      </c>
      <c r="U32" s="1526">
        <v>1</v>
      </c>
      <c r="V32" s="1483">
        <v>0</v>
      </c>
    </row>
    <row r="33" spans="1:22" ht="15" customHeight="1">
      <c r="A33" s="1309" t="s">
        <v>39</v>
      </c>
      <c r="B33" s="1484">
        <v>0</v>
      </c>
      <c r="C33" s="1472">
        <v>1</v>
      </c>
      <c r="D33" s="1470">
        <v>0</v>
      </c>
      <c r="E33" s="1473">
        <v>0</v>
      </c>
      <c r="F33" s="1466">
        <v>1</v>
      </c>
      <c r="G33" s="1463" t="s">
        <v>1681</v>
      </c>
      <c r="H33" s="1463" t="s">
        <v>1681</v>
      </c>
      <c r="I33" s="1474">
        <v>1</v>
      </c>
      <c r="J33" s="1471">
        <v>0</v>
      </c>
      <c r="K33" s="1472">
        <v>0</v>
      </c>
      <c r="L33" s="1470">
        <v>0</v>
      </c>
      <c r="M33" s="1473">
        <v>0</v>
      </c>
      <c r="N33" s="1466">
        <v>0</v>
      </c>
      <c r="O33" s="1467" t="s">
        <v>1290</v>
      </c>
      <c r="P33" s="1467" t="s">
        <v>1290</v>
      </c>
      <c r="Q33" s="1474">
        <v>0</v>
      </c>
      <c r="R33" s="1469">
        <v>2</v>
      </c>
      <c r="S33" s="1466">
        <v>2</v>
      </c>
      <c r="T33" s="1470">
        <v>2</v>
      </c>
      <c r="U33" s="1526">
        <v>3</v>
      </c>
      <c r="V33" s="1483">
        <v>3</v>
      </c>
    </row>
    <row r="34" spans="1:22" ht="15" customHeight="1">
      <c r="A34" s="1309" t="s">
        <v>40</v>
      </c>
      <c r="B34" s="1484">
        <v>0</v>
      </c>
      <c r="C34" s="1472">
        <v>0</v>
      </c>
      <c r="D34" s="1470">
        <v>0</v>
      </c>
      <c r="E34" s="1473">
        <v>0</v>
      </c>
      <c r="F34" s="1466">
        <v>0</v>
      </c>
      <c r="G34" s="1463" t="s">
        <v>1290</v>
      </c>
      <c r="H34" s="1463" t="s">
        <v>1290</v>
      </c>
      <c r="I34" s="1474">
        <v>0</v>
      </c>
      <c r="J34" s="1471">
        <v>3</v>
      </c>
      <c r="K34" s="1472">
        <v>3</v>
      </c>
      <c r="L34" s="1470">
        <v>2.4</v>
      </c>
      <c r="M34" s="1473">
        <v>3</v>
      </c>
      <c r="N34" s="1466">
        <v>0</v>
      </c>
      <c r="O34" s="1467" t="s">
        <v>1290</v>
      </c>
      <c r="P34" s="1467" t="s">
        <v>1765</v>
      </c>
      <c r="Q34" s="1474">
        <v>3</v>
      </c>
      <c r="R34" s="1469">
        <v>0</v>
      </c>
      <c r="S34" s="1466">
        <v>0</v>
      </c>
      <c r="T34" s="1470">
        <v>0</v>
      </c>
      <c r="U34" s="1526">
        <v>3</v>
      </c>
      <c r="V34" s="1483">
        <v>0</v>
      </c>
    </row>
    <row r="35" spans="1:22" ht="15" customHeight="1">
      <c r="A35" s="1309" t="s">
        <v>41</v>
      </c>
      <c r="B35" s="1484">
        <v>0</v>
      </c>
      <c r="C35" s="1472">
        <v>1</v>
      </c>
      <c r="D35" s="1470">
        <v>1</v>
      </c>
      <c r="E35" s="1473">
        <v>0</v>
      </c>
      <c r="F35" s="1466">
        <v>1</v>
      </c>
      <c r="G35" s="1463" t="s">
        <v>1290</v>
      </c>
      <c r="H35" s="1463" t="s">
        <v>1290</v>
      </c>
      <c r="I35" s="1474">
        <v>1</v>
      </c>
      <c r="J35" s="1471">
        <v>4</v>
      </c>
      <c r="K35" s="1472">
        <v>4</v>
      </c>
      <c r="L35" s="1470">
        <v>4</v>
      </c>
      <c r="M35" s="1473">
        <v>4</v>
      </c>
      <c r="N35" s="1466">
        <v>3</v>
      </c>
      <c r="O35" s="1467" t="s">
        <v>1290</v>
      </c>
      <c r="P35" s="1467" t="s">
        <v>645</v>
      </c>
      <c r="Q35" s="1474">
        <v>2</v>
      </c>
      <c r="R35" s="1469">
        <v>0</v>
      </c>
      <c r="S35" s="1466">
        <v>0</v>
      </c>
      <c r="T35" s="1470">
        <v>0</v>
      </c>
      <c r="U35" s="1526">
        <v>4</v>
      </c>
      <c r="V35" s="1483">
        <v>2</v>
      </c>
    </row>
    <row r="36" spans="1:22" ht="15" customHeight="1">
      <c r="A36" s="1309" t="s">
        <v>46</v>
      </c>
      <c r="B36" s="1484">
        <v>3</v>
      </c>
      <c r="C36" s="1472">
        <v>3</v>
      </c>
      <c r="D36" s="1470">
        <v>3</v>
      </c>
      <c r="E36" s="1473">
        <v>0</v>
      </c>
      <c r="F36" s="1466">
        <v>3</v>
      </c>
      <c r="G36" s="1463" t="s">
        <v>1720</v>
      </c>
      <c r="H36" s="1463" t="s">
        <v>1765</v>
      </c>
      <c r="I36" s="1468">
        <v>3</v>
      </c>
      <c r="J36" s="1471">
        <v>6.8</v>
      </c>
      <c r="K36" s="1472">
        <v>7</v>
      </c>
      <c r="L36" s="1470">
        <v>6.8</v>
      </c>
      <c r="M36" s="1473">
        <v>7</v>
      </c>
      <c r="N36" s="1466">
        <v>0</v>
      </c>
      <c r="O36" s="1467" t="s">
        <v>1720</v>
      </c>
      <c r="P36" s="1467" t="s">
        <v>1765</v>
      </c>
      <c r="Q36" s="1474">
        <v>5</v>
      </c>
      <c r="R36" s="1469">
        <v>0</v>
      </c>
      <c r="S36" s="1466">
        <v>0</v>
      </c>
      <c r="T36" s="1470">
        <v>0</v>
      </c>
      <c r="U36" s="1526">
        <v>10</v>
      </c>
      <c r="V36" s="1483">
        <v>3</v>
      </c>
    </row>
    <row r="37" spans="1:22" ht="15" customHeight="1">
      <c r="A37" s="1309" t="s">
        <v>47</v>
      </c>
      <c r="B37" s="1484">
        <v>3</v>
      </c>
      <c r="C37" s="1472">
        <v>3</v>
      </c>
      <c r="D37" s="1470">
        <v>3</v>
      </c>
      <c r="E37" s="1473">
        <v>2</v>
      </c>
      <c r="F37" s="1466">
        <v>3</v>
      </c>
      <c r="G37" s="1467" t="s">
        <v>645</v>
      </c>
      <c r="H37" s="1467" t="s">
        <v>1290</v>
      </c>
      <c r="I37" s="1468">
        <v>3</v>
      </c>
      <c r="J37" s="1471">
        <v>0</v>
      </c>
      <c r="K37" s="1472">
        <v>0</v>
      </c>
      <c r="L37" s="1470">
        <v>0</v>
      </c>
      <c r="M37" s="1473">
        <v>0</v>
      </c>
      <c r="N37" s="1466">
        <v>0</v>
      </c>
      <c r="O37" s="1467" t="s">
        <v>1290</v>
      </c>
      <c r="P37" s="1467" t="s">
        <v>1290</v>
      </c>
      <c r="Q37" s="1474">
        <v>0</v>
      </c>
      <c r="R37" s="1469">
        <v>1</v>
      </c>
      <c r="S37" s="1466">
        <v>1</v>
      </c>
      <c r="T37" s="1470">
        <v>1</v>
      </c>
      <c r="U37" s="1526">
        <v>3</v>
      </c>
      <c r="V37" s="1483">
        <v>3</v>
      </c>
    </row>
    <row r="38" spans="1:22" ht="15" customHeight="1">
      <c r="A38" s="1309" t="s">
        <v>343</v>
      </c>
      <c r="B38" s="1484">
        <v>2</v>
      </c>
      <c r="C38" s="1472">
        <v>2</v>
      </c>
      <c r="D38" s="1470">
        <v>2</v>
      </c>
      <c r="E38" s="1473">
        <v>0</v>
      </c>
      <c r="F38" s="1466">
        <v>2</v>
      </c>
      <c r="G38" s="1467" t="s">
        <v>1681</v>
      </c>
      <c r="H38" s="1467" t="s">
        <v>1681</v>
      </c>
      <c r="I38" s="1474">
        <v>2</v>
      </c>
      <c r="J38" s="1471">
        <v>2</v>
      </c>
      <c r="K38" s="1472">
        <v>2</v>
      </c>
      <c r="L38" s="1470">
        <v>2</v>
      </c>
      <c r="M38" s="1473">
        <v>0</v>
      </c>
      <c r="N38" s="1466">
        <v>0</v>
      </c>
      <c r="O38" s="1467" t="s">
        <v>1290</v>
      </c>
      <c r="P38" s="1467" t="s">
        <v>645</v>
      </c>
      <c r="Q38" s="1474">
        <v>2</v>
      </c>
      <c r="R38" s="1469">
        <v>0</v>
      </c>
      <c r="S38" s="1466">
        <v>0</v>
      </c>
      <c r="T38" s="1470">
        <v>0</v>
      </c>
      <c r="U38" s="1526">
        <v>4</v>
      </c>
      <c r="V38" s="1483">
        <v>2</v>
      </c>
    </row>
    <row r="39" spans="1:22" ht="15" customHeight="1">
      <c r="A39" s="1309" t="s">
        <v>610</v>
      </c>
      <c r="B39" s="1484">
        <v>2</v>
      </c>
      <c r="C39" s="1472">
        <v>2</v>
      </c>
      <c r="D39" s="1470">
        <v>2</v>
      </c>
      <c r="E39" s="1473">
        <v>0</v>
      </c>
      <c r="F39" s="1466">
        <v>2</v>
      </c>
      <c r="G39" s="1467" t="s">
        <v>1290</v>
      </c>
      <c r="H39" s="1467" t="s">
        <v>645</v>
      </c>
      <c r="I39" s="1474">
        <v>2</v>
      </c>
      <c r="J39" s="1471">
        <v>3</v>
      </c>
      <c r="K39" s="1472">
        <v>3</v>
      </c>
      <c r="L39" s="1470">
        <v>3</v>
      </c>
      <c r="M39" s="1473">
        <v>3</v>
      </c>
      <c r="N39" s="1466">
        <v>0</v>
      </c>
      <c r="O39" s="1467" t="s">
        <v>1290</v>
      </c>
      <c r="P39" s="1467" t="s">
        <v>645</v>
      </c>
      <c r="Q39" s="1474">
        <v>3</v>
      </c>
      <c r="R39" s="1469">
        <v>0</v>
      </c>
      <c r="S39" s="1466">
        <v>0</v>
      </c>
      <c r="T39" s="1470">
        <v>0</v>
      </c>
      <c r="U39" s="1526">
        <v>5</v>
      </c>
      <c r="V39" s="1483">
        <v>2</v>
      </c>
    </row>
    <row r="40" spans="1:22" ht="15" customHeight="1">
      <c r="A40" s="1309" t="s">
        <v>51</v>
      </c>
      <c r="B40" s="1484">
        <v>0</v>
      </c>
      <c r="C40" s="1472">
        <v>0</v>
      </c>
      <c r="D40" s="1470">
        <v>0</v>
      </c>
      <c r="E40" s="1473">
        <v>0</v>
      </c>
      <c r="F40" s="1466">
        <v>0</v>
      </c>
      <c r="G40" s="1467" t="s">
        <v>1290</v>
      </c>
      <c r="H40" s="1475" t="s">
        <v>1290</v>
      </c>
      <c r="I40" s="1474">
        <v>0</v>
      </c>
      <c r="J40" s="1471">
        <v>2</v>
      </c>
      <c r="K40" s="1472">
        <v>2</v>
      </c>
      <c r="L40" s="1470">
        <v>2</v>
      </c>
      <c r="M40" s="1473">
        <v>2</v>
      </c>
      <c r="N40" s="1466">
        <v>0</v>
      </c>
      <c r="O40" s="1467" t="s">
        <v>1290</v>
      </c>
      <c r="P40" s="1467" t="s">
        <v>645</v>
      </c>
      <c r="Q40" s="1474">
        <v>2</v>
      </c>
      <c r="R40" s="1469">
        <v>0</v>
      </c>
      <c r="S40" s="1466">
        <v>0</v>
      </c>
      <c r="T40" s="1470">
        <v>0</v>
      </c>
      <c r="U40" s="1526">
        <v>2</v>
      </c>
      <c r="V40" s="1483">
        <v>0</v>
      </c>
    </row>
    <row r="41" spans="1:22" ht="15" customHeight="1">
      <c r="A41" s="1309" t="s">
        <v>1</v>
      </c>
      <c r="B41" s="1477">
        <v>13</v>
      </c>
      <c r="C41" s="1476">
        <v>27</v>
      </c>
      <c r="D41" s="1477">
        <v>21.2</v>
      </c>
      <c r="E41" s="1478">
        <v>7</v>
      </c>
      <c r="F41" s="1476">
        <v>26</v>
      </c>
      <c r="G41" s="1476"/>
      <c r="H41" s="1476"/>
      <c r="I41" s="1479">
        <v>26</v>
      </c>
      <c r="J41" s="1477">
        <v>32.93</v>
      </c>
      <c r="K41" s="1476">
        <v>40</v>
      </c>
      <c r="L41" s="1480">
        <v>31.8</v>
      </c>
      <c r="M41" s="1478">
        <v>38</v>
      </c>
      <c r="N41" s="1476">
        <v>5</v>
      </c>
      <c r="O41" s="1477"/>
      <c r="P41" s="1477"/>
      <c r="Q41" s="1478">
        <v>36</v>
      </c>
      <c r="R41" s="1481">
        <v>4</v>
      </c>
      <c r="S41" s="1476">
        <v>4</v>
      </c>
      <c r="T41" s="1482">
        <v>4</v>
      </c>
      <c r="U41" s="1478">
        <v>66</v>
      </c>
      <c r="V41" s="1483">
        <v>30</v>
      </c>
    </row>
    <row r="42" spans="1:22" ht="15" customHeight="1">
      <c r="A42" s="1488"/>
      <c r="B42" s="1304"/>
      <c r="C42" s="1305"/>
      <c r="D42" s="1304"/>
      <c r="E42" s="1303"/>
      <c r="F42" s="1305"/>
      <c r="G42" s="1305"/>
      <c r="H42" s="1305"/>
      <c r="I42" s="1305"/>
      <c r="J42" s="1304"/>
      <c r="K42" s="1305"/>
      <c r="L42" s="1306"/>
      <c r="M42" s="1303"/>
      <c r="N42" s="1305"/>
      <c r="O42" s="1304"/>
      <c r="P42" s="1304"/>
      <c r="Q42" s="1303"/>
      <c r="R42" s="1305"/>
      <c r="S42" s="1305"/>
      <c r="T42" s="1304"/>
      <c r="U42" s="1303"/>
      <c r="V42" s="1303"/>
    </row>
    <row r="43" spans="1:22" ht="15" customHeight="1">
      <c r="A43" s="1302">
        <v>2016</v>
      </c>
      <c r="B43" s="1301"/>
      <c r="C43" s="1301"/>
      <c r="D43" s="1301"/>
      <c r="E43" s="1301"/>
      <c r="F43" s="1301"/>
      <c r="G43" s="1301"/>
      <c r="H43" s="1301"/>
      <c r="I43" s="1301"/>
      <c r="J43" s="1300"/>
      <c r="K43" s="1300"/>
      <c r="L43" s="1300"/>
      <c r="M43" s="1300"/>
      <c r="N43" s="1300"/>
      <c r="O43" s="1300"/>
      <c r="P43" s="1300"/>
      <c r="Q43" s="1300"/>
      <c r="R43" s="1300"/>
      <c r="S43" s="1300"/>
      <c r="T43" s="1300"/>
      <c r="U43" s="1527"/>
      <c r="V43" s="1527"/>
    </row>
    <row r="44" spans="1:22" ht="15" customHeight="1">
      <c r="A44" s="1302" t="s">
        <v>24</v>
      </c>
      <c r="B44" s="1460">
        <v>0</v>
      </c>
      <c r="C44" s="1486">
        <v>3</v>
      </c>
      <c r="D44" s="1486">
        <v>2.6</v>
      </c>
      <c r="E44" s="1486">
        <v>3</v>
      </c>
      <c r="F44" s="1486">
        <v>1</v>
      </c>
      <c r="G44" s="1486" t="s">
        <v>2914</v>
      </c>
      <c r="H44" s="1486" t="s">
        <v>2915</v>
      </c>
      <c r="I44" s="1460">
        <v>3</v>
      </c>
      <c r="J44" s="1460">
        <v>0</v>
      </c>
      <c r="K44" s="1486">
        <v>0</v>
      </c>
      <c r="L44" s="1486">
        <v>0</v>
      </c>
      <c r="M44" s="1486">
        <v>0</v>
      </c>
      <c r="N44" s="1486">
        <v>0</v>
      </c>
      <c r="O44" s="1486" t="s">
        <v>2915</v>
      </c>
      <c r="P44" s="1486" t="s">
        <v>2915</v>
      </c>
      <c r="Q44" s="1412">
        <v>0</v>
      </c>
      <c r="R44" s="1460">
        <v>0</v>
      </c>
      <c r="S44" s="1486">
        <v>0</v>
      </c>
      <c r="T44" s="1412">
        <v>0</v>
      </c>
      <c r="U44" s="1526">
        <v>3</v>
      </c>
      <c r="V44" s="1483">
        <v>1</v>
      </c>
    </row>
    <row r="45" spans="1:22" ht="15" customHeight="1">
      <c r="A45" s="1302" t="s">
        <v>26</v>
      </c>
      <c r="B45" s="1460">
        <v>2</v>
      </c>
      <c r="C45" s="1486">
        <v>0</v>
      </c>
      <c r="D45" s="1486">
        <v>0</v>
      </c>
      <c r="E45" s="1486">
        <v>0</v>
      </c>
      <c r="F45" s="1486">
        <v>0</v>
      </c>
      <c r="G45" s="1486" t="s">
        <v>2915</v>
      </c>
      <c r="H45" s="1486" t="s">
        <v>2915</v>
      </c>
      <c r="I45" s="1474">
        <v>0</v>
      </c>
      <c r="J45" s="1460">
        <v>1.9</v>
      </c>
      <c r="K45" s="1486">
        <v>2</v>
      </c>
      <c r="L45" s="1486">
        <v>1.9</v>
      </c>
      <c r="M45" s="1486">
        <v>2</v>
      </c>
      <c r="N45" s="1486">
        <v>0</v>
      </c>
      <c r="O45" s="1486" t="s">
        <v>2915</v>
      </c>
      <c r="P45" s="1486" t="s">
        <v>2914</v>
      </c>
      <c r="Q45" s="1412">
        <v>2</v>
      </c>
      <c r="R45" s="1460">
        <v>1</v>
      </c>
      <c r="S45" s="1486">
        <v>1</v>
      </c>
      <c r="T45" s="1412">
        <v>1</v>
      </c>
      <c r="U45" s="1526">
        <v>3</v>
      </c>
      <c r="V45" s="1483">
        <v>1</v>
      </c>
    </row>
    <row r="46" spans="1:22" ht="15" customHeight="1">
      <c r="A46" s="1302" t="s">
        <v>27</v>
      </c>
      <c r="B46" s="1460">
        <v>0</v>
      </c>
      <c r="C46" s="1486">
        <v>0</v>
      </c>
      <c r="D46" s="1486">
        <v>0</v>
      </c>
      <c r="E46" s="1486">
        <v>0</v>
      </c>
      <c r="F46" s="1486">
        <v>0</v>
      </c>
      <c r="G46" s="1486" t="s">
        <v>2915</v>
      </c>
      <c r="H46" s="1486" t="s">
        <v>2915</v>
      </c>
      <c r="I46" s="1474">
        <v>0</v>
      </c>
      <c r="J46" s="1460">
        <v>6</v>
      </c>
      <c r="K46" s="1486">
        <v>6</v>
      </c>
      <c r="L46" s="1486">
        <v>6</v>
      </c>
      <c r="M46" s="1486">
        <v>6</v>
      </c>
      <c r="N46" s="1486">
        <v>1</v>
      </c>
      <c r="O46" s="1486" t="s">
        <v>2915</v>
      </c>
      <c r="P46" s="1486" t="s">
        <v>2914</v>
      </c>
      <c r="Q46" s="1412">
        <v>0</v>
      </c>
      <c r="R46" s="1460">
        <v>0</v>
      </c>
      <c r="S46" s="1486">
        <v>0</v>
      </c>
      <c r="T46" s="1412">
        <v>0</v>
      </c>
      <c r="U46" s="1526">
        <v>6</v>
      </c>
      <c r="V46" s="1483">
        <v>1</v>
      </c>
    </row>
    <row r="47" spans="1:22" ht="15" customHeight="1">
      <c r="A47" s="1302" t="s">
        <v>29</v>
      </c>
      <c r="B47" s="1460">
        <v>0</v>
      </c>
      <c r="C47" s="1486">
        <v>2</v>
      </c>
      <c r="D47" s="1486">
        <v>2</v>
      </c>
      <c r="E47" s="1486">
        <v>2</v>
      </c>
      <c r="F47" s="1486">
        <v>0</v>
      </c>
      <c r="G47" s="1486" t="s">
        <v>1663</v>
      </c>
      <c r="H47" s="1486" t="s">
        <v>2915</v>
      </c>
      <c r="I47" s="1474">
        <v>0</v>
      </c>
      <c r="J47" s="1460">
        <v>0</v>
      </c>
      <c r="K47" s="1486">
        <v>0</v>
      </c>
      <c r="L47" s="1486">
        <v>0</v>
      </c>
      <c r="M47" s="1486">
        <v>0</v>
      </c>
      <c r="N47" s="1486">
        <v>0</v>
      </c>
      <c r="O47" s="1486" t="s">
        <v>2915</v>
      </c>
      <c r="P47" s="1486" t="s">
        <v>2915</v>
      </c>
      <c r="Q47" s="1412">
        <v>0</v>
      </c>
      <c r="R47" s="1460">
        <v>0</v>
      </c>
      <c r="S47" s="1486">
        <v>0</v>
      </c>
      <c r="T47" s="1412">
        <v>0</v>
      </c>
      <c r="U47" s="1526">
        <v>2</v>
      </c>
      <c r="V47" s="1483">
        <v>0</v>
      </c>
    </row>
    <row r="48" spans="1:22" ht="15" customHeight="1">
      <c r="A48" s="1302" t="s">
        <v>30</v>
      </c>
      <c r="B48" s="1460">
        <v>10</v>
      </c>
      <c r="C48" s="1486">
        <v>0</v>
      </c>
      <c r="D48" s="1486">
        <v>0.3</v>
      </c>
      <c r="E48" s="1486">
        <v>0</v>
      </c>
      <c r="F48" s="1486">
        <v>1</v>
      </c>
      <c r="G48" s="1486" t="s">
        <v>2915</v>
      </c>
      <c r="H48" s="1486" t="s">
        <v>2915</v>
      </c>
      <c r="I48" s="1474">
        <v>0</v>
      </c>
      <c r="J48" s="1460">
        <v>5.13</v>
      </c>
      <c r="K48" s="1486">
        <v>10</v>
      </c>
      <c r="L48" s="1486">
        <v>4.08</v>
      </c>
      <c r="M48" s="1486">
        <v>8</v>
      </c>
      <c r="N48" s="1486">
        <v>0</v>
      </c>
      <c r="O48" s="1486" t="s">
        <v>2921</v>
      </c>
      <c r="P48" s="1486" t="s">
        <v>2915</v>
      </c>
      <c r="Q48" s="1412">
        <v>10</v>
      </c>
      <c r="R48" s="1460">
        <v>0</v>
      </c>
      <c r="S48" s="1486">
        <v>0</v>
      </c>
      <c r="T48" s="1412">
        <v>0</v>
      </c>
      <c r="U48" s="1526">
        <v>10</v>
      </c>
      <c r="V48" s="1483">
        <v>1</v>
      </c>
    </row>
    <row r="49" spans="1:22" ht="15" customHeight="1">
      <c r="A49" s="290" t="s">
        <v>32</v>
      </c>
      <c r="B49" s="1460">
        <v>0</v>
      </c>
      <c r="C49" s="1486">
        <v>0</v>
      </c>
      <c r="D49" s="1486">
        <v>0</v>
      </c>
      <c r="E49" s="1486">
        <v>2</v>
      </c>
      <c r="F49" s="1486">
        <v>1</v>
      </c>
      <c r="G49" s="1486" t="s">
        <v>2915</v>
      </c>
      <c r="H49" s="1486" t="s">
        <v>2915</v>
      </c>
      <c r="I49" s="1474">
        <v>0</v>
      </c>
      <c r="J49" s="1460">
        <v>0</v>
      </c>
      <c r="K49" s="1486">
        <v>0</v>
      </c>
      <c r="L49" s="1486">
        <v>0</v>
      </c>
      <c r="M49" s="1486">
        <v>0</v>
      </c>
      <c r="N49" s="1486">
        <v>0</v>
      </c>
      <c r="O49" s="1486" t="s">
        <v>2915</v>
      </c>
      <c r="P49" s="1486" t="s">
        <v>2915</v>
      </c>
      <c r="Q49" s="1412">
        <v>0</v>
      </c>
      <c r="R49" s="1460">
        <v>0</v>
      </c>
      <c r="S49" s="1486">
        <v>0</v>
      </c>
      <c r="T49" s="1412">
        <v>0</v>
      </c>
      <c r="U49" s="1526">
        <v>0</v>
      </c>
      <c r="V49" s="1483">
        <v>1</v>
      </c>
    </row>
    <row r="50" spans="1:22" ht="15" customHeight="1">
      <c r="A50" s="290" t="s">
        <v>33</v>
      </c>
      <c r="B50" s="1460">
        <v>0</v>
      </c>
      <c r="C50" s="1486">
        <v>0</v>
      </c>
      <c r="D50" s="1486">
        <v>0</v>
      </c>
      <c r="E50" s="1486">
        <v>0</v>
      </c>
      <c r="F50" s="1486">
        <v>0</v>
      </c>
      <c r="G50" s="1486" t="s">
        <v>2915</v>
      </c>
      <c r="H50" s="1486" t="s">
        <v>2915</v>
      </c>
      <c r="I50" s="1474">
        <v>0</v>
      </c>
      <c r="J50" s="1460">
        <v>4</v>
      </c>
      <c r="K50" s="1486">
        <v>3</v>
      </c>
      <c r="L50" s="1486">
        <v>3</v>
      </c>
      <c r="M50" s="1486">
        <v>1</v>
      </c>
      <c r="N50" s="1486">
        <v>1</v>
      </c>
      <c r="O50" s="1486" t="s">
        <v>2915</v>
      </c>
      <c r="P50" s="1486" t="s">
        <v>2915</v>
      </c>
      <c r="Q50" s="1412">
        <v>4</v>
      </c>
      <c r="R50" s="1460">
        <v>0</v>
      </c>
      <c r="S50" s="1486">
        <v>0</v>
      </c>
      <c r="T50" s="1412">
        <v>0</v>
      </c>
      <c r="U50" s="1526">
        <v>3</v>
      </c>
      <c r="V50" s="1483">
        <v>1</v>
      </c>
    </row>
    <row r="51" spans="1:22" ht="15" customHeight="1">
      <c r="A51" s="1302" t="s">
        <v>38</v>
      </c>
      <c r="B51" s="1460">
        <v>1</v>
      </c>
      <c r="C51" s="1486">
        <v>0</v>
      </c>
      <c r="D51" s="1486">
        <v>0</v>
      </c>
      <c r="E51" s="1486">
        <v>0</v>
      </c>
      <c r="F51" s="1486">
        <v>0</v>
      </c>
      <c r="G51" s="1486" t="s">
        <v>2915</v>
      </c>
      <c r="H51" s="1486" t="s">
        <v>2915</v>
      </c>
      <c r="I51" s="1474">
        <v>0</v>
      </c>
      <c r="J51" s="1460">
        <v>1</v>
      </c>
      <c r="K51" s="1486">
        <v>1</v>
      </c>
      <c r="L51" s="1486">
        <v>1</v>
      </c>
      <c r="M51" s="1486">
        <v>1</v>
      </c>
      <c r="N51" s="1486">
        <v>0</v>
      </c>
      <c r="O51" s="1486" t="s">
        <v>2915</v>
      </c>
      <c r="P51" s="1486" t="s">
        <v>2917</v>
      </c>
      <c r="Q51" s="1412">
        <v>1</v>
      </c>
      <c r="R51" s="1460">
        <v>0</v>
      </c>
      <c r="S51" s="1486">
        <v>0</v>
      </c>
      <c r="T51" s="1412">
        <v>0</v>
      </c>
      <c r="U51" s="1526">
        <v>1</v>
      </c>
      <c r="V51" s="1483">
        <v>0</v>
      </c>
    </row>
    <row r="52" spans="1:22" ht="15" customHeight="1">
      <c r="A52" s="1302" t="s">
        <v>39</v>
      </c>
      <c r="B52" s="1460">
        <v>0</v>
      </c>
      <c r="C52" s="1486">
        <v>3</v>
      </c>
      <c r="D52" s="1486">
        <v>3</v>
      </c>
      <c r="E52" s="1486">
        <v>0</v>
      </c>
      <c r="F52" s="1486">
        <v>3</v>
      </c>
      <c r="G52" s="1486" t="s">
        <v>2920</v>
      </c>
      <c r="H52" s="1486" t="s">
        <v>2919</v>
      </c>
      <c r="I52" s="1474">
        <v>0</v>
      </c>
      <c r="J52" s="1460">
        <v>0</v>
      </c>
      <c r="K52" s="1486">
        <v>0</v>
      </c>
      <c r="L52" s="1486">
        <v>0</v>
      </c>
      <c r="M52" s="1486">
        <v>0</v>
      </c>
      <c r="N52" s="1486">
        <v>0</v>
      </c>
      <c r="O52" s="1486" t="s">
        <v>2915</v>
      </c>
      <c r="P52" s="1486" t="s">
        <v>2915</v>
      </c>
      <c r="Q52" s="1412">
        <v>0</v>
      </c>
      <c r="R52" s="1460">
        <v>0</v>
      </c>
      <c r="S52" s="1486">
        <v>0</v>
      </c>
      <c r="T52" s="1412">
        <v>0</v>
      </c>
      <c r="U52" s="1526">
        <v>3</v>
      </c>
      <c r="V52" s="1483">
        <v>3</v>
      </c>
    </row>
    <row r="53" spans="1:22" ht="15" customHeight="1">
      <c r="A53" s="1302" t="s">
        <v>40</v>
      </c>
      <c r="B53" s="1460">
        <v>2</v>
      </c>
      <c r="C53" s="1486">
        <v>0</v>
      </c>
      <c r="D53" s="1486">
        <v>0</v>
      </c>
      <c r="E53" s="1486">
        <v>0</v>
      </c>
      <c r="F53" s="1486">
        <v>0</v>
      </c>
      <c r="G53" s="1486" t="s">
        <v>2915</v>
      </c>
      <c r="H53" s="1486" t="s">
        <v>2915</v>
      </c>
      <c r="I53" s="1474">
        <v>0</v>
      </c>
      <c r="J53" s="1460">
        <v>4</v>
      </c>
      <c r="K53" s="1486">
        <v>4</v>
      </c>
      <c r="L53" s="1486">
        <v>4</v>
      </c>
      <c r="M53" s="1486">
        <v>4</v>
      </c>
      <c r="N53" s="1486">
        <v>0</v>
      </c>
      <c r="O53" s="1486" t="s">
        <v>2915</v>
      </c>
      <c r="P53" s="1486" t="s">
        <v>1969</v>
      </c>
      <c r="Q53" s="1412">
        <v>2</v>
      </c>
      <c r="R53" s="1460">
        <v>0</v>
      </c>
      <c r="S53" s="1486">
        <v>0</v>
      </c>
      <c r="T53" s="1412">
        <v>0</v>
      </c>
      <c r="U53" s="1526">
        <v>4</v>
      </c>
      <c r="V53" s="1483">
        <v>0</v>
      </c>
    </row>
    <row r="54" spans="1:22" ht="15" customHeight="1">
      <c r="A54" s="1302" t="s">
        <v>41</v>
      </c>
      <c r="B54" s="1460">
        <v>3</v>
      </c>
      <c r="C54" s="1486">
        <v>0</v>
      </c>
      <c r="D54" s="1486">
        <v>0</v>
      </c>
      <c r="E54" s="1486">
        <v>0</v>
      </c>
      <c r="F54" s="1486">
        <v>3</v>
      </c>
      <c r="G54" s="1486" t="s">
        <v>2918</v>
      </c>
      <c r="H54" s="1486" t="s">
        <v>2917</v>
      </c>
      <c r="I54" s="1474">
        <v>0</v>
      </c>
      <c r="J54" s="1460">
        <v>3</v>
      </c>
      <c r="K54" s="1486">
        <v>3</v>
      </c>
      <c r="L54" s="1486">
        <v>0</v>
      </c>
      <c r="M54" s="1486">
        <v>3</v>
      </c>
      <c r="N54" s="1486">
        <v>0</v>
      </c>
      <c r="O54" s="1486" t="s">
        <v>2918</v>
      </c>
      <c r="P54" s="1486" t="s">
        <v>2917</v>
      </c>
      <c r="Q54" s="1412">
        <v>3</v>
      </c>
      <c r="R54" s="1460">
        <v>0</v>
      </c>
      <c r="S54" s="1486">
        <v>0</v>
      </c>
      <c r="T54" s="1412">
        <v>0</v>
      </c>
      <c r="U54" s="1526">
        <v>3</v>
      </c>
      <c r="V54" s="1483">
        <v>3</v>
      </c>
    </row>
    <row r="55" spans="1:22" ht="15" customHeight="1">
      <c r="A55" s="290" t="s">
        <v>42</v>
      </c>
      <c r="B55" s="1460">
        <v>0</v>
      </c>
      <c r="C55" s="1486">
        <v>0</v>
      </c>
      <c r="D55" s="1486">
        <v>0</v>
      </c>
      <c r="E55" s="1486">
        <v>1</v>
      </c>
      <c r="F55" s="1486">
        <v>1</v>
      </c>
      <c r="G55" s="1486" t="s">
        <v>2915</v>
      </c>
      <c r="H55" s="1486" t="s">
        <v>2915</v>
      </c>
      <c r="I55" s="1474">
        <v>0</v>
      </c>
      <c r="J55" s="1460">
        <v>2</v>
      </c>
      <c r="K55" s="1486">
        <v>1</v>
      </c>
      <c r="L55" s="1486">
        <v>1</v>
      </c>
      <c r="M55" s="1486">
        <v>1</v>
      </c>
      <c r="N55" s="1486">
        <v>0</v>
      </c>
      <c r="O55" s="1486" t="s">
        <v>1705</v>
      </c>
      <c r="P55" s="1486" t="s">
        <v>1606</v>
      </c>
      <c r="Q55" s="1412">
        <v>1</v>
      </c>
      <c r="R55" s="1460">
        <v>0</v>
      </c>
      <c r="S55" s="1486">
        <v>0</v>
      </c>
      <c r="T55" s="1412">
        <v>0</v>
      </c>
      <c r="U55" s="1526">
        <v>1</v>
      </c>
      <c r="V55" s="1483">
        <v>1</v>
      </c>
    </row>
    <row r="56" spans="1:22" ht="15" customHeight="1">
      <c r="A56" s="1302" t="s">
        <v>46</v>
      </c>
      <c r="B56" s="1460">
        <v>9</v>
      </c>
      <c r="C56" s="1486">
        <v>2</v>
      </c>
      <c r="D56" s="1486">
        <v>2</v>
      </c>
      <c r="E56" s="1486">
        <v>0</v>
      </c>
      <c r="F56" s="1486">
        <v>2</v>
      </c>
      <c r="G56" s="1486" t="s">
        <v>2918</v>
      </c>
      <c r="H56" s="1486" t="s">
        <v>2917</v>
      </c>
      <c r="I56" s="1474">
        <v>0</v>
      </c>
      <c r="J56" s="1460">
        <v>9</v>
      </c>
      <c r="K56" s="1486">
        <v>9</v>
      </c>
      <c r="L56" s="1486">
        <v>8.83</v>
      </c>
      <c r="M56" s="1486">
        <v>9</v>
      </c>
      <c r="N56" s="1486">
        <v>0</v>
      </c>
      <c r="O56" s="1486" t="s">
        <v>2915</v>
      </c>
      <c r="P56" s="1486" t="s">
        <v>2914</v>
      </c>
      <c r="Q56" s="1412">
        <v>9</v>
      </c>
      <c r="R56" s="1460">
        <v>0</v>
      </c>
      <c r="S56" s="1486">
        <v>0</v>
      </c>
      <c r="T56" s="1412">
        <v>0</v>
      </c>
      <c r="U56" s="1526">
        <v>11</v>
      </c>
      <c r="V56" s="1483">
        <v>2</v>
      </c>
    </row>
    <row r="57" spans="1:22" ht="15" customHeight="1">
      <c r="A57" s="1302" t="s">
        <v>343</v>
      </c>
      <c r="B57" s="1460">
        <v>4</v>
      </c>
      <c r="C57" s="1486">
        <v>0</v>
      </c>
      <c r="D57" s="1486">
        <v>0</v>
      </c>
      <c r="E57" s="1486">
        <v>0</v>
      </c>
      <c r="F57" s="1486">
        <v>0</v>
      </c>
      <c r="G57" s="1486" t="s">
        <v>2915</v>
      </c>
      <c r="H57" s="1486" t="s">
        <v>2915</v>
      </c>
      <c r="I57" s="1474">
        <v>0</v>
      </c>
      <c r="J57" s="1460">
        <v>4</v>
      </c>
      <c r="K57" s="1486">
        <v>4</v>
      </c>
      <c r="L57" s="1486">
        <v>4</v>
      </c>
      <c r="M57" s="1486">
        <v>0</v>
      </c>
      <c r="N57" s="1486">
        <v>1</v>
      </c>
      <c r="O57" s="1486" t="s">
        <v>2915</v>
      </c>
      <c r="P57" s="1486" t="s">
        <v>2916</v>
      </c>
      <c r="Q57" s="1412">
        <v>4</v>
      </c>
      <c r="R57" s="1460">
        <v>0</v>
      </c>
      <c r="S57" s="1486">
        <v>0</v>
      </c>
      <c r="T57" s="1412">
        <v>0</v>
      </c>
      <c r="U57" s="1526">
        <v>4</v>
      </c>
      <c r="V57" s="1483">
        <v>1</v>
      </c>
    </row>
    <row r="58" spans="1:22" ht="15" customHeight="1">
      <c r="A58" s="1302" t="s">
        <v>49</v>
      </c>
      <c r="B58" s="1460">
        <v>4</v>
      </c>
      <c r="C58" s="1486">
        <v>2</v>
      </c>
      <c r="D58" s="1486">
        <v>2</v>
      </c>
      <c r="E58" s="1486">
        <v>0</v>
      </c>
      <c r="F58" s="1486">
        <v>2</v>
      </c>
      <c r="G58" s="1486" t="s">
        <v>2915</v>
      </c>
      <c r="H58" s="1486" t="s">
        <v>2914</v>
      </c>
      <c r="I58" s="1474">
        <v>0</v>
      </c>
      <c r="J58" s="1460">
        <v>4</v>
      </c>
      <c r="K58" s="1486">
        <v>4</v>
      </c>
      <c r="L58" s="1486">
        <v>4</v>
      </c>
      <c r="M58" s="1486">
        <v>4</v>
      </c>
      <c r="N58" s="1486">
        <v>0</v>
      </c>
      <c r="O58" s="1486" t="s">
        <v>2916</v>
      </c>
      <c r="P58" s="1486" t="s">
        <v>2915</v>
      </c>
      <c r="Q58" s="1412">
        <v>4</v>
      </c>
      <c r="R58" s="1460">
        <v>0</v>
      </c>
      <c r="S58" s="1486">
        <v>0</v>
      </c>
      <c r="T58" s="1412">
        <v>0</v>
      </c>
      <c r="U58" s="1526">
        <v>6</v>
      </c>
      <c r="V58" s="1483">
        <v>2</v>
      </c>
    </row>
    <row r="59" spans="1:22" ht="15" customHeight="1">
      <c r="A59" s="1302" t="s">
        <v>51</v>
      </c>
      <c r="B59" s="1460">
        <v>2</v>
      </c>
      <c r="C59" s="1486">
        <v>0</v>
      </c>
      <c r="D59" s="1486">
        <v>0</v>
      </c>
      <c r="E59" s="1486">
        <v>0</v>
      </c>
      <c r="F59" s="1486">
        <v>1</v>
      </c>
      <c r="G59" s="1486" t="s">
        <v>2915</v>
      </c>
      <c r="H59" s="1486" t="s">
        <v>2915</v>
      </c>
      <c r="I59" s="1474">
        <v>0</v>
      </c>
      <c r="J59" s="1460">
        <v>2</v>
      </c>
      <c r="K59" s="1486">
        <v>2</v>
      </c>
      <c r="L59" s="1486">
        <v>2</v>
      </c>
      <c r="M59" s="1486">
        <v>2</v>
      </c>
      <c r="N59" s="1486">
        <v>0</v>
      </c>
      <c r="O59" s="1486" t="s">
        <v>2915</v>
      </c>
      <c r="P59" s="1486" t="s">
        <v>2914</v>
      </c>
      <c r="Q59" s="1412">
        <v>2</v>
      </c>
      <c r="R59" s="1460">
        <v>0</v>
      </c>
      <c r="S59" s="1486">
        <v>0</v>
      </c>
      <c r="T59" s="1412">
        <v>0</v>
      </c>
      <c r="U59" s="1526">
        <v>2</v>
      </c>
      <c r="V59" s="1483">
        <v>1</v>
      </c>
    </row>
    <row r="60" spans="1:22" ht="15" customHeight="1">
      <c r="A60" s="1309" t="s">
        <v>1</v>
      </c>
      <c r="B60" s="1410">
        <v>37</v>
      </c>
      <c r="C60" s="1477">
        <v>12</v>
      </c>
      <c r="D60" s="1477">
        <v>11.899999999999999</v>
      </c>
      <c r="E60" s="1478">
        <v>8</v>
      </c>
      <c r="F60" s="1476">
        <v>15</v>
      </c>
      <c r="G60" s="1476"/>
      <c r="H60" s="1476"/>
      <c r="I60" s="1479">
        <v>3</v>
      </c>
      <c r="J60" s="1477">
        <v>46.03</v>
      </c>
      <c r="K60" s="1476">
        <v>49</v>
      </c>
      <c r="L60" s="1480">
        <v>39.81</v>
      </c>
      <c r="M60" s="1478">
        <v>41</v>
      </c>
      <c r="N60" s="1476">
        <v>3</v>
      </c>
      <c r="O60" s="1477"/>
      <c r="P60" s="1477"/>
      <c r="Q60" s="1478">
        <v>42</v>
      </c>
      <c r="R60" s="1481">
        <v>1</v>
      </c>
      <c r="S60" s="1476">
        <v>1</v>
      </c>
      <c r="T60" s="1482">
        <v>1</v>
      </c>
      <c r="U60" s="1478">
        <v>62</v>
      </c>
      <c r="V60" s="1483">
        <v>19</v>
      </c>
    </row>
    <row r="61" spans="1:22" ht="15" customHeight="1"/>
    <row r="62" spans="1:22" s="1525" customFormat="1" ht="15" customHeight="1">
      <c r="A62" s="1299" t="s">
        <v>784</v>
      </c>
      <c r="B62" s="324"/>
      <c r="C62" s="324"/>
      <c r="D62" s="324"/>
      <c r="E62" s="324"/>
    </row>
    <row r="63" spans="1:22" s="1525" customFormat="1" ht="15" customHeight="1">
      <c r="A63" s="1299" t="s">
        <v>2913</v>
      </c>
      <c r="B63" s="324"/>
      <c r="C63" s="324"/>
      <c r="D63" s="324"/>
      <c r="E63" s="324"/>
    </row>
    <row r="64" spans="1:22" s="1525" customFormat="1" ht="15" customHeight="1">
      <c r="A64" s="1299" t="s">
        <v>2912</v>
      </c>
      <c r="B64" s="324"/>
      <c r="C64" s="324"/>
      <c r="D64" s="324"/>
      <c r="E64" s="324"/>
    </row>
    <row r="65" spans="1:5" s="1525" customFormat="1" ht="15" customHeight="1">
      <c r="A65" s="1298" t="s">
        <v>785</v>
      </c>
      <c r="B65" s="324"/>
      <c r="C65" s="324"/>
      <c r="D65" s="324"/>
      <c r="E65" s="324"/>
    </row>
    <row r="66" spans="1:5">
      <c r="A66" s="1297"/>
    </row>
  </sheetData>
  <mergeCells count="5">
    <mergeCell ref="A3:A4"/>
    <mergeCell ref="B3:I3"/>
    <mergeCell ref="J3:Q3"/>
    <mergeCell ref="R3:T3"/>
    <mergeCell ref="U3:V3"/>
  </mergeCells>
  <pageMargins left="0.70866141732283461" right="0.70866141732283461" top="0.74803149606299213" bottom="0.74803149606299213" header="0.31496062992125984" footer="0.31496062992125984"/>
  <pageSetup paperSize="9" scale="48"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topLeftCell="A46" zoomScaleNormal="100" workbookViewId="0">
      <selection activeCell="F83" sqref="F83"/>
    </sheetView>
  </sheetViews>
  <sheetFormatPr defaultColWidth="9.140625" defaultRowHeight="15"/>
  <cols>
    <col min="1" max="1" width="137.5703125" style="254" customWidth="1"/>
    <col min="2" max="2" width="9.140625" style="254" customWidth="1"/>
    <col min="3" max="16384" width="9.140625" style="254"/>
  </cols>
  <sheetData>
    <row r="1" spans="1:14" ht="18.75">
      <c r="A1" s="431" t="s">
        <v>2929</v>
      </c>
      <c r="B1" s="1282"/>
      <c r="C1" s="1282"/>
      <c r="D1" s="1282"/>
      <c r="E1" s="1282"/>
      <c r="F1" s="1282"/>
      <c r="G1" s="1282"/>
      <c r="H1" s="1282"/>
      <c r="I1" s="1282"/>
      <c r="J1" s="1282"/>
      <c r="K1" s="1282"/>
      <c r="L1" s="1282"/>
      <c r="M1" s="1282"/>
      <c r="N1" s="1282"/>
    </row>
    <row r="2" spans="1:14" ht="9.75" customHeight="1"/>
    <row r="3" spans="1:14" ht="18.75">
      <c r="A3" s="431" t="s">
        <v>2928</v>
      </c>
      <c r="B3" s="282"/>
      <c r="C3" s="282"/>
      <c r="D3" s="282"/>
      <c r="E3" s="282"/>
      <c r="F3" s="282"/>
      <c r="G3" s="282"/>
      <c r="H3" s="282"/>
    </row>
    <row r="29" spans="1:8" ht="18.75">
      <c r="A29" s="431" t="s">
        <v>2927</v>
      </c>
      <c r="B29" s="282"/>
      <c r="C29" s="282"/>
      <c r="D29" s="282"/>
      <c r="E29" s="282"/>
      <c r="F29" s="282"/>
      <c r="G29" s="282"/>
      <c r="H29" s="282"/>
    </row>
    <row r="32" spans="1:8">
      <c r="A32" s="1282" t="s">
        <v>435</v>
      </c>
    </row>
    <row r="53" spans="1:1" ht="18.75">
      <c r="A53" s="431" t="s">
        <v>2926</v>
      </c>
    </row>
    <row r="78" spans="1:1" ht="18.75">
      <c r="A78" s="431" t="s">
        <v>2925</v>
      </c>
    </row>
    <row r="99" spans="1:20">
      <c r="B99" s="283"/>
      <c r="C99" s="283"/>
      <c r="D99" s="283"/>
      <c r="E99" s="283"/>
      <c r="F99" s="283"/>
      <c r="G99" s="283"/>
      <c r="H99" s="283"/>
      <c r="I99" s="283"/>
      <c r="J99" s="283"/>
      <c r="K99" s="283"/>
      <c r="L99" s="283"/>
      <c r="M99" s="283"/>
      <c r="N99" s="283"/>
      <c r="O99" s="283"/>
      <c r="P99" s="283"/>
      <c r="Q99" s="283"/>
      <c r="R99" s="283"/>
      <c r="S99" s="283"/>
      <c r="T99" s="283"/>
    </row>
    <row r="100" spans="1:20" ht="28.5" customHeight="1">
      <c r="B100" s="283"/>
      <c r="C100" s="283"/>
      <c r="D100" s="283"/>
      <c r="E100" s="283"/>
      <c r="F100" s="283"/>
      <c r="G100" s="283"/>
      <c r="H100" s="283"/>
      <c r="I100" s="283"/>
      <c r="J100" s="283"/>
      <c r="K100" s="283"/>
      <c r="L100" s="283"/>
      <c r="M100" s="283"/>
      <c r="N100" s="283"/>
      <c r="O100" s="283"/>
      <c r="P100" s="283"/>
      <c r="Q100" s="283"/>
      <c r="R100" s="283"/>
      <c r="S100" s="283"/>
      <c r="T100" s="283"/>
    </row>
    <row r="101" spans="1:20">
      <c r="B101" s="284"/>
      <c r="C101" s="284"/>
      <c r="D101" s="284"/>
      <c r="E101" s="284"/>
      <c r="F101" s="284"/>
      <c r="G101" s="285"/>
      <c r="H101" s="285"/>
      <c r="I101" s="285"/>
      <c r="J101" s="283"/>
      <c r="K101" s="283"/>
      <c r="L101" s="283"/>
      <c r="M101" s="259"/>
    </row>
    <row r="102" spans="1:20" s="287" customFormat="1" ht="15" customHeight="1">
      <c r="A102" s="325" t="s">
        <v>2924</v>
      </c>
    </row>
    <row r="103" spans="1:20" s="287" customFormat="1" ht="15" customHeight="1">
      <c r="A103" s="326" t="s">
        <v>786</v>
      </c>
    </row>
    <row r="104" spans="1:20" s="287" customFormat="1" ht="11.25"/>
    <row r="118" spans="2:22">
      <c r="B118" s="287"/>
      <c r="C118" s="287"/>
      <c r="D118" s="287"/>
      <c r="E118" s="287"/>
      <c r="F118" s="287"/>
      <c r="G118" s="287"/>
      <c r="H118" s="287"/>
      <c r="I118" s="287"/>
      <c r="J118" s="287"/>
      <c r="K118" s="287"/>
      <c r="L118" s="287"/>
      <c r="M118" s="287"/>
      <c r="N118" s="287"/>
      <c r="O118" s="287"/>
      <c r="P118" s="287"/>
      <c r="Q118" s="287"/>
      <c r="R118" s="287"/>
      <c r="S118" s="287"/>
      <c r="T118" s="287"/>
      <c r="U118" s="287"/>
      <c r="V118" s="287"/>
    </row>
  </sheetData>
  <pageMargins left="0.70866141732283461" right="0.70866141732283461" top="0.74803149606299213" bottom="0.74803149606299213" header="0.31496062992125984" footer="0.31496062992125984"/>
  <pageSetup paperSize="9" scale="64" fitToHeight="2" orientation="portrait" r:id="rId1"/>
  <rowBreaks count="1" manualBreakCount="1">
    <brk id="52" man="1"/>
  </row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0"/>
  <sheetViews>
    <sheetView showGridLines="0" topLeftCell="A42" zoomScaleNormal="100" workbookViewId="0">
      <selection activeCell="A80" sqref="A80:XFD80"/>
    </sheetView>
  </sheetViews>
  <sheetFormatPr defaultColWidth="9.140625" defaultRowHeight="15"/>
  <cols>
    <col min="1" max="1" width="137.85546875" style="254" customWidth="1"/>
    <col min="2" max="16384" width="9.140625" style="254"/>
  </cols>
  <sheetData>
    <row r="1" spans="1:1" ht="18.75">
      <c r="A1" s="431" t="s">
        <v>2934</v>
      </c>
    </row>
    <row r="2" spans="1:1" ht="5.25" customHeight="1">
      <c r="A2" s="431"/>
    </row>
    <row r="3" spans="1:1" ht="18.75">
      <c r="A3" s="433" t="s">
        <v>2933</v>
      </c>
    </row>
    <row r="30" spans="1:1" ht="18.75">
      <c r="A30" s="433" t="s">
        <v>2932</v>
      </c>
    </row>
    <row r="55" spans="1:1" ht="18.75">
      <c r="A55" s="433" t="s">
        <v>2931</v>
      </c>
    </row>
    <row r="83" spans="1:1" ht="18.75">
      <c r="A83" s="433" t="s">
        <v>2930</v>
      </c>
    </row>
    <row r="108" spans="1:1">
      <c r="A108" s="713" t="s">
        <v>897</v>
      </c>
    </row>
    <row r="109" spans="1:1">
      <c r="A109" s="560"/>
    </row>
    <row r="110" spans="1:1">
      <c r="A110" s="777"/>
    </row>
  </sheetData>
  <pageMargins left="0.70866141732283461" right="0.70866141732283461" top="0.74803149606299213" bottom="0.74803149606299213" header="0.31496062992125984" footer="0.31496062992125984"/>
  <pageSetup paperSize="9" scale="64" fitToHeight="2" orientation="portrait" r:id="rId1"/>
  <rowBreaks count="1" manualBreakCount="1">
    <brk id="54" max="16383" man="1"/>
  </row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
  <sheetViews>
    <sheetView showGridLines="0" zoomScaleNormal="100" workbookViewId="0"/>
  </sheetViews>
  <sheetFormatPr defaultColWidth="9.140625" defaultRowHeight="15"/>
  <cols>
    <col min="1" max="1" width="132.85546875" style="254" customWidth="1"/>
    <col min="2" max="16384" width="9.140625" style="254"/>
  </cols>
  <sheetData>
    <row r="1" spans="1:15" ht="18.75">
      <c r="A1" s="431" t="s">
        <v>2937</v>
      </c>
    </row>
    <row r="2" spans="1:15" ht="3.75" customHeight="1"/>
    <row r="3" spans="1:15" ht="18.75">
      <c r="A3" s="433" t="s">
        <v>2936</v>
      </c>
      <c r="B3" s="288"/>
      <c r="C3" s="288"/>
      <c r="D3" s="288"/>
      <c r="E3" s="288"/>
      <c r="F3" s="288"/>
      <c r="G3" s="288"/>
      <c r="H3" s="288"/>
      <c r="I3" s="288"/>
      <c r="J3" s="288"/>
      <c r="K3" s="288"/>
      <c r="L3" s="288"/>
      <c r="M3" s="288"/>
      <c r="N3" s="288"/>
      <c r="O3" s="288"/>
    </row>
    <row r="27" spans="1:17" ht="15" customHeight="1">
      <c r="A27" s="325" t="s">
        <v>2935</v>
      </c>
    </row>
    <row r="29" spans="1:17" ht="31.5" customHeight="1">
      <c r="A29" s="287"/>
    </row>
    <row r="32" spans="1:17">
      <c r="B32" s="287"/>
      <c r="C32" s="287"/>
      <c r="D32" s="287"/>
      <c r="E32" s="287"/>
      <c r="F32" s="287"/>
      <c r="G32" s="287"/>
      <c r="H32" s="287"/>
      <c r="I32" s="287"/>
      <c r="J32" s="287"/>
      <c r="K32" s="287"/>
      <c r="L32" s="287"/>
      <c r="M32" s="287"/>
      <c r="N32" s="287"/>
      <c r="O32" s="287"/>
      <c r="P32" s="287"/>
      <c r="Q32" s="287"/>
    </row>
  </sheetData>
  <pageMargins left="0.70866141732283461" right="0.70866141732283461" top="0.74803149606299213" bottom="0.74803149606299213" header="0.31496062992125984" footer="0.31496062992125984"/>
  <pageSetup paperSize="9" scale="9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1"/>
  <sheetViews>
    <sheetView showGridLines="0" zoomScaleNormal="100" workbookViewId="0"/>
  </sheetViews>
  <sheetFormatPr defaultColWidth="9.140625" defaultRowHeight="15"/>
  <cols>
    <col min="1" max="1" width="137.5703125" style="1311" customWidth="1"/>
    <col min="2" max="16384" width="9.140625" style="1311"/>
  </cols>
  <sheetData>
    <row r="1" spans="1:1" ht="18.75">
      <c r="A1" s="1315" t="s">
        <v>2942</v>
      </c>
    </row>
    <row r="2" spans="1:1" ht="8.25" customHeight="1"/>
    <row r="3" spans="1:1" ht="18.75">
      <c r="A3" s="1315" t="s">
        <v>2941</v>
      </c>
    </row>
    <row r="28" spans="1:1" ht="18.75">
      <c r="A28" s="1315" t="s">
        <v>2940</v>
      </c>
    </row>
    <row r="53" spans="1:1" ht="18.75">
      <c r="A53" s="1315" t="s">
        <v>2939</v>
      </c>
    </row>
    <row r="78" spans="1:16" ht="23.25">
      <c r="A78" s="1314" t="s">
        <v>2938</v>
      </c>
    </row>
    <row r="79" spans="1:16" ht="30" customHeight="1">
      <c r="A79" s="1313"/>
    </row>
    <row r="80" spans="1:16">
      <c r="B80" s="1312"/>
      <c r="D80" s="1312"/>
      <c r="E80" s="1312"/>
      <c r="F80" s="1312"/>
      <c r="G80" s="1312"/>
      <c r="H80" s="1312"/>
      <c r="I80" s="1312"/>
      <c r="J80" s="1312"/>
      <c r="K80" s="1312"/>
      <c r="L80" s="1312"/>
      <c r="M80" s="1312"/>
      <c r="N80" s="1312"/>
      <c r="O80" s="1312"/>
      <c r="P80" s="1312"/>
    </row>
    <row r="81" spans="3:3">
      <c r="C81" s="1312"/>
    </row>
  </sheetData>
  <pageMargins left="0.70866141732283461" right="0.70866141732283461" top="0.74803149606299213" bottom="0.74803149606299213" header="0.31496062992125984" footer="0.31496062992125984"/>
  <pageSetup paperSize="9" scale="6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56"/>
  <sheetViews>
    <sheetView showGridLines="0" zoomScaleNormal="100" workbookViewId="0">
      <selection activeCell="I22" sqref="I22"/>
    </sheetView>
  </sheetViews>
  <sheetFormatPr defaultRowHeight="12.75"/>
  <cols>
    <col min="1" max="1" width="12.7109375" style="1" customWidth="1"/>
    <col min="2" max="2" width="9" style="921" customWidth="1"/>
    <col min="3" max="3" width="9" style="1" customWidth="1"/>
    <col min="4" max="4" width="9" style="921" customWidth="1"/>
    <col min="5" max="5" width="9" style="1" customWidth="1"/>
    <col min="6" max="6" width="9" style="921" customWidth="1"/>
    <col min="7" max="7" width="9" style="1" customWidth="1"/>
    <col min="8" max="8" width="9" style="921" customWidth="1"/>
    <col min="9" max="9" width="9" style="1" customWidth="1"/>
    <col min="10" max="10" width="9" style="921" customWidth="1"/>
    <col min="11" max="11" width="9" style="1" customWidth="1"/>
    <col min="12" max="256" width="9.140625" style="1"/>
    <col min="257" max="257" width="8.7109375" style="1" customWidth="1"/>
    <col min="258" max="267" width="9" style="1" customWidth="1"/>
    <col min="268" max="512" width="9.140625" style="1"/>
    <col min="513" max="513" width="8.7109375" style="1" customWidth="1"/>
    <col min="514" max="523" width="9" style="1" customWidth="1"/>
    <col min="524" max="768" width="9.140625" style="1"/>
    <col min="769" max="769" width="8.7109375" style="1" customWidth="1"/>
    <col min="770" max="779" width="9" style="1" customWidth="1"/>
    <col min="780" max="1024" width="9.140625" style="1"/>
    <col min="1025" max="1025" width="8.7109375" style="1" customWidth="1"/>
    <col min="1026" max="1035" width="9" style="1" customWidth="1"/>
    <col min="1036" max="1280" width="9.140625" style="1"/>
    <col min="1281" max="1281" width="8.7109375" style="1" customWidth="1"/>
    <col min="1282" max="1291" width="9" style="1" customWidth="1"/>
    <col min="1292" max="1536" width="9.140625" style="1"/>
    <col min="1537" max="1537" width="8.7109375" style="1" customWidth="1"/>
    <col min="1538" max="1547" width="9" style="1" customWidth="1"/>
    <col min="1548" max="1792" width="9.140625" style="1"/>
    <col min="1793" max="1793" width="8.7109375" style="1" customWidth="1"/>
    <col min="1794" max="1803" width="9" style="1" customWidth="1"/>
    <col min="1804" max="2048" width="9.140625" style="1"/>
    <col min="2049" max="2049" width="8.7109375" style="1" customWidth="1"/>
    <col min="2050" max="2059" width="9" style="1" customWidth="1"/>
    <col min="2060" max="2304" width="9.140625" style="1"/>
    <col min="2305" max="2305" width="8.7109375" style="1" customWidth="1"/>
    <col min="2306" max="2315" width="9" style="1" customWidth="1"/>
    <col min="2316" max="2560" width="9.140625" style="1"/>
    <col min="2561" max="2561" width="8.7109375" style="1" customWidth="1"/>
    <col min="2562" max="2571" width="9" style="1" customWidth="1"/>
    <col min="2572" max="2816" width="9.140625" style="1"/>
    <col min="2817" max="2817" width="8.7109375" style="1" customWidth="1"/>
    <col min="2818" max="2827" width="9" style="1" customWidth="1"/>
    <col min="2828" max="3072" width="9.140625" style="1"/>
    <col min="3073" max="3073" width="8.7109375" style="1" customWidth="1"/>
    <col min="3074" max="3083" width="9" style="1" customWidth="1"/>
    <col min="3084" max="3328" width="9.140625" style="1"/>
    <col min="3329" max="3329" width="8.7109375" style="1" customWidth="1"/>
    <col min="3330" max="3339" width="9" style="1" customWidth="1"/>
    <col min="3340" max="3584" width="9.140625" style="1"/>
    <col min="3585" max="3585" width="8.7109375" style="1" customWidth="1"/>
    <col min="3586" max="3595" width="9" style="1" customWidth="1"/>
    <col min="3596" max="3840" width="9.140625" style="1"/>
    <col min="3841" max="3841" width="8.7109375" style="1" customWidth="1"/>
    <col min="3842" max="3851" width="9" style="1" customWidth="1"/>
    <col min="3852" max="4096" width="9.140625" style="1"/>
    <col min="4097" max="4097" width="8.7109375" style="1" customWidth="1"/>
    <col min="4098" max="4107" width="9" style="1" customWidth="1"/>
    <col min="4108" max="4352" width="9.140625" style="1"/>
    <col min="4353" max="4353" width="8.7109375" style="1" customWidth="1"/>
    <col min="4354" max="4363" width="9" style="1" customWidth="1"/>
    <col min="4364" max="4608" width="9.140625" style="1"/>
    <col min="4609" max="4609" width="8.7109375" style="1" customWidth="1"/>
    <col min="4610" max="4619" width="9" style="1" customWidth="1"/>
    <col min="4620" max="4864" width="9.140625" style="1"/>
    <col min="4865" max="4865" width="8.7109375" style="1" customWidth="1"/>
    <col min="4866" max="4875" width="9" style="1" customWidth="1"/>
    <col min="4876" max="5120" width="9.140625" style="1"/>
    <col min="5121" max="5121" width="8.7109375" style="1" customWidth="1"/>
    <col min="5122" max="5131" width="9" style="1" customWidth="1"/>
    <col min="5132" max="5376" width="9.140625" style="1"/>
    <col min="5377" max="5377" width="8.7109375" style="1" customWidth="1"/>
    <col min="5378" max="5387" width="9" style="1" customWidth="1"/>
    <col min="5388" max="5632" width="9.140625" style="1"/>
    <col min="5633" max="5633" width="8.7109375" style="1" customWidth="1"/>
    <col min="5634" max="5643" width="9" style="1" customWidth="1"/>
    <col min="5644" max="5888" width="9.140625" style="1"/>
    <col min="5889" max="5889" width="8.7109375" style="1" customWidth="1"/>
    <col min="5890" max="5899" width="9" style="1" customWidth="1"/>
    <col min="5900" max="6144" width="9.140625" style="1"/>
    <col min="6145" max="6145" width="8.7109375" style="1" customWidth="1"/>
    <col min="6146" max="6155" width="9" style="1" customWidth="1"/>
    <col min="6156" max="6400" width="9.140625" style="1"/>
    <col min="6401" max="6401" width="8.7109375" style="1" customWidth="1"/>
    <col min="6402" max="6411" width="9" style="1" customWidth="1"/>
    <col min="6412" max="6656" width="9.140625" style="1"/>
    <col min="6657" max="6657" width="8.7109375" style="1" customWidth="1"/>
    <col min="6658" max="6667" width="9" style="1" customWidth="1"/>
    <col min="6668" max="6912" width="9.140625" style="1"/>
    <col min="6913" max="6913" width="8.7109375" style="1" customWidth="1"/>
    <col min="6914" max="6923" width="9" style="1" customWidth="1"/>
    <col min="6924" max="7168" width="9.140625" style="1"/>
    <col min="7169" max="7169" width="8.7109375" style="1" customWidth="1"/>
    <col min="7170" max="7179" width="9" style="1" customWidth="1"/>
    <col min="7180" max="7424" width="9.140625" style="1"/>
    <col min="7425" max="7425" width="8.7109375" style="1" customWidth="1"/>
    <col min="7426" max="7435" width="9" style="1" customWidth="1"/>
    <col min="7436" max="7680" width="9.140625" style="1"/>
    <col min="7681" max="7681" width="8.7109375" style="1" customWidth="1"/>
    <col min="7682" max="7691" width="9" style="1" customWidth="1"/>
    <col min="7692" max="7936" width="9.140625" style="1"/>
    <col min="7937" max="7937" width="8.7109375" style="1" customWidth="1"/>
    <col min="7938" max="7947" width="9" style="1" customWidth="1"/>
    <col min="7948" max="8192" width="9.140625" style="1"/>
    <col min="8193" max="8193" width="8.7109375" style="1" customWidth="1"/>
    <col min="8194" max="8203" width="9" style="1" customWidth="1"/>
    <col min="8204" max="8448" width="9.140625" style="1"/>
    <col min="8449" max="8449" width="8.7109375" style="1" customWidth="1"/>
    <col min="8450" max="8459" width="9" style="1" customWidth="1"/>
    <col min="8460" max="8704" width="9.140625" style="1"/>
    <col min="8705" max="8705" width="8.7109375" style="1" customWidth="1"/>
    <col min="8706" max="8715" width="9" style="1" customWidth="1"/>
    <col min="8716" max="8960" width="9.140625" style="1"/>
    <col min="8961" max="8961" width="8.7109375" style="1" customWidth="1"/>
    <col min="8962" max="8971" width="9" style="1" customWidth="1"/>
    <col min="8972" max="9216" width="9.140625" style="1"/>
    <col min="9217" max="9217" width="8.7109375" style="1" customWidth="1"/>
    <col min="9218" max="9227" width="9" style="1" customWidth="1"/>
    <col min="9228" max="9472" width="9.140625" style="1"/>
    <col min="9473" max="9473" width="8.7109375" style="1" customWidth="1"/>
    <col min="9474" max="9483" width="9" style="1" customWidth="1"/>
    <col min="9484" max="9728" width="9.140625" style="1"/>
    <col min="9729" max="9729" width="8.7109375" style="1" customWidth="1"/>
    <col min="9730" max="9739" width="9" style="1" customWidth="1"/>
    <col min="9740" max="9984" width="9.140625" style="1"/>
    <col min="9985" max="9985" width="8.7109375" style="1" customWidth="1"/>
    <col min="9986" max="9995" width="9" style="1" customWidth="1"/>
    <col min="9996" max="10240" width="9.140625" style="1"/>
    <col min="10241" max="10241" width="8.7109375" style="1" customWidth="1"/>
    <col min="10242" max="10251" width="9" style="1" customWidth="1"/>
    <col min="10252" max="10496" width="9.140625" style="1"/>
    <col min="10497" max="10497" width="8.7109375" style="1" customWidth="1"/>
    <col min="10498" max="10507" width="9" style="1" customWidth="1"/>
    <col min="10508" max="10752" width="9.140625" style="1"/>
    <col min="10753" max="10753" width="8.7109375" style="1" customWidth="1"/>
    <col min="10754" max="10763" width="9" style="1" customWidth="1"/>
    <col min="10764" max="11008" width="9.140625" style="1"/>
    <col min="11009" max="11009" width="8.7109375" style="1" customWidth="1"/>
    <col min="11010" max="11019" width="9" style="1" customWidth="1"/>
    <col min="11020" max="11264" width="9.140625" style="1"/>
    <col min="11265" max="11265" width="8.7109375" style="1" customWidth="1"/>
    <col min="11266" max="11275" width="9" style="1" customWidth="1"/>
    <col min="11276" max="11520" width="9.140625" style="1"/>
    <col min="11521" max="11521" width="8.7109375" style="1" customWidth="1"/>
    <col min="11522" max="11531" width="9" style="1" customWidth="1"/>
    <col min="11532" max="11776" width="9.140625" style="1"/>
    <col min="11777" max="11777" width="8.7109375" style="1" customWidth="1"/>
    <col min="11778" max="11787" width="9" style="1" customWidth="1"/>
    <col min="11788" max="12032" width="9.140625" style="1"/>
    <col min="12033" max="12033" width="8.7109375" style="1" customWidth="1"/>
    <col min="12034" max="12043" width="9" style="1" customWidth="1"/>
    <col min="12044" max="12288" width="9.140625" style="1"/>
    <col min="12289" max="12289" width="8.7109375" style="1" customWidth="1"/>
    <col min="12290" max="12299" width="9" style="1" customWidth="1"/>
    <col min="12300" max="12544" width="9.140625" style="1"/>
    <col min="12545" max="12545" width="8.7109375" style="1" customWidth="1"/>
    <col min="12546" max="12555" width="9" style="1" customWidth="1"/>
    <col min="12556" max="12800" width="9.140625" style="1"/>
    <col min="12801" max="12801" width="8.7109375" style="1" customWidth="1"/>
    <col min="12802" max="12811" width="9" style="1" customWidth="1"/>
    <col min="12812" max="13056" width="9.140625" style="1"/>
    <col min="13057" max="13057" width="8.7109375" style="1" customWidth="1"/>
    <col min="13058" max="13067" width="9" style="1" customWidth="1"/>
    <col min="13068" max="13312" width="9.140625" style="1"/>
    <col min="13313" max="13313" width="8.7109375" style="1" customWidth="1"/>
    <col min="13314" max="13323" width="9" style="1" customWidth="1"/>
    <col min="13324" max="13568" width="9.140625" style="1"/>
    <col min="13569" max="13569" width="8.7109375" style="1" customWidth="1"/>
    <col min="13570" max="13579" width="9" style="1" customWidth="1"/>
    <col min="13580" max="13824" width="9.140625" style="1"/>
    <col min="13825" max="13825" width="8.7109375" style="1" customWidth="1"/>
    <col min="13826" max="13835" width="9" style="1" customWidth="1"/>
    <col min="13836" max="14080" width="9.140625" style="1"/>
    <col min="14081" max="14081" width="8.7109375" style="1" customWidth="1"/>
    <col min="14082" max="14091" width="9" style="1" customWidth="1"/>
    <col min="14092" max="14336" width="9.140625" style="1"/>
    <col min="14337" max="14337" width="8.7109375" style="1" customWidth="1"/>
    <col min="14338" max="14347" width="9" style="1" customWidth="1"/>
    <col min="14348" max="14592" width="9.140625" style="1"/>
    <col min="14593" max="14593" width="8.7109375" style="1" customWidth="1"/>
    <col min="14594" max="14603" width="9" style="1" customWidth="1"/>
    <col min="14604" max="14848" width="9.140625" style="1"/>
    <col min="14849" max="14849" width="8.7109375" style="1" customWidth="1"/>
    <col min="14850" max="14859" width="9" style="1" customWidth="1"/>
    <col min="14860" max="15104" width="9.140625" style="1"/>
    <col min="15105" max="15105" width="8.7109375" style="1" customWidth="1"/>
    <col min="15106" max="15115" width="9" style="1" customWidth="1"/>
    <col min="15116" max="15360" width="9.140625" style="1"/>
    <col min="15361" max="15361" width="8.7109375" style="1" customWidth="1"/>
    <col min="15362" max="15371" width="9" style="1" customWidth="1"/>
    <col min="15372" max="15616" width="9.140625" style="1"/>
    <col min="15617" max="15617" width="8.7109375" style="1" customWidth="1"/>
    <col min="15618" max="15627" width="9" style="1" customWidth="1"/>
    <col min="15628" max="15872" width="9.140625" style="1"/>
    <col min="15873" max="15873" width="8.7109375" style="1" customWidth="1"/>
    <col min="15874" max="15883" width="9" style="1" customWidth="1"/>
    <col min="15884" max="16128" width="9.140625" style="1"/>
    <col min="16129" max="16129" width="8.7109375" style="1" customWidth="1"/>
    <col min="16130" max="16139" width="9" style="1" customWidth="1"/>
    <col min="16140" max="16384" width="9.140625" style="1"/>
  </cols>
  <sheetData>
    <row r="1" spans="1:12" ht="18.75" customHeight="1">
      <c r="A1" s="1556" t="s">
        <v>926</v>
      </c>
      <c r="B1" s="1557"/>
      <c r="C1" s="1557"/>
      <c r="D1" s="1557"/>
      <c r="E1" s="1557"/>
      <c r="F1" s="1557"/>
      <c r="G1" s="1557"/>
      <c r="H1" s="1557"/>
      <c r="I1" s="1557"/>
      <c r="J1" s="1557"/>
      <c r="K1" s="1557"/>
    </row>
    <row r="2" spans="1:12" ht="3" customHeight="1"/>
    <row r="3" spans="1:12">
      <c r="A3" s="11"/>
      <c r="B3" s="1573" t="s">
        <v>64</v>
      </c>
      <c r="C3" s="1574"/>
      <c r="D3" s="1574"/>
      <c r="E3" s="1574"/>
      <c r="F3" s="1574"/>
      <c r="G3" s="1574"/>
      <c r="H3" s="1574"/>
      <c r="I3" s="1575"/>
      <c r="J3" s="1033"/>
      <c r="K3" s="11"/>
    </row>
    <row r="4" spans="1:12">
      <c r="A4" s="1573" t="s">
        <v>182</v>
      </c>
      <c r="B4" s="1573" t="s">
        <v>66</v>
      </c>
      <c r="C4" s="1575"/>
      <c r="D4" s="1573" t="s">
        <v>67</v>
      </c>
      <c r="E4" s="1575"/>
      <c r="F4" s="1573" t="s">
        <v>68</v>
      </c>
      <c r="G4" s="1575"/>
      <c r="H4" s="1573" t="s">
        <v>69</v>
      </c>
      <c r="I4" s="1575"/>
      <c r="J4" s="1573" t="s">
        <v>1</v>
      </c>
      <c r="K4" s="1575"/>
    </row>
    <row r="5" spans="1:12">
      <c r="A5" s="1581"/>
      <c r="B5" s="1021" t="s">
        <v>2</v>
      </c>
      <c r="C5" s="3" t="s">
        <v>3</v>
      </c>
      <c r="D5" s="1021" t="s">
        <v>2</v>
      </c>
      <c r="E5" s="3" t="s">
        <v>3</v>
      </c>
      <c r="F5" s="1021" t="s">
        <v>2</v>
      </c>
      <c r="G5" s="3" t="s">
        <v>3</v>
      </c>
      <c r="H5" s="1021" t="s">
        <v>2</v>
      </c>
      <c r="I5" s="3" t="s">
        <v>3</v>
      </c>
      <c r="J5" s="1021" t="s">
        <v>2</v>
      </c>
      <c r="K5" s="3" t="s">
        <v>3</v>
      </c>
    </row>
    <row r="6" spans="1:12">
      <c r="A6" s="349">
        <v>2014</v>
      </c>
      <c r="B6" s="1582"/>
      <c r="C6" s="1567"/>
      <c r="D6" s="1567"/>
      <c r="E6" s="1567"/>
      <c r="F6" s="1567"/>
      <c r="G6" s="1567"/>
      <c r="H6" s="1567"/>
      <c r="I6" s="1567"/>
      <c r="J6" s="1567"/>
      <c r="K6" s="1568"/>
    </row>
    <row r="7" spans="1:12">
      <c r="A7" s="350" t="s">
        <v>57</v>
      </c>
      <c r="B7" s="1018">
        <v>329</v>
      </c>
      <c r="C7" s="347" t="s">
        <v>1813</v>
      </c>
      <c r="D7" s="1018">
        <v>142</v>
      </c>
      <c r="E7" s="347" t="s">
        <v>1438</v>
      </c>
      <c r="F7" s="1018">
        <v>49</v>
      </c>
      <c r="G7" s="347" t="s">
        <v>1513</v>
      </c>
      <c r="H7" s="1018">
        <v>30</v>
      </c>
      <c r="I7" s="347" t="s">
        <v>1465</v>
      </c>
      <c r="J7" s="1019">
        <v>550</v>
      </c>
      <c r="K7" s="838" t="s">
        <v>1526</v>
      </c>
    </row>
    <row r="8" spans="1:12">
      <c r="A8" s="350" t="s">
        <v>58</v>
      </c>
      <c r="B8" s="1018">
        <v>238</v>
      </c>
      <c r="C8" s="347" t="s">
        <v>1814</v>
      </c>
      <c r="D8" s="1018">
        <v>154</v>
      </c>
      <c r="E8" s="347" t="s">
        <v>1662</v>
      </c>
      <c r="F8" s="1018">
        <v>68</v>
      </c>
      <c r="G8" s="347" t="s">
        <v>1412</v>
      </c>
      <c r="H8" s="1018">
        <v>35</v>
      </c>
      <c r="I8" s="347" t="s">
        <v>1776</v>
      </c>
      <c r="J8" s="1019">
        <v>495</v>
      </c>
      <c r="K8" s="838" t="s">
        <v>1557</v>
      </c>
      <c r="L8" s="662"/>
    </row>
    <row r="9" spans="1:12">
      <c r="A9" s="350" t="s">
        <v>59</v>
      </c>
      <c r="B9" s="1018">
        <v>214</v>
      </c>
      <c r="C9" s="347" t="s">
        <v>1330</v>
      </c>
      <c r="D9" s="1018">
        <v>142</v>
      </c>
      <c r="E9" s="347" t="s">
        <v>1733</v>
      </c>
      <c r="F9" s="1018">
        <v>65</v>
      </c>
      <c r="G9" s="347" t="s">
        <v>1444</v>
      </c>
      <c r="H9" s="1018">
        <v>28</v>
      </c>
      <c r="I9" s="347" t="s">
        <v>1680</v>
      </c>
      <c r="J9" s="1019">
        <v>449</v>
      </c>
      <c r="K9" s="838" t="s">
        <v>1344</v>
      </c>
      <c r="L9" s="662"/>
    </row>
    <row r="10" spans="1:12">
      <c r="A10" s="350" t="s">
        <v>60</v>
      </c>
      <c r="B10" s="1018">
        <v>226</v>
      </c>
      <c r="C10" s="347" t="s">
        <v>1681</v>
      </c>
      <c r="D10" s="1018">
        <v>148</v>
      </c>
      <c r="E10" s="347" t="s">
        <v>1811</v>
      </c>
      <c r="F10" s="1018">
        <v>47</v>
      </c>
      <c r="G10" s="347" t="s">
        <v>1575</v>
      </c>
      <c r="H10" s="1018">
        <v>31</v>
      </c>
      <c r="I10" s="347" t="s">
        <v>1423</v>
      </c>
      <c r="J10" s="1019">
        <v>452</v>
      </c>
      <c r="K10" s="838" t="s">
        <v>1789</v>
      </c>
      <c r="L10" s="662"/>
    </row>
    <row r="11" spans="1:12">
      <c r="A11" s="350" t="s">
        <v>61</v>
      </c>
      <c r="B11" s="1018">
        <v>176</v>
      </c>
      <c r="C11" s="347" t="s">
        <v>1796</v>
      </c>
      <c r="D11" s="1018">
        <v>128</v>
      </c>
      <c r="E11" s="347" t="s">
        <v>1485</v>
      </c>
      <c r="F11" s="1018">
        <v>63</v>
      </c>
      <c r="G11" s="347" t="s">
        <v>1374</v>
      </c>
      <c r="H11" s="1018">
        <v>39</v>
      </c>
      <c r="I11" s="347" t="s">
        <v>1803</v>
      </c>
      <c r="J11" s="1019">
        <v>406</v>
      </c>
      <c r="K11" s="838" t="s">
        <v>1347</v>
      </c>
      <c r="L11" s="662"/>
    </row>
    <row r="12" spans="1:12">
      <c r="A12" s="350" t="s">
        <v>62</v>
      </c>
      <c r="B12" s="1018">
        <v>133</v>
      </c>
      <c r="C12" s="347" t="s">
        <v>1689</v>
      </c>
      <c r="D12" s="1018">
        <v>112</v>
      </c>
      <c r="E12" s="347" t="s">
        <v>1811</v>
      </c>
      <c r="F12" s="1018">
        <v>57</v>
      </c>
      <c r="G12" s="347" t="s">
        <v>1396</v>
      </c>
      <c r="H12" s="1018">
        <v>40</v>
      </c>
      <c r="I12" s="347" t="s">
        <v>1782</v>
      </c>
      <c r="J12" s="1019">
        <v>342</v>
      </c>
      <c r="K12" s="838" t="s">
        <v>1350</v>
      </c>
      <c r="L12" s="662"/>
    </row>
    <row r="13" spans="1:12">
      <c r="A13" s="350" t="s">
        <v>63</v>
      </c>
      <c r="B13" s="1018">
        <v>154</v>
      </c>
      <c r="C13" s="347" t="s">
        <v>1796</v>
      </c>
      <c r="D13" s="1018">
        <v>120</v>
      </c>
      <c r="E13" s="347" t="s">
        <v>1815</v>
      </c>
      <c r="F13" s="1018">
        <v>50</v>
      </c>
      <c r="G13" s="347" t="s">
        <v>1620</v>
      </c>
      <c r="H13" s="1018">
        <v>32</v>
      </c>
      <c r="I13" s="347" t="s">
        <v>1389</v>
      </c>
      <c r="J13" s="1019">
        <v>356</v>
      </c>
      <c r="K13" s="838" t="s">
        <v>1297</v>
      </c>
      <c r="L13" s="662"/>
    </row>
    <row r="14" spans="1:12">
      <c r="A14" s="350" t="s">
        <v>101</v>
      </c>
      <c r="B14" s="1018">
        <v>103</v>
      </c>
      <c r="C14" s="347" t="s">
        <v>1749</v>
      </c>
      <c r="D14" s="1018">
        <v>87</v>
      </c>
      <c r="E14" s="347" t="s">
        <v>1816</v>
      </c>
      <c r="F14" s="1018">
        <v>38</v>
      </c>
      <c r="G14" s="347" t="s">
        <v>1462</v>
      </c>
      <c r="H14" s="1018">
        <v>25</v>
      </c>
      <c r="I14" s="347" t="s">
        <v>1552</v>
      </c>
      <c r="J14" s="1019">
        <v>253</v>
      </c>
      <c r="K14" s="838" t="s">
        <v>1435</v>
      </c>
      <c r="L14" s="662"/>
    </row>
    <row r="15" spans="1:12">
      <c r="A15" s="350" t="s">
        <v>102</v>
      </c>
      <c r="B15" s="1018">
        <v>146</v>
      </c>
      <c r="C15" s="347" t="s">
        <v>1634</v>
      </c>
      <c r="D15" s="1018">
        <v>114</v>
      </c>
      <c r="E15" s="347" t="s">
        <v>1617</v>
      </c>
      <c r="F15" s="1018">
        <v>64</v>
      </c>
      <c r="G15" s="347" t="s">
        <v>1817</v>
      </c>
      <c r="H15" s="1018">
        <v>32</v>
      </c>
      <c r="I15" s="347" t="s">
        <v>1389</v>
      </c>
      <c r="J15" s="1019">
        <v>356</v>
      </c>
      <c r="K15" s="838" t="s">
        <v>1297</v>
      </c>
      <c r="L15" s="662"/>
    </row>
    <row r="16" spans="1:12">
      <c r="A16" s="350" t="s">
        <v>103</v>
      </c>
      <c r="B16" s="1018">
        <v>177</v>
      </c>
      <c r="C16" s="347" t="s">
        <v>1818</v>
      </c>
      <c r="D16" s="1018">
        <v>141</v>
      </c>
      <c r="E16" s="347" t="s">
        <v>1617</v>
      </c>
      <c r="F16" s="1018">
        <v>64</v>
      </c>
      <c r="G16" s="347" t="s">
        <v>1444</v>
      </c>
      <c r="H16" s="1018">
        <v>58</v>
      </c>
      <c r="I16" s="347" t="s">
        <v>1502</v>
      </c>
      <c r="J16" s="1019">
        <v>440</v>
      </c>
      <c r="K16" s="838" t="s">
        <v>1527</v>
      </c>
      <c r="L16" s="662"/>
    </row>
    <row r="17" spans="1:12">
      <c r="A17" s="350" t="s">
        <v>104</v>
      </c>
      <c r="B17" s="1018">
        <v>329</v>
      </c>
      <c r="C17" s="347" t="s">
        <v>1768</v>
      </c>
      <c r="D17" s="1018">
        <v>170</v>
      </c>
      <c r="E17" s="347" t="s">
        <v>1679</v>
      </c>
      <c r="F17" s="1018">
        <v>67</v>
      </c>
      <c r="G17" s="347" t="s">
        <v>1294</v>
      </c>
      <c r="H17" s="1018">
        <v>46</v>
      </c>
      <c r="I17" s="347" t="s">
        <v>1424</v>
      </c>
      <c r="J17" s="1019">
        <v>612</v>
      </c>
      <c r="K17" s="838" t="s">
        <v>1294</v>
      </c>
      <c r="L17" s="662"/>
    </row>
    <row r="18" spans="1:12">
      <c r="A18" s="350" t="s">
        <v>105</v>
      </c>
      <c r="B18" s="1018">
        <v>574</v>
      </c>
      <c r="C18" s="347" t="s">
        <v>1734</v>
      </c>
      <c r="D18" s="1018">
        <v>221</v>
      </c>
      <c r="E18" s="347" t="s">
        <v>1578</v>
      </c>
      <c r="F18" s="1018">
        <v>61</v>
      </c>
      <c r="G18" s="347" t="s">
        <v>1449</v>
      </c>
      <c r="H18" s="1018">
        <v>47</v>
      </c>
      <c r="I18" s="347" t="s">
        <v>1353</v>
      </c>
      <c r="J18" s="1019">
        <v>903</v>
      </c>
      <c r="K18" s="838" t="s">
        <v>1721</v>
      </c>
      <c r="L18" s="662"/>
    </row>
    <row r="19" spans="1:12">
      <c r="A19" s="349" t="s">
        <v>1</v>
      </c>
      <c r="B19" s="1019">
        <v>2799</v>
      </c>
      <c r="C19" s="838" t="s">
        <v>1509</v>
      </c>
      <c r="D19" s="1019">
        <v>1679</v>
      </c>
      <c r="E19" s="838" t="s">
        <v>1696</v>
      </c>
      <c r="F19" s="1019">
        <v>693</v>
      </c>
      <c r="G19" s="838" t="s">
        <v>1806</v>
      </c>
      <c r="H19" s="1019">
        <v>443</v>
      </c>
      <c r="I19" s="838" t="s">
        <v>1793</v>
      </c>
      <c r="J19" s="1019">
        <v>5614</v>
      </c>
      <c r="K19" s="838" t="s">
        <v>645</v>
      </c>
      <c r="L19" s="662"/>
    </row>
    <row r="20" spans="1:12">
      <c r="A20" s="349">
        <v>2015</v>
      </c>
      <c r="B20" s="1582"/>
      <c r="C20" s="1567"/>
      <c r="D20" s="1567"/>
      <c r="E20" s="1567"/>
      <c r="F20" s="1567"/>
      <c r="G20" s="1567"/>
      <c r="H20" s="1567"/>
      <c r="I20" s="1567"/>
      <c r="J20" s="1567"/>
      <c r="K20" s="1568"/>
      <c r="L20" s="662"/>
    </row>
    <row r="21" spans="1:12">
      <c r="A21" s="350" t="s">
        <v>57</v>
      </c>
      <c r="B21" s="1018">
        <v>287</v>
      </c>
      <c r="C21" s="347" t="s">
        <v>1819</v>
      </c>
      <c r="D21" s="1018">
        <v>164</v>
      </c>
      <c r="E21" s="347" t="s">
        <v>1537</v>
      </c>
      <c r="F21" s="1018">
        <v>50</v>
      </c>
      <c r="G21" s="347" t="s">
        <v>1456</v>
      </c>
      <c r="H21" s="1018">
        <v>34</v>
      </c>
      <c r="I21" s="347" t="s">
        <v>1394</v>
      </c>
      <c r="J21" s="1019">
        <v>535</v>
      </c>
      <c r="K21" s="838" t="s">
        <v>1456</v>
      </c>
      <c r="L21" s="662"/>
    </row>
    <row r="22" spans="1:12">
      <c r="A22" s="350" t="s">
        <v>58</v>
      </c>
      <c r="B22" s="1018">
        <v>197</v>
      </c>
      <c r="C22" s="347" t="s">
        <v>1410</v>
      </c>
      <c r="D22" s="1018">
        <v>146</v>
      </c>
      <c r="E22" s="347" t="s">
        <v>1614</v>
      </c>
      <c r="F22" s="1018">
        <v>62</v>
      </c>
      <c r="G22" s="347" t="s">
        <v>1340</v>
      </c>
      <c r="H22" s="1018">
        <v>35</v>
      </c>
      <c r="I22" s="347" t="s">
        <v>1344</v>
      </c>
      <c r="J22" s="1019">
        <v>440</v>
      </c>
      <c r="K22" s="838" t="s">
        <v>1808</v>
      </c>
      <c r="L22" s="662"/>
    </row>
    <row r="23" spans="1:12">
      <c r="A23" s="350" t="s">
        <v>59</v>
      </c>
      <c r="B23" s="1018">
        <v>242</v>
      </c>
      <c r="C23" s="347" t="s">
        <v>1291</v>
      </c>
      <c r="D23" s="1018">
        <v>173</v>
      </c>
      <c r="E23" s="347" t="s">
        <v>1820</v>
      </c>
      <c r="F23" s="1018">
        <v>82</v>
      </c>
      <c r="G23" s="347" t="s">
        <v>1535</v>
      </c>
      <c r="H23" s="1018">
        <v>34</v>
      </c>
      <c r="I23" s="347" t="s">
        <v>1394</v>
      </c>
      <c r="J23" s="1019">
        <v>531</v>
      </c>
      <c r="K23" s="838" t="s">
        <v>1596</v>
      </c>
      <c r="L23" s="662"/>
    </row>
    <row r="24" spans="1:12">
      <c r="A24" s="350" t="s">
        <v>60</v>
      </c>
      <c r="B24" s="1018">
        <v>216</v>
      </c>
      <c r="C24" s="347" t="s">
        <v>1821</v>
      </c>
      <c r="D24" s="1018">
        <v>132</v>
      </c>
      <c r="E24" s="347" t="s">
        <v>1807</v>
      </c>
      <c r="F24" s="1018">
        <v>61</v>
      </c>
      <c r="G24" s="347" t="s">
        <v>1587</v>
      </c>
      <c r="H24" s="1018">
        <v>30</v>
      </c>
      <c r="I24" s="347" t="s">
        <v>1449</v>
      </c>
      <c r="J24" s="1019">
        <v>439</v>
      </c>
      <c r="K24" s="838" t="s">
        <v>1808</v>
      </c>
      <c r="L24" s="662"/>
    </row>
    <row r="25" spans="1:12">
      <c r="A25" s="350" t="s">
        <v>61</v>
      </c>
      <c r="B25" s="1018">
        <v>188</v>
      </c>
      <c r="C25" s="347" t="s">
        <v>1296</v>
      </c>
      <c r="D25" s="1018">
        <v>145</v>
      </c>
      <c r="E25" s="347" t="s">
        <v>1492</v>
      </c>
      <c r="F25" s="1018">
        <v>69</v>
      </c>
      <c r="G25" s="347" t="s">
        <v>1442</v>
      </c>
      <c r="H25" s="1018">
        <v>29</v>
      </c>
      <c r="I25" s="347" t="s">
        <v>1542</v>
      </c>
      <c r="J25" s="1019">
        <v>431</v>
      </c>
      <c r="K25" s="838" t="s">
        <v>1424</v>
      </c>
      <c r="L25" s="662"/>
    </row>
    <row r="26" spans="1:12">
      <c r="A26" s="350" t="s">
        <v>62</v>
      </c>
      <c r="B26" s="1018">
        <v>154</v>
      </c>
      <c r="C26" s="347" t="s">
        <v>1590</v>
      </c>
      <c r="D26" s="1018">
        <v>106</v>
      </c>
      <c r="E26" s="347" t="s">
        <v>1536</v>
      </c>
      <c r="F26" s="1018">
        <v>55</v>
      </c>
      <c r="G26" s="347" t="s">
        <v>1721</v>
      </c>
      <c r="H26" s="1018">
        <v>27</v>
      </c>
      <c r="I26" s="347" t="s">
        <v>1793</v>
      </c>
      <c r="J26" s="1019">
        <v>342</v>
      </c>
      <c r="K26" s="838" t="s">
        <v>1804</v>
      </c>
      <c r="L26" s="662"/>
    </row>
    <row r="27" spans="1:12">
      <c r="A27" s="350" t="s">
        <v>63</v>
      </c>
      <c r="B27" s="1018">
        <v>159</v>
      </c>
      <c r="C27" s="347" t="s">
        <v>1558</v>
      </c>
      <c r="D27" s="1018">
        <v>95</v>
      </c>
      <c r="E27" s="347" t="s">
        <v>1647</v>
      </c>
      <c r="F27" s="1018">
        <v>50</v>
      </c>
      <c r="G27" s="347" t="s">
        <v>1462</v>
      </c>
      <c r="H27" s="1018">
        <v>30</v>
      </c>
      <c r="I27" s="347" t="s">
        <v>1389</v>
      </c>
      <c r="J27" s="1019">
        <v>334</v>
      </c>
      <c r="K27" s="838" t="s">
        <v>1711</v>
      </c>
      <c r="L27" s="662"/>
    </row>
    <row r="28" spans="1:12">
      <c r="A28" s="350" t="s">
        <v>101</v>
      </c>
      <c r="B28" s="1018">
        <v>122</v>
      </c>
      <c r="C28" s="347" t="s">
        <v>1739</v>
      </c>
      <c r="D28" s="1018">
        <v>105</v>
      </c>
      <c r="E28" s="347" t="s">
        <v>1816</v>
      </c>
      <c r="F28" s="1018">
        <v>52</v>
      </c>
      <c r="G28" s="347" t="s">
        <v>1551</v>
      </c>
      <c r="H28" s="1018">
        <v>26</v>
      </c>
      <c r="I28" s="347" t="s">
        <v>1471</v>
      </c>
      <c r="J28" s="1019">
        <v>305</v>
      </c>
      <c r="K28" s="838" t="s">
        <v>1300</v>
      </c>
      <c r="L28" s="662"/>
    </row>
    <row r="29" spans="1:12">
      <c r="A29" s="350" t="s">
        <v>102</v>
      </c>
      <c r="B29" s="1018">
        <v>160</v>
      </c>
      <c r="C29" s="347" t="s">
        <v>1346</v>
      </c>
      <c r="D29" s="1018">
        <v>142</v>
      </c>
      <c r="E29" s="347" t="s">
        <v>1725</v>
      </c>
      <c r="F29" s="1018">
        <v>58</v>
      </c>
      <c r="G29" s="347" t="s">
        <v>1444</v>
      </c>
      <c r="H29" s="1018">
        <v>41</v>
      </c>
      <c r="I29" s="347" t="s">
        <v>1393</v>
      </c>
      <c r="J29" s="1019">
        <v>401</v>
      </c>
      <c r="K29" s="838" t="s">
        <v>1669</v>
      </c>
      <c r="L29" s="662"/>
    </row>
    <row r="30" spans="1:12">
      <c r="A30" s="350" t="s">
        <v>103</v>
      </c>
      <c r="B30" s="1018">
        <v>199</v>
      </c>
      <c r="C30" s="347" t="s">
        <v>1529</v>
      </c>
      <c r="D30" s="1018">
        <v>185</v>
      </c>
      <c r="E30" s="347" t="s">
        <v>1718</v>
      </c>
      <c r="F30" s="1018">
        <v>57</v>
      </c>
      <c r="G30" s="347" t="s">
        <v>1370</v>
      </c>
      <c r="H30" s="1018">
        <v>31</v>
      </c>
      <c r="I30" s="347" t="s">
        <v>1657</v>
      </c>
      <c r="J30" s="1019">
        <v>472</v>
      </c>
      <c r="K30" s="838" t="s">
        <v>1787</v>
      </c>
      <c r="L30" s="662"/>
    </row>
    <row r="31" spans="1:12">
      <c r="A31" s="350" t="s">
        <v>104</v>
      </c>
      <c r="B31" s="1018">
        <v>427</v>
      </c>
      <c r="C31" s="347" t="s">
        <v>1822</v>
      </c>
      <c r="D31" s="1018">
        <v>161</v>
      </c>
      <c r="E31" s="347" t="s">
        <v>1403</v>
      </c>
      <c r="F31" s="1018">
        <v>69</v>
      </c>
      <c r="G31" s="347" t="s">
        <v>1611</v>
      </c>
      <c r="H31" s="1018">
        <v>31</v>
      </c>
      <c r="I31" s="347" t="s">
        <v>1435</v>
      </c>
      <c r="J31" s="1019">
        <v>688</v>
      </c>
      <c r="K31" s="838" t="s">
        <v>1511</v>
      </c>
      <c r="L31" s="662"/>
    </row>
    <row r="32" spans="1:12">
      <c r="A32" s="350" t="s">
        <v>105</v>
      </c>
      <c r="B32" s="1018">
        <v>550</v>
      </c>
      <c r="C32" s="347" t="s">
        <v>1823</v>
      </c>
      <c r="D32" s="1018">
        <v>198</v>
      </c>
      <c r="E32" s="347" t="s">
        <v>1707</v>
      </c>
      <c r="F32" s="1018">
        <v>60</v>
      </c>
      <c r="G32" s="347" t="s">
        <v>1776</v>
      </c>
      <c r="H32" s="1018">
        <v>33</v>
      </c>
      <c r="I32" s="347" t="s">
        <v>1714</v>
      </c>
      <c r="J32" s="1019">
        <v>841</v>
      </c>
      <c r="K32" s="838" t="s">
        <v>647</v>
      </c>
      <c r="L32" s="662"/>
    </row>
    <row r="33" spans="1:12">
      <c r="A33" s="349" t="s">
        <v>1</v>
      </c>
      <c r="B33" s="1019">
        <v>2901</v>
      </c>
      <c r="C33" s="838" t="s">
        <v>1402</v>
      </c>
      <c r="D33" s="1019">
        <v>1752</v>
      </c>
      <c r="E33" s="838" t="s">
        <v>1365</v>
      </c>
      <c r="F33" s="1019">
        <v>725</v>
      </c>
      <c r="G33" s="838" t="s">
        <v>1567</v>
      </c>
      <c r="H33" s="1019">
        <v>381</v>
      </c>
      <c r="I33" s="838" t="s">
        <v>1657</v>
      </c>
      <c r="J33" s="1019">
        <v>5759</v>
      </c>
      <c r="K33" s="838" t="s">
        <v>645</v>
      </c>
      <c r="L33" s="662"/>
    </row>
    <row r="34" spans="1:12">
      <c r="A34" s="349">
        <v>2016</v>
      </c>
      <c r="B34" s="1582"/>
      <c r="C34" s="1567"/>
      <c r="D34" s="1567"/>
      <c r="E34" s="1567"/>
      <c r="F34" s="1567"/>
      <c r="G34" s="1567"/>
      <c r="H34" s="1567"/>
      <c r="I34" s="1567"/>
      <c r="J34" s="1567"/>
      <c r="K34" s="1568"/>
      <c r="L34" s="662"/>
    </row>
    <row r="35" spans="1:12">
      <c r="A35" s="350" t="s">
        <v>57</v>
      </c>
      <c r="B35" s="1018">
        <v>298</v>
      </c>
      <c r="C35" s="347" t="s">
        <v>1824</v>
      </c>
      <c r="D35" s="1018">
        <v>172</v>
      </c>
      <c r="E35" s="347" t="s">
        <v>1443</v>
      </c>
      <c r="F35" s="1018">
        <v>70</v>
      </c>
      <c r="G35" s="347" t="s">
        <v>1511</v>
      </c>
      <c r="H35" s="1018">
        <v>49</v>
      </c>
      <c r="I35" s="347" t="s">
        <v>1395</v>
      </c>
      <c r="J35" s="1019">
        <v>589</v>
      </c>
      <c r="K35" s="838" t="s">
        <v>1341</v>
      </c>
      <c r="L35" s="662"/>
    </row>
    <row r="36" spans="1:12">
      <c r="A36" s="350" t="s">
        <v>58</v>
      </c>
      <c r="B36" s="1018">
        <v>210</v>
      </c>
      <c r="C36" s="347" t="s">
        <v>1291</v>
      </c>
      <c r="D36" s="1018">
        <v>155</v>
      </c>
      <c r="E36" s="347" t="s">
        <v>1492</v>
      </c>
      <c r="F36" s="1018">
        <v>70</v>
      </c>
      <c r="G36" s="347" t="s">
        <v>1404</v>
      </c>
      <c r="H36" s="1018">
        <v>26</v>
      </c>
      <c r="I36" s="347" t="s">
        <v>1409</v>
      </c>
      <c r="J36" s="1019">
        <v>461</v>
      </c>
      <c r="K36" s="838" t="s">
        <v>1795</v>
      </c>
      <c r="L36" s="662"/>
    </row>
    <row r="37" spans="1:12">
      <c r="A37" s="350" t="s">
        <v>59</v>
      </c>
      <c r="B37" s="1018">
        <v>215</v>
      </c>
      <c r="C37" s="347" t="s">
        <v>1825</v>
      </c>
      <c r="D37" s="1018">
        <v>196</v>
      </c>
      <c r="E37" s="347" t="s">
        <v>1809</v>
      </c>
      <c r="F37" s="1018">
        <v>68</v>
      </c>
      <c r="G37" s="347" t="s">
        <v>1588</v>
      </c>
      <c r="H37" s="1018">
        <v>41</v>
      </c>
      <c r="I37" s="347" t="s">
        <v>1793</v>
      </c>
      <c r="J37" s="1019">
        <v>520</v>
      </c>
      <c r="K37" s="838" t="s">
        <v>1785</v>
      </c>
      <c r="L37" s="662"/>
    </row>
    <row r="38" spans="1:12">
      <c r="A38" s="350" t="s">
        <v>60</v>
      </c>
      <c r="B38" s="1018">
        <v>177</v>
      </c>
      <c r="C38" s="347" t="s">
        <v>1397</v>
      </c>
      <c r="D38" s="1018">
        <v>143</v>
      </c>
      <c r="E38" s="347" t="s">
        <v>1815</v>
      </c>
      <c r="F38" s="1018">
        <v>77</v>
      </c>
      <c r="G38" s="347" t="s">
        <v>1401</v>
      </c>
      <c r="H38" s="1018">
        <v>27</v>
      </c>
      <c r="I38" s="347" t="s">
        <v>1394</v>
      </c>
      <c r="J38" s="1019">
        <v>424</v>
      </c>
      <c r="K38" s="838" t="s">
        <v>1449</v>
      </c>
      <c r="L38" s="662"/>
    </row>
    <row r="39" spans="1:12">
      <c r="A39" s="350" t="s">
        <v>61</v>
      </c>
      <c r="B39" s="1018">
        <v>183</v>
      </c>
      <c r="C39" s="347" t="s">
        <v>1800</v>
      </c>
      <c r="D39" s="1018">
        <v>149</v>
      </c>
      <c r="E39" s="347" t="s">
        <v>1826</v>
      </c>
      <c r="F39" s="1018">
        <v>64</v>
      </c>
      <c r="G39" s="347" t="s">
        <v>1483</v>
      </c>
      <c r="H39" s="1018">
        <v>40</v>
      </c>
      <c r="I39" s="347" t="s">
        <v>1596</v>
      </c>
      <c r="J39" s="1019">
        <v>436</v>
      </c>
      <c r="K39" s="838" t="s">
        <v>1669</v>
      </c>
      <c r="L39" s="662"/>
    </row>
    <row r="40" spans="1:12">
      <c r="A40" s="350" t="s">
        <v>62</v>
      </c>
      <c r="B40" s="1018">
        <v>185</v>
      </c>
      <c r="C40" s="347" t="s">
        <v>1289</v>
      </c>
      <c r="D40" s="1018">
        <v>161</v>
      </c>
      <c r="E40" s="347" t="s">
        <v>1600</v>
      </c>
      <c r="F40" s="1018">
        <v>62</v>
      </c>
      <c r="G40" s="347" t="s">
        <v>1587</v>
      </c>
      <c r="H40" s="1018">
        <v>38</v>
      </c>
      <c r="I40" s="347" t="s">
        <v>1471</v>
      </c>
      <c r="J40" s="1019">
        <v>446</v>
      </c>
      <c r="K40" s="838" t="s">
        <v>1347</v>
      </c>
      <c r="L40" s="662"/>
    </row>
    <row r="41" spans="1:12">
      <c r="A41" s="350" t="s">
        <v>63</v>
      </c>
      <c r="B41" s="1018">
        <v>151</v>
      </c>
      <c r="C41" s="347" t="s">
        <v>1692</v>
      </c>
      <c r="D41" s="1018">
        <v>135</v>
      </c>
      <c r="E41" s="347" t="s">
        <v>1548</v>
      </c>
      <c r="F41" s="1018">
        <v>64</v>
      </c>
      <c r="G41" s="347" t="s">
        <v>1474</v>
      </c>
      <c r="H41" s="1018">
        <v>37</v>
      </c>
      <c r="I41" s="347" t="s">
        <v>1803</v>
      </c>
      <c r="J41" s="1019">
        <v>387</v>
      </c>
      <c r="K41" s="838" t="s">
        <v>1680</v>
      </c>
      <c r="L41" s="662"/>
    </row>
    <row r="42" spans="1:12">
      <c r="A42" s="350" t="s">
        <v>101</v>
      </c>
      <c r="B42" s="1018">
        <v>151</v>
      </c>
      <c r="C42" s="347" t="s">
        <v>1318</v>
      </c>
      <c r="D42" s="1018">
        <v>99</v>
      </c>
      <c r="E42" s="347" t="s">
        <v>1365</v>
      </c>
      <c r="F42" s="1018">
        <v>56</v>
      </c>
      <c r="G42" s="347" t="s">
        <v>1618</v>
      </c>
      <c r="H42" s="1018">
        <v>20</v>
      </c>
      <c r="I42" s="347" t="s">
        <v>1350</v>
      </c>
      <c r="J42" s="1019">
        <v>326</v>
      </c>
      <c r="K42" s="838" t="s">
        <v>1300</v>
      </c>
      <c r="L42" s="662"/>
    </row>
    <row r="43" spans="1:12">
      <c r="A43" s="350" t="s">
        <v>102</v>
      </c>
      <c r="B43" s="1018">
        <v>154</v>
      </c>
      <c r="C43" s="347" t="s">
        <v>1569</v>
      </c>
      <c r="D43" s="1018">
        <v>145</v>
      </c>
      <c r="E43" s="347" t="s">
        <v>1548</v>
      </c>
      <c r="F43" s="1018">
        <v>76</v>
      </c>
      <c r="G43" s="347" t="s">
        <v>1827</v>
      </c>
      <c r="H43" s="1018">
        <v>41</v>
      </c>
      <c r="I43" s="347" t="s">
        <v>1552</v>
      </c>
      <c r="J43" s="1019">
        <v>416</v>
      </c>
      <c r="K43" s="838" t="s">
        <v>1542</v>
      </c>
      <c r="L43" s="662"/>
    </row>
    <row r="44" spans="1:12">
      <c r="A44" s="350" t="s">
        <v>103</v>
      </c>
      <c r="B44" s="1018">
        <v>276</v>
      </c>
      <c r="C44" s="347" t="s">
        <v>1828</v>
      </c>
      <c r="D44" s="1018">
        <v>156</v>
      </c>
      <c r="E44" s="347" t="s">
        <v>1417</v>
      </c>
      <c r="F44" s="1018">
        <v>63</v>
      </c>
      <c r="G44" s="347" t="s">
        <v>1782</v>
      </c>
      <c r="H44" s="1018">
        <v>42</v>
      </c>
      <c r="I44" s="347" t="s">
        <v>1527</v>
      </c>
      <c r="J44" s="1019">
        <v>537</v>
      </c>
      <c r="K44" s="838" t="s">
        <v>1452</v>
      </c>
      <c r="L44" s="662"/>
    </row>
    <row r="45" spans="1:12">
      <c r="A45" s="350" t="s">
        <v>104</v>
      </c>
      <c r="B45" s="1018">
        <v>485</v>
      </c>
      <c r="C45" s="347" t="s">
        <v>1829</v>
      </c>
      <c r="D45" s="1018">
        <v>199</v>
      </c>
      <c r="E45" s="347" t="s">
        <v>1499</v>
      </c>
      <c r="F45" s="1018">
        <v>70</v>
      </c>
      <c r="G45" s="347" t="s">
        <v>1452</v>
      </c>
      <c r="H45" s="1018">
        <v>49</v>
      </c>
      <c r="I45" s="347" t="s">
        <v>1350</v>
      </c>
      <c r="J45" s="1019">
        <v>803</v>
      </c>
      <c r="K45" s="838" t="s">
        <v>1676</v>
      </c>
      <c r="L45" s="662"/>
    </row>
    <row r="46" spans="1:12">
      <c r="A46" s="350" t="s">
        <v>105</v>
      </c>
      <c r="B46" s="1018">
        <v>562</v>
      </c>
      <c r="C46" s="347" t="s">
        <v>1830</v>
      </c>
      <c r="D46" s="1018">
        <v>167</v>
      </c>
      <c r="E46" s="347" t="s">
        <v>1560</v>
      </c>
      <c r="F46" s="1018">
        <v>75</v>
      </c>
      <c r="G46" s="347" t="s">
        <v>1557</v>
      </c>
      <c r="H46" s="1018">
        <v>47</v>
      </c>
      <c r="I46" s="347" t="s">
        <v>1465</v>
      </c>
      <c r="J46" s="1019">
        <v>851</v>
      </c>
      <c r="K46" s="838" t="s">
        <v>1412</v>
      </c>
      <c r="L46" s="662"/>
    </row>
    <row r="47" spans="1:12">
      <c r="A47" s="349" t="s">
        <v>1</v>
      </c>
      <c r="B47" s="1019">
        <v>3047</v>
      </c>
      <c r="C47" s="838" t="s">
        <v>1821</v>
      </c>
      <c r="D47" s="1019">
        <v>1877</v>
      </c>
      <c r="E47" s="838" t="s">
        <v>1654</v>
      </c>
      <c r="F47" s="1019">
        <v>815</v>
      </c>
      <c r="G47" s="838" t="s">
        <v>1502</v>
      </c>
      <c r="H47" s="1019">
        <v>457</v>
      </c>
      <c r="I47" s="838" t="s">
        <v>1795</v>
      </c>
      <c r="J47" s="1019">
        <v>6196</v>
      </c>
      <c r="K47" s="838" t="s">
        <v>645</v>
      </c>
      <c r="L47" s="662"/>
    </row>
    <row r="48" spans="1:12" ht="5.0999999999999996" customHeight="1">
      <c r="A48" s="1583"/>
      <c r="B48" s="1584"/>
      <c r="C48" s="1584"/>
      <c r="D48" s="1584"/>
      <c r="E48" s="1584"/>
      <c r="F48" s="1584"/>
      <c r="G48" s="1584"/>
      <c r="H48" s="1584"/>
      <c r="I48" s="1584"/>
      <c r="J48" s="1584"/>
      <c r="K48" s="1585"/>
      <c r="L48" s="662"/>
    </row>
    <row r="49" spans="1:12">
      <c r="A49" s="349" t="s">
        <v>184</v>
      </c>
      <c r="B49" s="1019">
        <v>8747</v>
      </c>
      <c r="C49" s="838" t="s">
        <v>1831</v>
      </c>
      <c r="D49" s="1019">
        <v>5308</v>
      </c>
      <c r="E49" s="838" t="s">
        <v>1658</v>
      </c>
      <c r="F49" s="1019">
        <v>2233</v>
      </c>
      <c r="G49" s="838" t="s">
        <v>1556</v>
      </c>
      <c r="H49" s="1019">
        <v>1281</v>
      </c>
      <c r="I49" s="838" t="s">
        <v>1546</v>
      </c>
      <c r="J49" s="1019">
        <v>17569</v>
      </c>
      <c r="K49" s="838" t="s">
        <v>645</v>
      </c>
      <c r="L49" s="662"/>
    </row>
    <row r="50" spans="1:12" s="737" customFormat="1">
      <c r="A50" s="745"/>
      <c r="B50" s="1030"/>
      <c r="C50" s="746"/>
      <c r="D50" s="1030"/>
      <c r="E50" s="746"/>
      <c r="F50" s="1030"/>
      <c r="G50" s="746"/>
      <c r="H50" s="1030"/>
      <c r="I50" s="746"/>
      <c r="J50" s="1030"/>
      <c r="K50" s="746"/>
    </row>
    <row r="51" spans="1:12" s="737" customFormat="1">
      <c r="A51" s="1564" t="s">
        <v>882</v>
      </c>
      <c r="B51" s="1564"/>
      <c r="C51" s="1564"/>
      <c r="D51" s="1564"/>
      <c r="E51" s="1564"/>
      <c r="F51" s="1564"/>
      <c r="G51" s="1564"/>
      <c r="H51" s="1564"/>
      <c r="I51" s="1564"/>
      <c r="J51" s="1564"/>
      <c r="K51" s="1564"/>
    </row>
    <row r="52" spans="1:12" s="662" customFormat="1">
      <c r="A52" s="745"/>
      <c r="B52" s="1030"/>
      <c r="C52" s="746"/>
      <c r="D52" s="1030"/>
      <c r="E52" s="746"/>
      <c r="F52" s="1030"/>
      <c r="G52" s="746"/>
      <c r="H52" s="1030"/>
      <c r="I52" s="746"/>
      <c r="J52" s="1030"/>
      <c r="K52" s="746"/>
    </row>
    <row r="53" spans="1:12" ht="18.75" customHeight="1">
      <c r="A53" s="1556" t="s">
        <v>1832</v>
      </c>
      <c r="B53" s="1557"/>
      <c r="C53" s="1557"/>
      <c r="D53" s="1557"/>
      <c r="E53" s="1557"/>
      <c r="F53" s="1557"/>
      <c r="G53" s="1557"/>
      <c r="H53" s="1557"/>
      <c r="I53" s="1557"/>
      <c r="J53" s="1557"/>
      <c r="K53" s="1557"/>
    </row>
    <row r="54" spans="1:12" ht="3" customHeight="1"/>
    <row r="55" spans="1:12" ht="408.95" customHeight="1">
      <c r="A55" s="1586"/>
      <c r="B55" s="1587"/>
      <c r="C55" s="1587"/>
      <c r="D55" s="1587"/>
      <c r="E55" s="1587"/>
      <c r="F55" s="1587"/>
      <c r="G55" s="1587"/>
      <c r="H55" s="1587"/>
      <c r="I55" s="1587"/>
      <c r="J55" s="1587"/>
      <c r="K55" s="1588"/>
    </row>
    <row r="56" spans="1:12" ht="11.65" customHeight="1">
      <c r="A56" s="1589"/>
      <c r="B56" s="1590"/>
      <c r="C56" s="1590"/>
      <c r="D56" s="1590"/>
      <c r="E56" s="1590"/>
      <c r="F56" s="1590"/>
      <c r="G56" s="1590"/>
      <c r="H56" s="1590"/>
      <c r="I56" s="1590"/>
      <c r="J56" s="1590"/>
      <c r="K56" s="1591"/>
    </row>
  </sheetData>
  <mergeCells count="15">
    <mergeCell ref="A55:K56"/>
    <mergeCell ref="A1:K1"/>
    <mergeCell ref="B3:I3"/>
    <mergeCell ref="A4:A5"/>
    <mergeCell ref="B4:C4"/>
    <mergeCell ref="D4:E4"/>
    <mergeCell ref="F4:G4"/>
    <mergeCell ref="H4:I4"/>
    <mergeCell ref="J4:K4"/>
    <mergeCell ref="B6:K6"/>
    <mergeCell ref="B20:K20"/>
    <mergeCell ref="B34:K34"/>
    <mergeCell ref="A53:K53"/>
    <mergeCell ref="A48:K48"/>
    <mergeCell ref="A51:K51"/>
  </mergeCells>
  <pageMargins left="0.70866141732283472" right="0.70866141732283472" top="0.74803149606299213" bottom="0.74803149606299213" header="0.31496062992125984" footer="0.31496062992125984"/>
  <pageSetup paperSize="9" scale="69" orientation="portrait" r:id="rId1"/>
  <ignoredErrors>
    <ignoredError sqref="A5:K5 A4:G4 I4:K4" numberStoredAsText="1"/>
    <ignoredError sqref="H4" twoDigitTextYear="1" numberStoredAsText="1"/>
  </ignoredError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42"/>
  <sheetViews>
    <sheetView showGridLines="0" zoomScaleNormal="100" workbookViewId="0"/>
  </sheetViews>
  <sheetFormatPr defaultColWidth="9.140625" defaultRowHeight="15"/>
  <cols>
    <col min="1" max="1" width="136.85546875" style="254" customWidth="1"/>
    <col min="2" max="2" width="9.140625" style="254" customWidth="1"/>
    <col min="3" max="3" width="27.7109375" style="254" customWidth="1"/>
    <col min="4" max="16384" width="9.140625" style="254"/>
  </cols>
  <sheetData>
    <row r="1" spans="1:26" ht="18" customHeight="1">
      <c r="A1" s="1324" t="s">
        <v>2947</v>
      </c>
      <c r="B1" s="1323"/>
      <c r="C1" s="1323"/>
      <c r="D1" s="1323"/>
      <c r="E1" s="1323"/>
      <c r="F1" s="1322"/>
      <c r="G1" s="1307"/>
      <c r="H1" s="1307"/>
      <c r="I1" s="1307"/>
      <c r="J1" s="1307"/>
      <c r="K1" s="1307"/>
      <c r="L1" s="1307"/>
      <c r="M1" s="1307"/>
      <c r="N1" s="1307"/>
      <c r="O1" s="1307"/>
      <c r="P1" s="1307"/>
      <c r="Q1" s="1307"/>
      <c r="R1" s="1307"/>
      <c r="S1" s="1307"/>
      <c r="T1" s="1307"/>
      <c r="U1" s="1307"/>
      <c r="V1" s="1307"/>
      <c r="W1" s="1307"/>
      <c r="X1" s="1307"/>
      <c r="Y1" s="1307"/>
      <c r="Z1" s="281"/>
    </row>
    <row r="2" spans="1:26" ht="8.25" customHeight="1">
      <c r="A2" s="1322"/>
      <c r="B2" s="1322"/>
      <c r="C2" s="1322"/>
      <c r="D2" s="1322"/>
      <c r="E2" s="1322"/>
      <c r="F2" s="1322"/>
      <c r="G2" s="1307"/>
      <c r="H2" s="1307"/>
      <c r="I2" s="1307"/>
      <c r="J2" s="1307"/>
      <c r="K2" s="1307"/>
      <c r="L2" s="1307"/>
      <c r="M2" s="1307"/>
      <c r="N2" s="1307"/>
      <c r="O2" s="1307"/>
      <c r="P2" s="1307"/>
      <c r="Q2" s="1307"/>
      <c r="R2" s="1307"/>
      <c r="S2" s="1307"/>
      <c r="T2" s="1307"/>
      <c r="U2" s="1307"/>
      <c r="V2" s="1307"/>
      <c r="W2" s="1307"/>
      <c r="X2" s="1307"/>
      <c r="Y2" s="1307"/>
    </row>
    <row r="3" spans="1:26" ht="18.75">
      <c r="A3" s="1321" t="s">
        <v>2946</v>
      </c>
      <c r="B3" s="1307"/>
      <c r="C3" s="1307"/>
      <c r="D3" s="1307"/>
      <c r="E3" s="1307"/>
      <c r="F3" s="1307"/>
      <c r="G3" s="1307"/>
      <c r="H3" s="1307"/>
      <c r="I3" s="1307"/>
      <c r="J3" s="1307"/>
      <c r="K3" s="1307"/>
      <c r="L3" s="1307"/>
      <c r="M3" s="1307"/>
      <c r="N3" s="1307"/>
      <c r="O3" s="1307"/>
      <c r="P3" s="1307"/>
      <c r="Q3" s="1307"/>
      <c r="R3" s="1307"/>
      <c r="S3" s="1307"/>
      <c r="T3" s="1307"/>
      <c r="U3" s="1307"/>
      <c r="V3" s="1307"/>
      <c r="W3" s="1307"/>
      <c r="X3" s="1307"/>
      <c r="Y3" s="1307"/>
    </row>
    <row r="4" spans="1:26">
      <c r="G4" s="1307"/>
      <c r="H4" s="1307"/>
      <c r="I4" s="1307"/>
      <c r="J4" s="1307"/>
      <c r="K4" s="1307"/>
      <c r="L4" s="1307"/>
      <c r="M4" s="1307"/>
      <c r="N4" s="1307"/>
      <c r="O4" s="1307"/>
      <c r="P4" s="1307"/>
      <c r="Q4" s="1307"/>
      <c r="R4" s="1307"/>
      <c r="S4" s="1307"/>
      <c r="T4" s="1307"/>
      <c r="U4" s="1307"/>
      <c r="V4" s="1307"/>
      <c r="W4" s="1307"/>
      <c r="X4" s="1307"/>
      <c r="Y4" s="1307"/>
    </row>
    <row r="37" spans="1:12">
      <c r="A37" s="1903"/>
      <c r="B37" s="1903"/>
      <c r="C37" s="1903"/>
      <c r="D37" s="1903"/>
      <c r="E37" s="1903"/>
    </row>
    <row r="39" spans="1:12">
      <c r="A39" s="289"/>
      <c r="B39" s="289"/>
      <c r="C39" s="289"/>
      <c r="D39" s="289"/>
      <c r="E39" s="289"/>
      <c r="F39" s="289"/>
    </row>
    <row r="40" spans="1:12">
      <c r="G40" s="289"/>
      <c r="H40" s="289"/>
      <c r="I40" s="289"/>
      <c r="J40" s="289"/>
      <c r="K40" s="289"/>
      <c r="L40" s="289"/>
    </row>
    <row r="62" spans="1:9" ht="18.75">
      <c r="A62" s="1321" t="s">
        <v>2945</v>
      </c>
      <c r="B62" s="1307"/>
      <c r="C62" s="1307"/>
      <c r="D62" s="1307"/>
      <c r="E62" s="1307"/>
      <c r="F62" s="1307"/>
    </row>
    <row r="63" spans="1:9">
      <c r="G63" s="1307"/>
      <c r="H63" s="1307"/>
      <c r="I63" s="1307"/>
    </row>
    <row r="88" spans="1:6">
      <c r="A88" s="1903"/>
      <c r="B88" s="1903"/>
      <c r="C88" s="1903"/>
      <c r="D88" s="1903"/>
      <c r="E88" s="1903"/>
    </row>
    <row r="90" spans="1:6">
      <c r="A90" s="289"/>
      <c r="B90" s="289"/>
      <c r="C90" s="289"/>
      <c r="D90" s="289"/>
      <c r="E90" s="289"/>
      <c r="F90" s="289"/>
    </row>
    <row r="91" spans="1:6" s="289" customFormat="1">
      <c r="A91" s="254"/>
      <c r="B91" s="254"/>
      <c r="C91" s="254"/>
      <c r="D91" s="254"/>
      <c r="E91" s="254"/>
      <c r="F91" s="254"/>
    </row>
    <row r="121" spans="1:8" ht="18.75">
      <c r="A121" s="1321" t="s">
        <v>2944</v>
      </c>
      <c r="B121" s="1307"/>
      <c r="C121" s="1307"/>
      <c r="D121" s="1307"/>
      <c r="E121" s="1307"/>
      <c r="F121" s="1307"/>
    </row>
    <row r="122" spans="1:8">
      <c r="G122" s="1307"/>
      <c r="H122" s="1307"/>
    </row>
    <row r="134" spans="1:6">
      <c r="A134" s="1903"/>
      <c r="B134" s="1903"/>
      <c r="C134" s="1903"/>
      <c r="D134" s="1903"/>
      <c r="E134" s="1903"/>
      <c r="F134" s="1903"/>
    </row>
    <row r="136" spans="1:6">
      <c r="A136" s="289"/>
      <c r="B136" s="289"/>
      <c r="C136" s="289"/>
      <c r="D136" s="289"/>
      <c r="E136" s="289"/>
      <c r="F136" s="289"/>
    </row>
    <row r="137" spans="1:6" s="289" customFormat="1">
      <c r="A137" s="254"/>
      <c r="B137" s="254"/>
      <c r="C137" s="254"/>
      <c r="D137" s="254"/>
      <c r="E137" s="254"/>
      <c r="F137" s="254"/>
    </row>
    <row r="180" spans="1:9">
      <c r="B180" s="1307"/>
      <c r="C180" s="1307"/>
      <c r="D180" s="1307"/>
      <c r="E180" s="1307"/>
      <c r="F180" s="1307"/>
    </row>
    <row r="181" spans="1:9" ht="18.75">
      <c r="A181" s="1321" t="s">
        <v>2943</v>
      </c>
      <c r="G181" s="1307"/>
      <c r="H181" s="1307"/>
      <c r="I181" s="1307"/>
    </row>
    <row r="231" spans="1:16" ht="31.5" customHeight="1">
      <c r="B231" s="1320"/>
      <c r="C231" s="1320"/>
      <c r="D231" s="1320"/>
      <c r="E231" s="1320"/>
      <c r="F231" s="1320"/>
    </row>
    <row r="232" spans="1:16">
      <c r="B232" s="1307"/>
      <c r="C232" s="1307"/>
      <c r="D232" s="1307"/>
      <c r="E232" s="1307"/>
      <c r="F232" s="1307"/>
      <c r="G232" s="1320"/>
      <c r="H232" s="1320"/>
      <c r="I232" s="1320"/>
      <c r="J232" s="1320"/>
      <c r="K232" s="1320"/>
      <c r="L232" s="1320"/>
      <c r="M232" s="1320"/>
      <c r="N232" s="1320"/>
      <c r="O232" s="1320"/>
      <c r="P232" s="1320"/>
    </row>
    <row r="233" spans="1:16">
      <c r="G233" s="1307"/>
      <c r="H233" s="1307"/>
      <c r="I233" s="1307"/>
      <c r="J233" s="1307"/>
      <c r="K233" s="1307"/>
      <c r="L233" s="1307"/>
      <c r="M233" s="1307"/>
      <c r="N233" s="1307"/>
      <c r="O233" s="1307"/>
      <c r="P233" s="1307"/>
    </row>
    <row r="235" spans="1:16">
      <c r="A235" s="1319"/>
    </row>
    <row r="236" spans="1:16">
      <c r="A236" s="1318"/>
    </row>
    <row r="237" spans="1:16">
      <c r="A237" s="1317"/>
    </row>
    <row r="238" spans="1:16">
      <c r="A238" s="286"/>
    </row>
    <row r="239" spans="1:16">
      <c r="A239" s="560" t="s">
        <v>611</v>
      </c>
    </row>
    <row r="240" spans="1:16">
      <c r="A240" s="1316" t="s">
        <v>898</v>
      </c>
    </row>
    <row r="241" spans="1:1">
      <c r="A241" s="1316" t="s">
        <v>612</v>
      </c>
    </row>
    <row r="242" spans="1:1">
      <c r="A242" s="1316"/>
    </row>
  </sheetData>
  <mergeCells count="3">
    <mergeCell ref="A37:E37"/>
    <mergeCell ref="A88:E88"/>
    <mergeCell ref="A134:F134"/>
  </mergeCells>
  <pageMargins left="0.70866141732282995" right="0.70866141732282995" top="0.74803149606299002" bottom="0.74803149606299002" header="0.31496062992126" footer="0.31496062992126"/>
  <pageSetup paperSize="9" scale="51" fitToHeight="0" orientation="portrait" r:id="rId1"/>
  <rowBreaks count="3" manualBreakCount="3">
    <brk id="61" max="2" man="1"/>
    <brk id="120" max="2" man="1"/>
    <brk id="180" max="2" man="1"/>
  </row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
  <sheetViews>
    <sheetView showGridLines="0" zoomScaleNormal="100" workbookViewId="0"/>
  </sheetViews>
  <sheetFormatPr defaultRowHeight="12.75"/>
  <cols>
    <col min="1" max="1" width="15" customWidth="1"/>
    <col min="2" max="3" width="9.85546875" customWidth="1"/>
    <col min="4" max="4" width="11.140625" customWidth="1"/>
    <col min="5" max="5" width="13.7109375" customWidth="1"/>
    <col min="6" max="6" width="11" customWidth="1"/>
    <col min="7" max="7" width="11.5703125" customWidth="1"/>
    <col min="8" max="8" width="15" customWidth="1"/>
    <col min="10" max="10" width="10.28515625" customWidth="1"/>
    <col min="11" max="11" width="13.7109375" customWidth="1"/>
    <col min="12" max="12" width="13.28515625" customWidth="1"/>
    <col min="13" max="13" width="11.5703125" customWidth="1"/>
    <col min="14" max="14" width="13.42578125" customWidth="1"/>
    <col min="15" max="15" width="12.28515625" customWidth="1"/>
    <col min="18" max="18" width="11.5703125" customWidth="1"/>
    <col min="19" max="19" width="13.85546875" customWidth="1"/>
  </cols>
  <sheetData>
    <row r="1" spans="1:20" ht="18.75">
      <c r="A1" s="1363" t="s">
        <v>2967</v>
      </c>
      <c r="B1" s="1363"/>
      <c r="C1" s="1363"/>
      <c r="D1" s="1363"/>
      <c r="E1" s="1363"/>
      <c r="F1" s="1363"/>
      <c r="G1" s="1363"/>
      <c r="H1" s="1363"/>
      <c r="I1" s="1363"/>
      <c r="J1" s="1363"/>
      <c r="K1" s="1363"/>
      <c r="L1" s="1363"/>
      <c r="M1" s="1363"/>
      <c r="N1" s="1363"/>
      <c r="O1" s="1363"/>
      <c r="P1" s="1363"/>
      <c r="Q1" s="1325"/>
      <c r="R1" s="1325"/>
      <c r="S1" s="1325"/>
      <c r="T1" s="1325"/>
    </row>
    <row r="2" spans="1:20" ht="6" customHeight="1">
      <c r="A2" s="1528"/>
      <c r="B2" s="1528"/>
      <c r="C2" s="1528"/>
      <c r="D2" s="1528"/>
      <c r="E2" s="1528"/>
      <c r="F2" s="1528"/>
      <c r="G2" s="1528"/>
      <c r="H2" s="1490"/>
      <c r="I2" s="1490"/>
      <c r="J2" s="1490"/>
      <c r="K2" s="1490"/>
      <c r="L2" s="1490"/>
      <c r="M2" s="1490"/>
      <c r="N2" s="1490"/>
      <c r="O2" s="1490"/>
      <c r="P2" s="1490"/>
      <c r="Q2" s="1325"/>
      <c r="R2" s="1325"/>
      <c r="S2" s="1325"/>
      <c r="T2" s="1325"/>
    </row>
    <row r="3" spans="1:20" ht="15">
      <c r="A3" s="1362"/>
      <c r="B3" s="1904" t="s">
        <v>2966</v>
      </c>
      <c r="C3" s="1905"/>
      <c r="D3" s="1905"/>
      <c r="E3" s="1905"/>
      <c r="F3" s="1905"/>
      <c r="G3" s="1905" t="s">
        <v>2965</v>
      </c>
      <c r="H3" s="1905"/>
      <c r="I3" s="1905"/>
      <c r="J3" s="1905"/>
      <c r="K3" s="1905"/>
      <c r="L3" s="1905"/>
      <c r="M3" s="1905"/>
      <c r="N3" s="1905"/>
      <c r="O3" s="1361" t="s">
        <v>14</v>
      </c>
      <c r="P3" s="1361"/>
      <c r="Q3" s="1361"/>
      <c r="R3" s="1361"/>
      <c r="S3" s="1539"/>
      <c r="T3" s="1325"/>
    </row>
    <row r="4" spans="1:20" ht="83.25" customHeight="1">
      <c r="A4" s="1360" t="s">
        <v>19</v>
      </c>
      <c r="B4" s="1359" t="s">
        <v>613</v>
      </c>
      <c r="C4" s="1359" t="s">
        <v>614</v>
      </c>
      <c r="D4" s="1359" t="s">
        <v>615</v>
      </c>
      <c r="E4" s="1359" t="s">
        <v>616</v>
      </c>
      <c r="F4" s="1359" t="s">
        <v>617</v>
      </c>
      <c r="G4" s="1359" t="s">
        <v>2964</v>
      </c>
      <c r="H4" s="1359" t="s">
        <v>2963</v>
      </c>
      <c r="I4" s="1359" t="s">
        <v>618</v>
      </c>
      <c r="J4" s="1359" t="s">
        <v>2962</v>
      </c>
      <c r="K4" s="1359" t="s">
        <v>2961</v>
      </c>
      <c r="L4" s="1359" t="s">
        <v>2960</v>
      </c>
      <c r="M4" s="1359" t="s">
        <v>2959</v>
      </c>
      <c r="N4" s="1359" t="s">
        <v>2958</v>
      </c>
      <c r="O4" s="1359" t="s">
        <v>2957</v>
      </c>
      <c r="P4" s="1359" t="s">
        <v>619</v>
      </c>
      <c r="Q4" s="1359" t="s">
        <v>2956</v>
      </c>
      <c r="R4" s="1359" t="s">
        <v>2955</v>
      </c>
      <c r="S4" s="1359" t="s">
        <v>2954</v>
      </c>
      <c r="T4" s="1325"/>
    </row>
    <row r="5" spans="1:20" ht="18">
      <c r="A5" s="1339" t="s">
        <v>24</v>
      </c>
      <c r="B5" s="1338" t="s">
        <v>2</v>
      </c>
      <c r="C5" s="1338" t="s">
        <v>2</v>
      </c>
      <c r="D5" s="1338" t="s">
        <v>2</v>
      </c>
      <c r="E5" s="1346" t="s">
        <v>2</v>
      </c>
      <c r="F5" s="1337" t="s">
        <v>2</v>
      </c>
      <c r="G5" s="1342" t="s">
        <v>2</v>
      </c>
      <c r="H5" s="1336" t="s">
        <v>2</v>
      </c>
      <c r="I5" s="1336" t="s">
        <v>2</v>
      </c>
      <c r="J5" s="1358"/>
      <c r="K5" s="1336" t="s">
        <v>2</v>
      </c>
      <c r="L5" s="1336" t="s">
        <v>2</v>
      </c>
      <c r="M5" s="1336" t="s">
        <v>2</v>
      </c>
      <c r="N5" s="1336" t="s">
        <v>2</v>
      </c>
      <c r="O5" s="1348" t="s">
        <v>2</v>
      </c>
      <c r="P5" s="1332" t="s">
        <v>2</v>
      </c>
      <c r="Q5" s="1332" t="s">
        <v>2</v>
      </c>
      <c r="R5" s="1332" t="s">
        <v>2</v>
      </c>
      <c r="S5" s="1540" t="s">
        <v>2</v>
      </c>
      <c r="T5" s="1325"/>
    </row>
    <row r="6" spans="1:20" ht="18">
      <c r="A6" s="1339" t="s">
        <v>26</v>
      </c>
      <c r="B6" s="1338" t="s">
        <v>2</v>
      </c>
      <c r="C6" s="1338" t="s">
        <v>2</v>
      </c>
      <c r="D6" s="1338" t="s">
        <v>2</v>
      </c>
      <c r="E6" s="1338" t="s">
        <v>2</v>
      </c>
      <c r="F6" s="1343"/>
      <c r="G6" s="1342" t="s">
        <v>2</v>
      </c>
      <c r="H6" s="1336" t="s">
        <v>2</v>
      </c>
      <c r="I6" s="1336" t="s">
        <v>2</v>
      </c>
      <c r="J6" s="1335"/>
      <c r="K6" s="1333"/>
      <c r="L6" s="1335"/>
      <c r="M6" s="1336" t="s">
        <v>2</v>
      </c>
      <c r="N6" s="1336" t="s">
        <v>2</v>
      </c>
      <c r="O6" s="1334"/>
      <c r="P6" s="1332" t="s">
        <v>2</v>
      </c>
      <c r="Q6" s="1333"/>
      <c r="R6" s="1335"/>
      <c r="S6" s="1540" t="s">
        <v>2</v>
      </c>
      <c r="T6" s="1325"/>
    </row>
    <row r="7" spans="1:20" ht="18">
      <c r="A7" s="1339" t="s">
        <v>27</v>
      </c>
      <c r="B7" s="1346" t="s">
        <v>2</v>
      </c>
      <c r="C7" s="1345"/>
      <c r="D7" s="1346" t="s">
        <v>2</v>
      </c>
      <c r="E7" s="1346" t="s">
        <v>2</v>
      </c>
      <c r="F7" s="1337" t="s">
        <v>2</v>
      </c>
      <c r="G7" s="1342" t="s">
        <v>2</v>
      </c>
      <c r="H7" s="1336" t="s">
        <v>2</v>
      </c>
      <c r="I7" s="1336" t="s">
        <v>2</v>
      </c>
      <c r="J7" s="1335"/>
      <c r="K7" s="1333"/>
      <c r="L7" s="1333"/>
      <c r="M7" s="1336" t="s">
        <v>2</v>
      </c>
      <c r="N7" s="1333"/>
      <c r="O7" s="1334"/>
      <c r="P7" s="1332" t="s">
        <v>2</v>
      </c>
      <c r="Q7" s="1333"/>
      <c r="R7" s="1333"/>
      <c r="S7" s="1540" t="s">
        <v>2</v>
      </c>
      <c r="T7" s="1325"/>
    </row>
    <row r="8" spans="1:20" ht="18" customHeight="1">
      <c r="A8" s="1339" t="s">
        <v>620</v>
      </c>
      <c r="B8" s="1346" t="s">
        <v>2</v>
      </c>
      <c r="C8" s="1346" t="s">
        <v>2</v>
      </c>
      <c r="D8" s="1338" t="s">
        <v>2</v>
      </c>
      <c r="E8" s="1338" t="s">
        <v>2</v>
      </c>
      <c r="F8" s="1337" t="s">
        <v>2</v>
      </c>
      <c r="G8" s="1342" t="s">
        <v>2</v>
      </c>
      <c r="H8" s="1336" t="s">
        <v>2</v>
      </c>
      <c r="I8" s="1333" t="s">
        <v>2</v>
      </c>
      <c r="J8" s="1335"/>
      <c r="K8" s="1336" t="s">
        <v>2</v>
      </c>
      <c r="L8" s="1336" t="s">
        <v>2</v>
      </c>
      <c r="M8" s="1336" t="s">
        <v>2</v>
      </c>
      <c r="N8" s="1336" t="s">
        <v>2</v>
      </c>
      <c r="O8" s="1348" t="s">
        <v>2</v>
      </c>
      <c r="P8" s="1332" t="s">
        <v>2</v>
      </c>
      <c r="Q8" s="1332" t="s">
        <v>2953</v>
      </c>
      <c r="R8" s="1333"/>
      <c r="S8" s="1540" t="s">
        <v>2</v>
      </c>
      <c r="T8" s="1325"/>
    </row>
    <row r="9" spans="1:20" ht="18">
      <c r="A9" s="1339" t="s">
        <v>29</v>
      </c>
      <c r="B9" s="1338" t="s">
        <v>2</v>
      </c>
      <c r="C9" s="1346" t="s">
        <v>2</v>
      </c>
      <c r="D9" s="1338" t="s">
        <v>2</v>
      </c>
      <c r="E9" s="1338" t="s">
        <v>2</v>
      </c>
      <c r="F9" s="1337" t="s">
        <v>2</v>
      </c>
      <c r="G9" s="1342" t="s">
        <v>2</v>
      </c>
      <c r="H9" s="1336" t="s">
        <v>2</v>
      </c>
      <c r="I9" s="1336" t="s">
        <v>2</v>
      </c>
      <c r="J9" s="1335"/>
      <c r="K9" s="1336" t="s">
        <v>2</v>
      </c>
      <c r="L9" s="1336" t="s">
        <v>2</v>
      </c>
      <c r="M9" s="1336" t="s">
        <v>2</v>
      </c>
      <c r="N9" s="1336" t="s">
        <v>2</v>
      </c>
      <c r="O9" s="1348" t="s">
        <v>2</v>
      </c>
      <c r="P9" s="1332" t="s">
        <v>2</v>
      </c>
      <c r="Q9" s="1332" t="s">
        <v>2</v>
      </c>
      <c r="R9" s="1333"/>
      <c r="S9" s="1540"/>
      <c r="T9" s="1325"/>
    </row>
    <row r="10" spans="1:20" ht="18">
      <c r="A10" s="1339" t="s">
        <v>30</v>
      </c>
      <c r="B10" s="1338" t="s">
        <v>2</v>
      </c>
      <c r="C10" s="1338" t="s">
        <v>2</v>
      </c>
      <c r="D10" s="1338" t="s">
        <v>2</v>
      </c>
      <c r="E10" s="1338" t="s">
        <v>2</v>
      </c>
      <c r="F10" s="1337" t="s">
        <v>2</v>
      </c>
      <c r="G10" s="1342" t="s">
        <v>2</v>
      </c>
      <c r="H10" s="1336" t="s">
        <v>2</v>
      </c>
      <c r="I10" s="1336" t="s">
        <v>2</v>
      </c>
      <c r="J10" s="1336" t="s">
        <v>2</v>
      </c>
      <c r="K10" s="1336" t="s">
        <v>2</v>
      </c>
      <c r="L10" s="1336" t="s">
        <v>2</v>
      </c>
      <c r="M10" s="1336" t="s">
        <v>2</v>
      </c>
      <c r="N10" s="1343"/>
      <c r="O10" s="1334"/>
      <c r="P10" s="1332" t="s">
        <v>2</v>
      </c>
      <c r="Q10" s="1333"/>
      <c r="R10" s="1333"/>
      <c r="S10" s="1540"/>
      <c r="T10" s="1325"/>
    </row>
    <row r="11" spans="1:20" ht="18">
      <c r="A11" s="1339" t="s">
        <v>31</v>
      </c>
      <c r="B11" s="1338" t="s">
        <v>2</v>
      </c>
      <c r="C11" s="1345"/>
      <c r="D11" s="1338" t="s">
        <v>2</v>
      </c>
      <c r="E11" s="1338" t="s">
        <v>2</v>
      </c>
      <c r="F11" s="1337" t="s">
        <v>2</v>
      </c>
      <c r="G11" s="1342" t="s">
        <v>2</v>
      </c>
      <c r="H11" s="1336" t="s">
        <v>2</v>
      </c>
      <c r="I11" s="1336" t="s">
        <v>2</v>
      </c>
      <c r="J11" s="1336" t="s">
        <v>2</v>
      </c>
      <c r="K11" s="1356"/>
      <c r="L11" s="1336" t="s">
        <v>2</v>
      </c>
      <c r="M11" s="1336" t="s">
        <v>2</v>
      </c>
      <c r="N11" s="1343"/>
      <c r="O11" s="1357"/>
      <c r="P11" s="1332" t="s">
        <v>2</v>
      </c>
      <c r="Q11" s="1356"/>
      <c r="R11" s="1333"/>
      <c r="S11" s="1540"/>
      <c r="T11" s="1325"/>
    </row>
    <row r="12" spans="1:20" ht="18">
      <c r="A12" s="1339" t="s">
        <v>32</v>
      </c>
      <c r="B12" s="1346" t="s">
        <v>2</v>
      </c>
      <c r="C12" s="1346" t="s">
        <v>2</v>
      </c>
      <c r="D12" s="1346" t="s">
        <v>2</v>
      </c>
      <c r="E12" s="1346" t="s">
        <v>2</v>
      </c>
      <c r="F12" s="1337" t="s">
        <v>2</v>
      </c>
      <c r="G12" s="1342" t="s">
        <v>2</v>
      </c>
      <c r="H12" s="1336" t="s">
        <v>2</v>
      </c>
      <c r="I12" s="1336" t="s">
        <v>2</v>
      </c>
      <c r="J12" s="1335"/>
      <c r="K12" s="1336" t="s">
        <v>2</v>
      </c>
      <c r="L12" s="1336" t="s">
        <v>2</v>
      </c>
      <c r="M12" s="1336" t="s">
        <v>2</v>
      </c>
      <c r="N12" s="1343"/>
      <c r="O12" s="1334"/>
      <c r="P12" s="1332" t="s">
        <v>2</v>
      </c>
      <c r="Q12" s="1333"/>
      <c r="R12" s="1333"/>
      <c r="S12" s="1540" t="s">
        <v>2</v>
      </c>
      <c r="T12" s="1325"/>
    </row>
    <row r="13" spans="1:20" ht="18">
      <c r="A13" s="1339" t="s">
        <v>33</v>
      </c>
      <c r="B13" s="1338" t="s">
        <v>2</v>
      </c>
      <c r="C13" s="1338" t="s">
        <v>2</v>
      </c>
      <c r="D13" s="1338" t="s">
        <v>2</v>
      </c>
      <c r="E13" s="1346" t="s">
        <v>2</v>
      </c>
      <c r="F13" s="1337" t="s">
        <v>2</v>
      </c>
      <c r="G13" s="1342" t="s">
        <v>2</v>
      </c>
      <c r="H13" s="1336" t="s">
        <v>2</v>
      </c>
      <c r="I13" s="1336" t="s">
        <v>2</v>
      </c>
      <c r="J13" s="1335"/>
      <c r="K13" s="1333"/>
      <c r="L13" s="1333"/>
      <c r="M13" s="1333"/>
      <c r="N13" s="1343"/>
      <c r="O13" s="1348" t="s">
        <v>2</v>
      </c>
      <c r="P13" s="1332" t="s">
        <v>2</v>
      </c>
      <c r="Q13" s="1333"/>
      <c r="R13" s="1333"/>
      <c r="S13" s="1540" t="s">
        <v>2</v>
      </c>
      <c r="T13" s="1325"/>
    </row>
    <row r="14" spans="1:20" ht="18">
      <c r="A14" s="1339" t="s">
        <v>35</v>
      </c>
      <c r="B14" s="1338" t="s">
        <v>2</v>
      </c>
      <c r="C14" s="1346" t="s">
        <v>2</v>
      </c>
      <c r="D14" s="1338" t="s">
        <v>2</v>
      </c>
      <c r="E14" s="1346" t="s">
        <v>2</v>
      </c>
      <c r="F14" s="1337" t="s">
        <v>2</v>
      </c>
      <c r="G14" s="1342" t="s">
        <v>2</v>
      </c>
      <c r="H14" s="1336" t="s">
        <v>2</v>
      </c>
      <c r="I14" s="1336" t="s">
        <v>2</v>
      </c>
      <c r="J14" s="1336" t="s">
        <v>2</v>
      </c>
      <c r="K14" s="1336" t="s">
        <v>2</v>
      </c>
      <c r="L14" s="1336" t="s">
        <v>2</v>
      </c>
      <c r="M14" s="1336" t="s">
        <v>2</v>
      </c>
      <c r="N14" s="1336" t="s">
        <v>2</v>
      </c>
      <c r="O14" s="1334"/>
      <c r="P14" s="1332" t="s">
        <v>2</v>
      </c>
      <c r="Q14" s="1332" t="s">
        <v>2</v>
      </c>
      <c r="R14" s="1333"/>
      <c r="S14" s="1540" t="s">
        <v>2</v>
      </c>
      <c r="T14" s="1325"/>
    </row>
    <row r="15" spans="1:20" ht="18">
      <c r="A15" s="1339" t="s">
        <v>584</v>
      </c>
      <c r="B15" s="1346" t="s">
        <v>2</v>
      </c>
      <c r="C15" s="1346" t="s">
        <v>2</v>
      </c>
      <c r="D15" s="1338" t="s">
        <v>2</v>
      </c>
      <c r="E15" s="1338" t="s">
        <v>2</v>
      </c>
      <c r="F15" s="1337" t="s">
        <v>2</v>
      </c>
      <c r="G15" s="1342" t="s">
        <v>2</v>
      </c>
      <c r="H15" s="1336" t="s">
        <v>2</v>
      </c>
      <c r="I15" s="1336" t="s">
        <v>2</v>
      </c>
      <c r="J15" s="1335"/>
      <c r="K15" s="1333"/>
      <c r="L15" s="1333"/>
      <c r="M15" s="1333"/>
      <c r="N15" s="1333"/>
      <c r="O15" s="1334"/>
      <c r="P15" s="1332" t="s">
        <v>2</v>
      </c>
      <c r="Q15" s="1333"/>
      <c r="R15" s="1333"/>
      <c r="S15" s="1540" t="s">
        <v>2</v>
      </c>
      <c r="T15" s="1325"/>
    </row>
    <row r="16" spans="1:20" ht="18">
      <c r="A16" s="1339" t="s">
        <v>36</v>
      </c>
      <c r="B16" s="1346" t="s">
        <v>2</v>
      </c>
      <c r="C16" s="1355"/>
      <c r="D16" s="1338" t="s">
        <v>2</v>
      </c>
      <c r="E16" s="1338" t="s">
        <v>2</v>
      </c>
      <c r="F16" s="1337" t="s">
        <v>2</v>
      </c>
      <c r="G16" s="1342" t="s">
        <v>2</v>
      </c>
      <c r="H16" s="1336" t="s">
        <v>2</v>
      </c>
      <c r="I16" s="1336" t="s">
        <v>2</v>
      </c>
      <c r="J16" s="1336" t="s">
        <v>2</v>
      </c>
      <c r="K16" s="1336" t="s">
        <v>2</v>
      </c>
      <c r="L16" s="1336" t="s">
        <v>2</v>
      </c>
      <c r="M16" s="1336" t="s">
        <v>2</v>
      </c>
      <c r="N16" s="1343"/>
      <c r="O16" s="1334"/>
      <c r="P16" s="1332" t="s">
        <v>2</v>
      </c>
      <c r="Q16" s="1332" t="s">
        <v>2</v>
      </c>
      <c r="R16" s="1332" t="s">
        <v>2</v>
      </c>
      <c r="S16" s="1540" t="s">
        <v>2</v>
      </c>
      <c r="T16" s="1325"/>
    </row>
    <row r="17" spans="1:20" ht="18">
      <c r="A17" s="1339" t="s">
        <v>37</v>
      </c>
      <c r="B17" s="1338" t="s">
        <v>2</v>
      </c>
      <c r="C17" s="1338" t="s">
        <v>2</v>
      </c>
      <c r="D17" s="1338" t="s">
        <v>2</v>
      </c>
      <c r="E17" s="1338" t="s">
        <v>2</v>
      </c>
      <c r="F17" s="1337" t="s">
        <v>2</v>
      </c>
      <c r="G17" s="1342" t="s">
        <v>2</v>
      </c>
      <c r="H17" s="1336" t="s">
        <v>2</v>
      </c>
      <c r="I17" s="1336" t="s">
        <v>2</v>
      </c>
      <c r="J17" s="1335"/>
      <c r="K17" s="1333"/>
      <c r="L17" s="1333"/>
      <c r="M17" s="1333"/>
      <c r="N17" s="1343"/>
      <c r="O17" s="1334"/>
      <c r="P17" s="1332" t="s">
        <v>2</v>
      </c>
      <c r="Q17" s="1333"/>
      <c r="R17" s="1333"/>
      <c r="S17" s="1540"/>
      <c r="T17" s="1325"/>
    </row>
    <row r="18" spans="1:20" ht="18">
      <c r="A18" s="1339" t="s">
        <v>38</v>
      </c>
      <c r="B18" s="1338" t="s">
        <v>2</v>
      </c>
      <c r="C18" s="1338" t="s">
        <v>2</v>
      </c>
      <c r="D18" s="1338" t="s">
        <v>2</v>
      </c>
      <c r="E18" s="1338" t="s">
        <v>2</v>
      </c>
      <c r="F18" s="1337" t="s">
        <v>2</v>
      </c>
      <c r="G18" s="1342" t="s">
        <v>2</v>
      </c>
      <c r="H18" s="1336" t="s">
        <v>2</v>
      </c>
      <c r="I18" s="1336" t="s">
        <v>2</v>
      </c>
      <c r="J18" s="1336" t="s">
        <v>2</v>
      </c>
      <c r="K18" s="1336" t="s">
        <v>2</v>
      </c>
      <c r="L18" s="1336" t="s">
        <v>2</v>
      </c>
      <c r="M18" s="1336" t="s">
        <v>2</v>
      </c>
      <c r="N18" s="1343"/>
      <c r="O18" s="1334"/>
      <c r="P18" s="1332" t="s">
        <v>2</v>
      </c>
      <c r="Q18" s="1333"/>
      <c r="R18" s="1333"/>
      <c r="S18" s="1540" t="s">
        <v>2</v>
      </c>
      <c r="T18" s="1325"/>
    </row>
    <row r="19" spans="1:20" ht="18">
      <c r="A19" s="1339" t="s">
        <v>39</v>
      </c>
      <c r="B19" s="1346" t="s">
        <v>2</v>
      </c>
      <c r="C19" s="1346" t="s">
        <v>2</v>
      </c>
      <c r="D19" s="1346" t="s">
        <v>2</v>
      </c>
      <c r="E19" s="1346" t="s">
        <v>2</v>
      </c>
      <c r="F19" s="1354" t="s">
        <v>2</v>
      </c>
      <c r="G19" s="1342" t="s">
        <v>2</v>
      </c>
      <c r="H19" s="1336" t="s">
        <v>2</v>
      </c>
      <c r="I19" s="1336" t="s">
        <v>2</v>
      </c>
      <c r="J19" s="1336" t="s">
        <v>2</v>
      </c>
      <c r="K19" s="1336" t="s">
        <v>2</v>
      </c>
      <c r="L19" s="1336" t="s">
        <v>2</v>
      </c>
      <c r="M19" s="1336" t="s">
        <v>2</v>
      </c>
      <c r="N19" s="1336" t="s">
        <v>2</v>
      </c>
      <c r="O19" s="1334"/>
      <c r="P19" s="1332" t="s">
        <v>2</v>
      </c>
      <c r="Q19" s="1333"/>
      <c r="R19" s="1332" t="s">
        <v>2</v>
      </c>
      <c r="S19" s="1540" t="s">
        <v>2</v>
      </c>
      <c r="T19" s="1325"/>
    </row>
    <row r="20" spans="1:20" ht="18">
      <c r="A20" s="1339" t="s">
        <v>40</v>
      </c>
      <c r="B20" s="1338" t="s">
        <v>2</v>
      </c>
      <c r="C20" s="1345"/>
      <c r="D20" s="1338" t="s">
        <v>2</v>
      </c>
      <c r="E20" s="1338" t="s">
        <v>2</v>
      </c>
      <c r="F20" s="1337" t="s">
        <v>2</v>
      </c>
      <c r="G20" s="1342" t="s">
        <v>2</v>
      </c>
      <c r="H20" s="1336" t="s">
        <v>2</v>
      </c>
      <c r="I20" s="1336" t="s">
        <v>2</v>
      </c>
      <c r="J20" s="1353"/>
      <c r="K20" s="1333"/>
      <c r="L20" s="1351"/>
      <c r="M20" s="1333"/>
      <c r="N20" s="1352"/>
      <c r="O20" s="1334"/>
      <c r="P20" s="1332" t="s">
        <v>2</v>
      </c>
      <c r="Q20" s="1333"/>
      <c r="R20" s="1351"/>
      <c r="S20" s="1540" t="s">
        <v>2</v>
      </c>
      <c r="T20" s="1325"/>
    </row>
    <row r="21" spans="1:20" ht="18">
      <c r="A21" s="1339" t="s">
        <v>41</v>
      </c>
      <c r="B21" s="1338" t="s">
        <v>2</v>
      </c>
      <c r="C21" s="1345"/>
      <c r="D21" s="1338" t="s">
        <v>2</v>
      </c>
      <c r="E21" s="1345"/>
      <c r="F21" s="1337" t="s">
        <v>2</v>
      </c>
      <c r="G21" s="1342" t="s">
        <v>2</v>
      </c>
      <c r="H21" s="1336" t="s">
        <v>2</v>
      </c>
      <c r="I21" s="1336"/>
      <c r="J21" s="1336" t="s">
        <v>2</v>
      </c>
      <c r="K21" s="1333"/>
      <c r="L21" s="1333"/>
      <c r="M21" s="1336" t="s">
        <v>2</v>
      </c>
      <c r="N21" s="1336" t="s">
        <v>2</v>
      </c>
      <c r="O21" s="1348" t="s">
        <v>2</v>
      </c>
      <c r="P21" s="1332" t="s">
        <v>2</v>
      </c>
      <c r="Q21" s="1332" t="s">
        <v>2</v>
      </c>
      <c r="R21" s="1332" t="s">
        <v>2</v>
      </c>
      <c r="S21" s="1540" t="s">
        <v>2</v>
      </c>
      <c r="T21" s="1325"/>
    </row>
    <row r="22" spans="1:20" ht="18">
      <c r="A22" s="1339" t="s">
        <v>42</v>
      </c>
      <c r="B22" s="1338" t="s">
        <v>2</v>
      </c>
      <c r="C22" s="1338" t="s">
        <v>2</v>
      </c>
      <c r="D22" s="1338" t="s">
        <v>2</v>
      </c>
      <c r="E22" s="1338" t="s">
        <v>2</v>
      </c>
      <c r="F22" s="1337" t="s">
        <v>2</v>
      </c>
      <c r="G22" s="1342" t="s">
        <v>2</v>
      </c>
      <c r="H22" s="1336" t="s">
        <v>2</v>
      </c>
      <c r="I22" s="1336" t="s">
        <v>2</v>
      </c>
      <c r="J22" s="1350"/>
      <c r="K22" s="1336" t="s">
        <v>2</v>
      </c>
      <c r="L22" s="1336" t="s">
        <v>2</v>
      </c>
      <c r="M22" s="1336" t="s">
        <v>2</v>
      </c>
      <c r="N22" s="1336" t="s">
        <v>2</v>
      </c>
      <c r="O22" s="1334"/>
      <c r="P22" s="1332" t="s">
        <v>2</v>
      </c>
      <c r="Q22" s="1333"/>
      <c r="R22" s="1333"/>
      <c r="S22" s="1540" t="s">
        <v>2</v>
      </c>
      <c r="T22" s="1325"/>
    </row>
    <row r="23" spans="1:20" ht="18">
      <c r="A23" s="1339" t="s">
        <v>43</v>
      </c>
      <c r="B23" s="1338" t="s">
        <v>2</v>
      </c>
      <c r="C23" s="1338" t="s">
        <v>2</v>
      </c>
      <c r="D23" s="1338" t="s">
        <v>2</v>
      </c>
      <c r="E23" s="1338" t="s">
        <v>2</v>
      </c>
      <c r="F23" s="1337" t="s">
        <v>2</v>
      </c>
      <c r="G23" s="1342" t="s">
        <v>2</v>
      </c>
      <c r="H23" s="1336" t="s">
        <v>2</v>
      </c>
      <c r="I23" s="1336" t="s">
        <v>2</v>
      </c>
      <c r="J23" s="1349"/>
      <c r="K23" s="1333"/>
      <c r="L23" s="1333"/>
      <c r="M23" s="1336" t="s">
        <v>2</v>
      </c>
      <c r="N23" s="1343"/>
      <c r="O23" s="1334"/>
      <c r="P23" s="1332" t="s">
        <v>2</v>
      </c>
      <c r="Q23" s="1333"/>
      <c r="R23" s="1333"/>
      <c r="S23" s="1540"/>
      <c r="T23" s="1325"/>
    </row>
    <row r="24" spans="1:20" ht="18">
      <c r="A24" s="1339" t="s">
        <v>44</v>
      </c>
      <c r="B24" s="1338" t="s">
        <v>2</v>
      </c>
      <c r="C24" s="1345"/>
      <c r="D24" s="1338" t="s">
        <v>2</v>
      </c>
      <c r="E24" s="1338" t="s">
        <v>2</v>
      </c>
      <c r="F24" s="1337" t="s">
        <v>2</v>
      </c>
      <c r="G24" s="1342" t="s">
        <v>2</v>
      </c>
      <c r="H24" s="1336" t="s">
        <v>2</v>
      </c>
      <c r="I24" s="1336" t="s">
        <v>2</v>
      </c>
      <c r="J24" s="1335"/>
      <c r="K24" s="1336" t="s">
        <v>2</v>
      </c>
      <c r="L24" s="1335"/>
      <c r="M24" s="1336" t="s">
        <v>2</v>
      </c>
      <c r="N24" s="1336" t="s">
        <v>2</v>
      </c>
      <c r="O24" s="1334"/>
      <c r="P24" s="1332" t="s">
        <v>2</v>
      </c>
      <c r="Q24" s="1333"/>
      <c r="R24" s="1335"/>
      <c r="S24" s="1540" t="s">
        <v>2</v>
      </c>
      <c r="T24" s="1325"/>
    </row>
    <row r="25" spans="1:20" ht="18">
      <c r="A25" s="1339" t="s">
        <v>45</v>
      </c>
      <c r="B25" s="1338" t="s">
        <v>2</v>
      </c>
      <c r="C25" s="1338" t="s">
        <v>2</v>
      </c>
      <c r="D25" s="1338" t="s">
        <v>2</v>
      </c>
      <c r="E25" s="1346" t="s">
        <v>2</v>
      </c>
      <c r="F25" s="1337" t="s">
        <v>2</v>
      </c>
      <c r="G25" s="1342" t="s">
        <v>2</v>
      </c>
      <c r="H25" s="1336" t="s">
        <v>2</v>
      </c>
      <c r="I25" s="1336" t="s">
        <v>2</v>
      </c>
      <c r="J25" s="1335"/>
      <c r="K25" s="1336" t="s">
        <v>2</v>
      </c>
      <c r="L25" s="1340"/>
      <c r="M25" s="1336" t="s">
        <v>2</v>
      </c>
      <c r="N25" s="1341"/>
      <c r="O25" s="1348" t="s">
        <v>2</v>
      </c>
      <c r="P25" s="1332" t="s">
        <v>2</v>
      </c>
      <c r="Q25" s="1333"/>
      <c r="R25" s="1332" t="s">
        <v>2</v>
      </c>
      <c r="S25" s="1540" t="s">
        <v>2</v>
      </c>
      <c r="T25" s="1325"/>
    </row>
    <row r="26" spans="1:20" ht="18">
      <c r="A26" s="1339" t="s">
        <v>46</v>
      </c>
      <c r="B26" s="1346" t="s">
        <v>2</v>
      </c>
      <c r="C26" s="1338" t="s">
        <v>2</v>
      </c>
      <c r="D26" s="1338" t="s">
        <v>2</v>
      </c>
      <c r="E26" s="1338" t="s">
        <v>2</v>
      </c>
      <c r="F26" s="1337" t="s">
        <v>2</v>
      </c>
      <c r="G26" s="1342" t="s">
        <v>2</v>
      </c>
      <c r="H26" s="1336" t="s">
        <v>2</v>
      </c>
      <c r="I26" s="1336" t="s">
        <v>2</v>
      </c>
      <c r="J26" s="1336" t="s">
        <v>2</v>
      </c>
      <c r="K26" s="1336" t="s">
        <v>2</v>
      </c>
      <c r="L26" s="1336" t="s">
        <v>2</v>
      </c>
      <c r="M26" s="1336" t="s">
        <v>2</v>
      </c>
      <c r="N26" s="1336" t="s">
        <v>2</v>
      </c>
      <c r="O26" s="1348" t="s">
        <v>2</v>
      </c>
      <c r="P26" s="1332" t="s">
        <v>2</v>
      </c>
      <c r="Q26" s="1340"/>
      <c r="R26" s="1332" t="s">
        <v>2</v>
      </c>
      <c r="S26" s="1540" t="s">
        <v>2</v>
      </c>
      <c r="T26" s="1325"/>
    </row>
    <row r="27" spans="1:20" ht="18">
      <c r="A27" s="1339" t="s">
        <v>47</v>
      </c>
      <c r="B27" s="1346" t="s">
        <v>2</v>
      </c>
      <c r="C27" s="1345"/>
      <c r="D27" s="1338" t="s">
        <v>2</v>
      </c>
      <c r="E27" s="1346" t="s">
        <v>2</v>
      </c>
      <c r="F27" s="1337" t="s">
        <v>2</v>
      </c>
      <c r="G27" s="1342" t="s">
        <v>2</v>
      </c>
      <c r="H27" s="1336" t="s">
        <v>2</v>
      </c>
      <c r="I27" s="1336" t="s">
        <v>2</v>
      </c>
      <c r="J27" s="1336" t="s">
        <v>2</v>
      </c>
      <c r="K27" s="1336" t="s">
        <v>2</v>
      </c>
      <c r="L27" s="1336" t="s">
        <v>2</v>
      </c>
      <c r="M27" s="1335"/>
      <c r="N27" s="1341"/>
      <c r="O27" s="1347"/>
      <c r="P27" s="1332" t="s">
        <v>2</v>
      </c>
      <c r="Q27" s="1335"/>
      <c r="R27" s="1332" t="s">
        <v>2</v>
      </c>
      <c r="S27" s="1540" t="s">
        <v>2</v>
      </c>
      <c r="T27" s="1325"/>
    </row>
    <row r="28" spans="1:20" ht="18">
      <c r="A28" s="1339" t="s">
        <v>343</v>
      </c>
      <c r="B28" s="1338" t="s">
        <v>2</v>
      </c>
      <c r="C28" s="1338" t="s">
        <v>2</v>
      </c>
      <c r="D28" s="1338" t="s">
        <v>2</v>
      </c>
      <c r="E28" s="1338" t="s">
        <v>2</v>
      </c>
      <c r="F28" s="1337" t="s">
        <v>2</v>
      </c>
      <c r="G28" s="1342" t="s">
        <v>2</v>
      </c>
      <c r="H28" s="1336" t="s">
        <v>2</v>
      </c>
      <c r="I28" s="1336" t="s">
        <v>2</v>
      </c>
      <c r="J28" s="1336" t="s">
        <v>2</v>
      </c>
      <c r="K28" s="1333"/>
      <c r="L28" s="1333"/>
      <c r="M28" s="1336" t="s">
        <v>2</v>
      </c>
      <c r="N28" s="1343"/>
      <c r="O28" s="1334"/>
      <c r="P28" s="1332" t="s">
        <v>2</v>
      </c>
      <c r="Q28" s="1332" t="s">
        <v>2</v>
      </c>
      <c r="R28" s="1333"/>
      <c r="S28" s="1540" t="s">
        <v>2</v>
      </c>
      <c r="T28" s="1325"/>
    </row>
    <row r="29" spans="1:20" ht="18">
      <c r="A29" s="1339" t="s">
        <v>344</v>
      </c>
      <c r="B29" s="1338" t="s">
        <v>2</v>
      </c>
      <c r="C29" s="1338" t="s">
        <v>2</v>
      </c>
      <c r="D29" s="1338" t="s">
        <v>2</v>
      </c>
      <c r="E29" s="1346" t="s">
        <v>2</v>
      </c>
      <c r="F29" s="1337" t="s">
        <v>2</v>
      </c>
      <c r="G29" s="1342" t="s">
        <v>2</v>
      </c>
      <c r="H29" s="1336" t="s">
        <v>2</v>
      </c>
      <c r="I29" s="1336" t="s">
        <v>2</v>
      </c>
      <c r="J29" s="1336" t="s">
        <v>2</v>
      </c>
      <c r="K29" s="1333"/>
      <c r="L29" s="1336" t="s">
        <v>2</v>
      </c>
      <c r="M29" s="1336" t="s">
        <v>2</v>
      </c>
      <c r="N29" s="1343"/>
      <c r="O29" s="1334"/>
      <c r="P29" s="1332" t="s">
        <v>2</v>
      </c>
      <c r="Q29" s="1333"/>
      <c r="R29" s="1333"/>
      <c r="S29" s="1540" t="s">
        <v>2</v>
      </c>
      <c r="T29" s="1325"/>
    </row>
    <row r="30" spans="1:20" ht="18">
      <c r="A30" s="1339" t="s">
        <v>49</v>
      </c>
      <c r="B30" s="1338" t="s">
        <v>2</v>
      </c>
      <c r="C30" s="1338" t="s">
        <v>2</v>
      </c>
      <c r="D30" s="1338" t="s">
        <v>2</v>
      </c>
      <c r="E30" s="1338" t="s">
        <v>2</v>
      </c>
      <c r="F30" s="1337" t="s">
        <v>2</v>
      </c>
      <c r="G30" s="1342" t="s">
        <v>2</v>
      </c>
      <c r="H30" s="1336" t="s">
        <v>2</v>
      </c>
      <c r="I30" s="1336" t="s">
        <v>2</v>
      </c>
      <c r="J30" s="1335"/>
      <c r="K30" s="1336" t="s">
        <v>2</v>
      </c>
      <c r="L30" s="1336" t="s">
        <v>2</v>
      </c>
      <c r="M30" s="1336" t="s">
        <v>2</v>
      </c>
      <c r="N30" s="1343"/>
      <c r="O30" s="1334"/>
      <c r="P30" s="1332" t="s">
        <v>2</v>
      </c>
      <c r="Q30" s="1333"/>
      <c r="R30" s="1332" t="s">
        <v>2</v>
      </c>
      <c r="S30" s="1540"/>
      <c r="T30" s="1325"/>
    </row>
    <row r="31" spans="1:20" ht="18">
      <c r="A31" s="1339" t="s">
        <v>50</v>
      </c>
      <c r="B31" s="1338" t="s">
        <v>2</v>
      </c>
      <c r="C31" s="1338" t="s">
        <v>2</v>
      </c>
      <c r="D31" s="1338" t="s">
        <v>2</v>
      </c>
      <c r="E31" s="1338" t="s">
        <v>2</v>
      </c>
      <c r="F31" s="1337" t="s">
        <v>2</v>
      </c>
      <c r="G31" s="1342" t="s">
        <v>2</v>
      </c>
      <c r="H31" s="1336" t="s">
        <v>2</v>
      </c>
      <c r="I31" s="1336"/>
      <c r="J31" s="1335"/>
      <c r="K31" s="1333"/>
      <c r="L31" s="1333"/>
      <c r="M31" s="1333"/>
      <c r="N31" s="1343"/>
      <c r="O31" s="1334"/>
      <c r="P31" s="1332" t="s">
        <v>2</v>
      </c>
      <c r="Q31" s="1333"/>
      <c r="R31" s="1333"/>
      <c r="S31" s="1540"/>
      <c r="T31" s="1325"/>
    </row>
    <row r="32" spans="1:20" ht="18">
      <c r="A32" s="1339" t="s">
        <v>51</v>
      </c>
      <c r="B32" s="1338" t="s">
        <v>2</v>
      </c>
      <c r="C32" s="1338" t="s">
        <v>2</v>
      </c>
      <c r="D32" s="1338" t="s">
        <v>2</v>
      </c>
      <c r="E32" s="1338" t="s">
        <v>2</v>
      </c>
      <c r="F32" s="1337" t="s">
        <v>2</v>
      </c>
      <c r="G32" s="1342" t="s">
        <v>2</v>
      </c>
      <c r="H32" s="1336" t="s">
        <v>2</v>
      </c>
      <c r="I32" s="1336" t="s">
        <v>2</v>
      </c>
      <c r="J32" s="1335"/>
      <c r="K32" s="1333"/>
      <c r="L32" s="1333"/>
      <c r="M32" s="1336" t="s">
        <v>2</v>
      </c>
      <c r="N32" s="1343"/>
      <c r="O32" s="1334"/>
      <c r="P32" s="1332" t="s">
        <v>2</v>
      </c>
      <c r="Q32" s="1332" t="s">
        <v>2</v>
      </c>
      <c r="R32" s="1332" t="s">
        <v>2</v>
      </c>
      <c r="S32" s="1540" t="s">
        <v>2</v>
      </c>
      <c r="T32" s="1325"/>
    </row>
    <row r="33" spans="1:20" ht="18">
      <c r="A33" s="1339" t="s">
        <v>52</v>
      </c>
      <c r="B33" s="1338" t="s">
        <v>2</v>
      </c>
      <c r="C33" s="1338" t="s">
        <v>2</v>
      </c>
      <c r="D33" s="1338" t="s">
        <v>2</v>
      </c>
      <c r="E33" s="1338" t="s">
        <v>2</v>
      </c>
      <c r="F33" s="1337" t="s">
        <v>2</v>
      </c>
      <c r="G33" s="1342" t="s">
        <v>2</v>
      </c>
      <c r="H33" s="1336" t="s">
        <v>2</v>
      </c>
      <c r="I33" s="1336" t="s">
        <v>2</v>
      </c>
      <c r="J33" s="1335"/>
      <c r="K33" s="1336" t="s">
        <v>2</v>
      </c>
      <c r="L33" s="1336" t="s">
        <v>2</v>
      </c>
      <c r="M33" s="1336" t="s">
        <v>2</v>
      </c>
      <c r="N33" s="1343"/>
      <c r="O33" s="1334"/>
      <c r="P33" s="1332" t="s">
        <v>2</v>
      </c>
      <c r="Q33" s="1333"/>
      <c r="R33" s="1333"/>
      <c r="S33" s="1540"/>
      <c r="T33" s="1325"/>
    </row>
    <row r="34" spans="1:20" ht="18">
      <c r="A34" s="1339" t="s">
        <v>53</v>
      </c>
      <c r="B34" s="1338" t="s">
        <v>2</v>
      </c>
      <c r="C34" s="1338" t="s">
        <v>2</v>
      </c>
      <c r="D34" s="1338" t="s">
        <v>2</v>
      </c>
      <c r="E34" s="1338" t="s">
        <v>2</v>
      </c>
      <c r="F34" s="1337" t="s">
        <v>2</v>
      </c>
      <c r="G34" s="1342" t="s">
        <v>2</v>
      </c>
      <c r="H34" s="1336" t="s">
        <v>2</v>
      </c>
      <c r="I34" s="1336" t="s">
        <v>2</v>
      </c>
      <c r="J34" s="1335"/>
      <c r="K34" s="1336" t="s">
        <v>2</v>
      </c>
      <c r="L34" s="1340"/>
      <c r="M34" s="1336" t="s">
        <v>2</v>
      </c>
      <c r="N34" s="1341"/>
      <c r="O34" s="1334"/>
      <c r="P34" s="1332" t="s">
        <v>2</v>
      </c>
      <c r="Q34" s="1333"/>
      <c r="R34" s="1340"/>
      <c r="S34" s="1540" t="s">
        <v>2</v>
      </c>
      <c r="T34" s="1325"/>
    </row>
    <row r="35" spans="1:20" ht="18">
      <c r="A35" s="1339" t="s">
        <v>54</v>
      </c>
      <c r="B35" s="1338" t="s">
        <v>2</v>
      </c>
      <c r="C35" s="1338" t="s">
        <v>2</v>
      </c>
      <c r="D35" s="1338" t="s">
        <v>2</v>
      </c>
      <c r="E35" s="1345"/>
      <c r="F35" s="1337" t="s">
        <v>2</v>
      </c>
      <c r="G35" s="1342" t="s">
        <v>2</v>
      </c>
      <c r="H35" s="1336" t="s">
        <v>2</v>
      </c>
      <c r="I35" s="1336" t="s">
        <v>2</v>
      </c>
      <c r="J35" s="1335"/>
      <c r="K35" s="1336" t="s">
        <v>2</v>
      </c>
      <c r="L35" s="1336" t="s">
        <v>2</v>
      </c>
      <c r="M35" s="1336" t="s">
        <v>2</v>
      </c>
      <c r="N35" s="1343"/>
      <c r="O35" s="1334"/>
      <c r="P35" s="1332" t="s">
        <v>2</v>
      </c>
      <c r="Q35" s="1333"/>
      <c r="R35" s="1333"/>
      <c r="S35" s="1540" t="s">
        <v>2</v>
      </c>
      <c r="T35" s="1325"/>
    </row>
    <row r="36" spans="1:20" ht="18">
      <c r="A36" s="1339" t="s">
        <v>55</v>
      </c>
      <c r="B36" s="1338" t="s">
        <v>2</v>
      </c>
      <c r="C36" s="1344"/>
      <c r="D36" s="1338" t="s">
        <v>2</v>
      </c>
      <c r="E36" s="1338" t="s">
        <v>2</v>
      </c>
      <c r="F36" s="1343"/>
      <c r="G36" s="1342" t="s">
        <v>2</v>
      </c>
      <c r="H36" s="1336" t="s">
        <v>2</v>
      </c>
      <c r="I36" s="1336" t="s">
        <v>2</v>
      </c>
      <c r="J36" s="1336" t="s">
        <v>2</v>
      </c>
      <c r="K36" s="1336" t="s">
        <v>2</v>
      </c>
      <c r="L36" s="1340"/>
      <c r="M36" s="1336" t="s">
        <v>2</v>
      </c>
      <c r="N36" s="1341"/>
      <c r="O36" s="1334"/>
      <c r="P36" s="1332" t="s">
        <v>2</v>
      </c>
      <c r="Q36" s="1333"/>
      <c r="R36" s="1340"/>
      <c r="S36" s="1540" t="s">
        <v>2</v>
      </c>
      <c r="T36" s="1325"/>
    </row>
    <row r="37" spans="1:20" ht="18">
      <c r="A37" s="1339" t="s">
        <v>56</v>
      </c>
      <c r="B37" s="1338" t="s">
        <v>2</v>
      </c>
      <c r="C37" s="1338" t="s">
        <v>2</v>
      </c>
      <c r="D37" s="1338" t="s">
        <v>2</v>
      </c>
      <c r="E37" s="1338" t="s">
        <v>2</v>
      </c>
      <c r="F37" s="1337" t="s">
        <v>2</v>
      </c>
      <c r="G37" s="1342" t="s">
        <v>2</v>
      </c>
      <c r="H37" s="1336" t="s">
        <v>2</v>
      </c>
      <c r="I37" s="1336" t="s">
        <v>2</v>
      </c>
      <c r="J37" s="1335"/>
      <c r="K37" s="1336" t="s">
        <v>2</v>
      </c>
      <c r="L37" s="1333"/>
      <c r="M37" s="1333"/>
      <c r="N37" s="1336" t="s">
        <v>2</v>
      </c>
      <c r="O37" s="1334"/>
      <c r="P37" s="1332" t="s">
        <v>2</v>
      </c>
      <c r="Q37" s="1333"/>
      <c r="R37" s="1333"/>
      <c r="S37" s="1540"/>
      <c r="T37" s="1325"/>
    </row>
    <row r="38" spans="1:20" ht="18">
      <c r="A38" s="1494"/>
      <c r="B38" s="1494"/>
      <c r="C38" s="1494"/>
      <c r="D38" s="1494"/>
      <c r="E38" s="1494"/>
      <c r="F38" s="1494"/>
      <c r="G38" s="1494"/>
      <c r="H38" s="1529"/>
      <c r="I38" s="1494"/>
      <c r="J38" s="1494"/>
      <c r="K38" s="1494"/>
      <c r="L38" s="1494"/>
      <c r="M38" s="1494"/>
      <c r="N38" s="1494"/>
      <c r="O38" s="1494"/>
      <c r="P38" s="1494"/>
      <c r="Q38" s="1494"/>
      <c r="R38" s="1494"/>
      <c r="S38" s="1494"/>
      <c r="T38" s="1495"/>
    </row>
    <row r="39" spans="1:20" s="1533" customFormat="1" ht="30.75" customHeight="1">
      <c r="A39" s="1331"/>
      <c r="B39" s="1536" t="s">
        <v>3024</v>
      </c>
      <c r="C39" s="1536"/>
      <c r="E39" s="1535" t="s">
        <v>2952</v>
      </c>
      <c r="F39" s="1531"/>
      <c r="G39" s="1534" t="s">
        <v>3025</v>
      </c>
      <c r="I39" s="1534" t="s">
        <v>3026</v>
      </c>
      <c r="K39" s="1532" t="s">
        <v>2951</v>
      </c>
      <c r="M39" s="1531"/>
      <c r="N39" s="1537" t="s">
        <v>2950</v>
      </c>
      <c r="O39" s="1538" t="s">
        <v>2949</v>
      </c>
      <c r="Q39" s="1330"/>
      <c r="S39" s="1531"/>
      <c r="T39" s="1531"/>
    </row>
    <row r="40" spans="1:20" ht="18">
      <c r="A40" s="1329"/>
      <c r="B40" s="1329"/>
      <c r="C40" s="1329"/>
      <c r="D40" s="1329"/>
      <c r="E40" s="1329"/>
      <c r="F40" s="1329"/>
      <c r="G40" s="1329"/>
      <c r="H40" s="1329"/>
      <c r="I40" s="1329"/>
      <c r="J40" s="1329"/>
      <c r="K40" s="1329"/>
      <c r="L40" s="1329"/>
      <c r="M40" s="1329"/>
      <c r="N40" s="1329"/>
      <c r="O40" s="1329"/>
      <c r="P40" s="1329"/>
      <c r="Q40" s="1325"/>
      <c r="R40" s="1325"/>
      <c r="S40" s="1325"/>
      <c r="T40" s="1325"/>
    </row>
    <row r="41" spans="1:20" ht="15" customHeight="1">
      <c r="A41" s="1326" t="s">
        <v>2948</v>
      </c>
      <c r="B41" s="1326"/>
      <c r="C41" s="1326"/>
      <c r="D41" s="1326"/>
      <c r="E41" s="1325"/>
      <c r="F41" s="1325"/>
      <c r="G41" s="1325"/>
      <c r="H41" s="1325"/>
      <c r="I41" s="1325"/>
      <c r="J41" s="1325"/>
      <c r="K41" s="1325"/>
      <c r="L41" s="1325"/>
      <c r="M41" s="1325"/>
      <c r="N41" s="1325"/>
      <c r="O41" s="1325"/>
      <c r="P41" s="1325"/>
      <c r="Q41" s="1328"/>
      <c r="R41" s="1328"/>
      <c r="S41" s="1328"/>
      <c r="T41" s="1328"/>
    </row>
    <row r="42" spans="1:20" ht="15" customHeight="1">
      <c r="A42" s="1326" t="s">
        <v>899</v>
      </c>
      <c r="B42" s="1326"/>
      <c r="C42" s="1326"/>
      <c r="D42" s="1326"/>
      <c r="E42" s="1326"/>
      <c r="F42" s="1326"/>
      <c r="G42" s="1326"/>
      <c r="H42" s="1326"/>
      <c r="I42" s="1326"/>
      <c r="J42" s="1326"/>
      <c r="K42" s="1326"/>
      <c r="L42" s="1326"/>
      <c r="M42" s="1325"/>
      <c r="N42" s="1325"/>
      <c r="O42" s="1325"/>
      <c r="P42" s="1325"/>
      <c r="Q42" s="1325"/>
      <c r="R42" s="1325"/>
      <c r="S42" s="1325"/>
      <c r="T42" s="1325"/>
    </row>
    <row r="43" spans="1:20" ht="15" customHeight="1">
      <c r="A43" s="1326" t="s">
        <v>900</v>
      </c>
      <c r="B43" s="1326"/>
      <c r="C43" s="1326"/>
      <c r="D43" s="1326"/>
      <c r="E43" s="1326"/>
      <c r="F43" s="1326"/>
      <c r="G43" s="1326"/>
      <c r="H43" s="1326"/>
      <c r="I43" s="1326"/>
      <c r="J43" s="1326"/>
      <c r="K43" s="1326"/>
      <c r="L43" s="1326"/>
      <c r="M43" s="1325"/>
      <c r="N43" s="1325"/>
      <c r="O43" s="1325"/>
      <c r="P43" s="1325"/>
      <c r="Q43" s="1325"/>
      <c r="R43" s="1325"/>
      <c r="S43" s="1325"/>
      <c r="T43" s="1325"/>
    </row>
    <row r="44" spans="1:20" ht="15" customHeight="1">
      <c r="A44" s="1327" t="s">
        <v>787</v>
      </c>
      <c r="B44" s="1327"/>
      <c r="C44" s="1327"/>
      <c r="D44" s="1327"/>
      <c r="E44" s="1327"/>
      <c r="F44" s="1327"/>
      <c r="G44" s="1327"/>
      <c r="H44" s="1327"/>
      <c r="I44" s="1327"/>
      <c r="J44" s="1327"/>
      <c r="K44" s="1327"/>
      <c r="L44" s="1327"/>
      <c r="M44" s="1325"/>
      <c r="N44" s="1325"/>
      <c r="O44" s="1325"/>
      <c r="P44" s="1325"/>
      <c r="Q44" s="1325"/>
      <c r="R44" s="1325"/>
      <c r="S44" s="1325"/>
      <c r="T44" s="1325"/>
    </row>
    <row r="45" spans="1:20" ht="15" customHeight="1">
      <c r="A45" s="1530" t="s">
        <v>788</v>
      </c>
      <c r="B45" s="1530"/>
      <c r="C45" s="1530"/>
      <c r="D45" s="1530"/>
      <c r="E45" s="1493"/>
      <c r="F45" s="1493"/>
      <c r="G45" s="1493"/>
      <c r="H45" s="1493"/>
      <c r="I45" s="1493"/>
      <c r="J45" s="1493"/>
      <c r="K45" s="1493"/>
      <c r="L45" s="1493"/>
      <c r="M45" s="1325"/>
      <c r="N45" s="1325"/>
      <c r="O45" s="1325"/>
      <c r="P45" s="1325"/>
      <c r="Q45" s="1325"/>
      <c r="R45" s="1325"/>
      <c r="S45" s="1325"/>
      <c r="T45" s="1325"/>
    </row>
    <row r="46" spans="1:20" ht="15">
      <c r="A46" s="1326"/>
      <c r="B46" s="1326"/>
      <c r="C46" s="1326"/>
      <c r="D46" s="1326"/>
      <c r="E46" s="1325"/>
      <c r="F46" s="1325"/>
      <c r="G46" s="1325"/>
      <c r="H46" s="1325"/>
      <c r="I46" s="1325"/>
      <c r="J46" s="1325"/>
      <c r="K46" s="1325"/>
      <c r="L46" s="1325"/>
      <c r="M46" s="1325"/>
      <c r="N46" s="1325"/>
      <c r="O46" s="1325"/>
      <c r="P46" s="1325"/>
      <c r="Q46" s="1325"/>
      <c r="R46" s="1325"/>
      <c r="S46" s="1325"/>
      <c r="T46" s="1325"/>
    </row>
    <row r="47" spans="1:20" ht="15">
      <c r="A47" s="1325"/>
      <c r="B47" s="1325"/>
      <c r="C47" s="1325"/>
      <c r="D47" s="1325"/>
      <c r="E47" s="1325"/>
      <c r="F47" s="1325"/>
      <c r="G47" s="1325"/>
      <c r="H47" s="1325"/>
      <c r="I47" s="1325"/>
      <c r="J47" s="1325"/>
      <c r="K47" s="1325"/>
      <c r="L47" s="1325"/>
      <c r="M47" s="1325"/>
      <c r="N47" s="1325"/>
      <c r="O47" s="1325"/>
      <c r="P47" s="1325"/>
      <c r="Q47" s="1325"/>
      <c r="R47" s="1325"/>
      <c r="S47" s="1325"/>
      <c r="T47" s="1325"/>
    </row>
  </sheetData>
  <mergeCells count="2">
    <mergeCell ref="B3:F3"/>
    <mergeCell ref="G3:N3"/>
  </mergeCells>
  <pageMargins left="0.7" right="0.7" top="0.75" bottom="0.75" header="0.3" footer="0.3"/>
  <pageSetup paperSize="9" scale="57"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pageSetUpPr fitToPage="1"/>
  </sheetPr>
  <dimension ref="A1"/>
  <sheetViews>
    <sheetView showGridLines="0" zoomScale="110" zoomScaleNormal="110" workbookViewId="0">
      <selection activeCell="H60" sqref="H60"/>
    </sheetView>
  </sheetViews>
  <sheetFormatPr defaultRowHeight="12.75"/>
  <cols>
    <col min="1" max="1" width="82.28515625" customWidth="1"/>
  </cols>
  <sheetData/>
  <printOptions horizontalCentered="1" verticalCentered="1"/>
  <pageMargins left="0.19685039370078741" right="0.19685039370078741" top="0.19685039370078741" bottom="0.19685039370078741" header="0.19685039370078741" footer="0.31496062992125984"/>
  <pageSetup paperSize="9" fitToHeight="0"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D110"/>
  <sheetViews>
    <sheetView showGridLines="0" zoomScaleNormal="100" workbookViewId="0">
      <selection activeCell="AF21" sqref="AF21"/>
    </sheetView>
  </sheetViews>
  <sheetFormatPr defaultRowHeight="12.75"/>
  <cols>
    <col min="1" max="1" width="12.140625" style="1" customWidth="1"/>
    <col min="2" max="2" width="6.140625" style="921" customWidth="1"/>
    <col min="3" max="3" width="6.140625" style="1" customWidth="1"/>
    <col min="4" max="4" width="6.140625" style="921" customWidth="1"/>
    <col min="5" max="5" width="6.140625" style="1" customWidth="1"/>
    <col min="6" max="6" width="6.140625" style="921" customWidth="1"/>
    <col min="7" max="7" width="6.140625" style="1" customWidth="1"/>
    <col min="8" max="8" width="6.140625" style="921" customWidth="1"/>
    <col min="9" max="9" width="6.140625" style="1" customWidth="1"/>
    <col min="10" max="10" width="6.140625" style="921" customWidth="1"/>
    <col min="11" max="11" width="6.140625" style="1" customWidth="1"/>
    <col min="12" max="12" width="6.140625" style="921" customWidth="1"/>
    <col min="13" max="13" width="6.140625" style="1" customWidth="1"/>
    <col min="14" max="14" width="6.140625" style="921" customWidth="1"/>
    <col min="15" max="15" width="6.140625" style="1" customWidth="1"/>
    <col min="16" max="16" width="6.140625" style="921" customWidth="1"/>
    <col min="17" max="17" width="6.140625" style="1" customWidth="1"/>
    <col min="18" max="18" width="6.140625" style="921" customWidth="1"/>
    <col min="19" max="19" width="6.140625" style="1" customWidth="1"/>
    <col min="20" max="20" width="6.140625" style="921" customWidth="1"/>
    <col min="21" max="21" width="6.140625" style="1" customWidth="1"/>
    <col min="22" max="22" width="6.140625" style="921" customWidth="1"/>
    <col min="23" max="23" width="6.140625" style="1" customWidth="1"/>
    <col min="24" max="24" width="6.140625" style="921" customWidth="1"/>
    <col min="25" max="25" width="6.140625" style="1" customWidth="1"/>
    <col min="26" max="26" width="7.28515625" style="921" customWidth="1"/>
    <col min="27" max="27" width="6.140625" style="1" customWidth="1"/>
    <col min="28" max="28" width="2.28515625" style="1" customWidth="1"/>
    <col min="29" max="29" width="0" style="1" hidden="1" customWidth="1"/>
    <col min="30" max="256" width="9.140625" style="1"/>
    <col min="257" max="257" width="12.140625" style="1" customWidth="1"/>
    <col min="258" max="283" width="6.140625" style="1" customWidth="1"/>
    <col min="284" max="284" width="2.28515625" style="1" customWidth="1"/>
    <col min="285" max="285" width="0" style="1" hidden="1" customWidth="1"/>
    <col min="286" max="512" width="9.140625" style="1"/>
    <col min="513" max="513" width="12.140625" style="1" customWidth="1"/>
    <col min="514" max="539" width="6.140625" style="1" customWidth="1"/>
    <col min="540" max="540" width="2.28515625" style="1" customWidth="1"/>
    <col min="541" max="541" width="0" style="1" hidden="1" customWidth="1"/>
    <col min="542" max="768" width="9.140625" style="1"/>
    <col min="769" max="769" width="12.140625" style="1" customWidth="1"/>
    <col min="770" max="795" width="6.140625" style="1" customWidth="1"/>
    <col min="796" max="796" width="2.28515625" style="1" customWidth="1"/>
    <col min="797" max="797" width="0" style="1" hidden="1" customWidth="1"/>
    <col min="798" max="1024" width="9.140625" style="1"/>
    <col min="1025" max="1025" width="12.140625" style="1" customWidth="1"/>
    <col min="1026" max="1051" width="6.140625" style="1" customWidth="1"/>
    <col min="1052" max="1052" width="2.28515625" style="1" customWidth="1"/>
    <col min="1053" max="1053" width="0" style="1" hidden="1" customWidth="1"/>
    <col min="1054" max="1280" width="9.140625" style="1"/>
    <col min="1281" max="1281" width="12.140625" style="1" customWidth="1"/>
    <col min="1282" max="1307" width="6.140625" style="1" customWidth="1"/>
    <col min="1308" max="1308" width="2.28515625" style="1" customWidth="1"/>
    <col min="1309" max="1309" width="0" style="1" hidden="1" customWidth="1"/>
    <col min="1310" max="1536" width="9.140625" style="1"/>
    <col min="1537" max="1537" width="12.140625" style="1" customWidth="1"/>
    <col min="1538" max="1563" width="6.140625" style="1" customWidth="1"/>
    <col min="1564" max="1564" width="2.28515625" style="1" customWidth="1"/>
    <col min="1565" max="1565" width="0" style="1" hidden="1" customWidth="1"/>
    <col min="1566" max="1792" width="9.140625" style="1"/>
    <col min="1793" max="1793" width="12.140625" style="1" customWidth="1"/>
    <col min="1794" max="1819" width="6.140625" style="1" customWidth="1"/>
    <col min="1820" max="1820" width="2.28515625" style="1" customWidth="1"/>
    <col min="1821" max="1821" width="0" style="1" hidden="1" customWidth="1"/>
    <col min="1822" max="2048" width="9.140625" style="1"/>
    <col min="2049" max="2049" width="12.140625" style="1" customWidth="1"/>
    <col min="2050" max="2075" width="6.140625" style="1" customWidth="1"/>
    <col min="2076" max="2076" width="2.28515625" style="1" customWidth="1"/>
    <col min="2077" max="2077" width="0" style="1" hidden="1" customWidth="1"/>
    <col min="2078" max="2304" width="9.140625" style="1"/>
    <col min="2305" max="2305" width="12.140625" style="1" customWidth="1"/>
    <col min="2306" max="2331" width="6.140625" style="1" customWidth="1"/>
    <col min="2332" max="2332" width="2.28515625" style="1" customWidth="1"/>
    <col min="2333" max="2333" width="0" style="1" hidden="1" customWidth="1"/>
    <col min="2334" max="2560" width="9.140625" style="1"/>
    <col min="2561" max="2561" width="12.140625" style="1" customWidth="1"/>
    <col min="2562" max="2587" width="6.140625" style="1" customWidth="1"/>
    <col min="2588" max="2588" width="2.28515625" style="1" customWidth="1"/>
    <col min="2589" max="2589" width="0" style="1" hidden="1" customWidth="1"/>
    <col min="2590" max="2816" width="9.140625" style="1"/>
    <col min="2817" max="2817" width="12.140625" style="1" customWidth="1"/>
    <col min="2818" max="2843" width="6.140625" style="1" customWidth="1"/>
    <col min="2844" max="2844" width="2.28515625" style="1" customWidth="1"/>
    <col min="2845" max="2845" width="0" style="1" hidden="1" customWidth="1"/>
    <col min="2846" max="3072" width="9.140625" style="1"/>
    <col min="3073" max="3073" width="12.140625" style="1" customWidth="1"/>
    <col min="3074" max="3099" width="6.140625" style="1" customWidth="1"/>
    <col min="3100" max="3100" width="2.28515625" style="1" customWidth="1"/>
    <col min="3101" max="3101" width="0" style="1" hidden="1" customWidth="1"/>
    <col min="3102" max="3328" width="9.140625" style="1"/>
    <col min="3329" max="3329" width="12.140625" style="1" customWidth="1"/>
    <col min="3330" max="3355" width="6.140625" style="1" customWidth="1"/>
    <col min="3356" max="3356" width="2.28515625" style="1" customWidth="1"/>
    <col min="3357" max="3357" width="0" style="1" hidden="1" customWidth="1"/>
    <col min="3358" max="3584" width="9.140625" style="1"/>
    <col min="3585" max="3585" width="12.140625" style="1" customWidth="1"/>
    <col min="3586" max="3611" width="6.140625" style="1" customWidth="1"/>
    <col min="3612" max="3612" width="2.28515625" style="1" customWidth="1"/>
    <col min="3613" max="3613" width="0" style="1" hidden="1" customWidth="1"/>
    <col min="3614" max="3840" width="9.140625" style="1"/>
    <col min="3841" max="3841" width="12.140625" style="1" customWidth="1"/>
    <col min="3842" max="3867" width="6.140625" style="1" customWidth="1"/>
    <col min="3868" max="3868" width="2.28515625" style="1" customWidth="1"/>
    <col min="3869" max="3869" width="0" style="1" hidden="1" customWidth="1"/>
    <col min="3870" max="4096" width="9.140625" style="1"/>
    <col min="4097" max="4097" width="12.140625" style="1" customWidth="1"/>
    <col min="4098" max="4123" width="6.140625" style="1" customWidth="1"/>
    <col min="4124" max="4124" width="2.28515625" style="1" customWidth="1"/>
    <col min="4125" max="4125" width="0" style="1" hidden="1" customWidth="1"/>
    <col min="4126" max="4352" width="9.140625" style="1"/>
    <col min="4353" max="4353" width="12.140625" style="1" customWidth="1"/>
    <col min="4354" max="4379" width="6.140625" style="1" customWidth="1"/>
    <col min="4380" max="4380" width="2.28515625" style="1" customWidth="1"/>
    <col min="4381" max="4381" width="0" style="1" hidden="1" customWidth="1"/>
    <col min="4382" max="4608" width="9.140625" style="1"/>
    <col min="4609" max="4609" width="12.140625" style="1" customWidth="1"/>
    <col min="4610" max="4635" width="6.140625" style="1" customWidth="1"/>
    <col min="4636" max="4636" width="2.28515625" style="1" customWidth="1"/>
    <col min="4637" max="4637" width="0" style="1" hidden="1" customWidth="1"/>
    <col min="4638" max="4864" width="9.140625" style="1"/>
    <col min="4865" max="4865" width="12.140625" style="1" customWidth="1"/>
    <col min="4866" max="4891" width="6.140625" style="1" customWidth="1"/>
    <col min="4892" max="4892" width="2.28515625" style="1" customWidth="1"/>
    <col min="4893" max="4893" width="0" style="1" hidden="1" customWidth="1"/>
    <col min="4894" max="5120" width="9.140625" style="1"/>
    <col min="5121" max="5121" width="12.140625" style="1" customWidth="1"/>
    <col min="5122" max="5147" width="6.140625" style="1" customWidth="1"/>
    <col min="5148" max="5148" width="2.28515625" style="1" customWidth="1"/>
    <col min="5149" max="5149" width="0" style="1" hidden="1" customWidth="1"/>
    <col min="5150" max="5376" width="9.140625" style="1"/>
    <col min="5377" max="5377" width="12.140625" style="1" customWidth="1"/>
    <col min="5378" max="5403" width="6.140625" style="1" customWidth="1"/>
    <col min="5404" max="5404" width="2.28515625" style="1" customWidth="1"/>
    <col min="5405" max="5405" width="0" style="1" hidden="1" customWidth="1"/>
    <col min="5406" max="5632" width="9.140625" style="1"/>
    <col min="5633" max="5633" width="12.140625" style="1" customWidth="1"/>
    <col min="5634" max="5659" width="6.140625" style="1" customWidth="1"/>
    <col min="5660" max="5660" width="2.28515625" style="1" customWidth="1"/>
    <col min="5661" max="5661" width="0" style="1" hidden="1" customWidth="1"/>
    <col min="5662" max="5888" width="9.140625" style="1"/>
    <col min="5889" max="5889" width="12.140625" style="1" customWidth="1"/>
    <col min="5890" max="5915" width="6.140625" style="1" customWidth="1"/>
    <col min="5916" max="5916" width="2.28515625" style="1" customWidth="1"/>
    <col min="5917" max="5917" width="0" style="1" hidden="1" customWidth="1"/>
    <col min="5918" max="6144" width="9.140625" style="1"/>
    <col min="6145" max="6145" width="12.140625" style="1" customWidth="1"/>
    <col min="6146" max="6171" width="6.140625" style="1" customWidth="1"/>
    <col min="6172" max="6172" width="2.28515625" style="1" customWidth="1"/>
    <col min="6173" max="6173" width="0" style="1" hidden="1" customWidth="1"/>
    <col min="6174" max="6400" width="9.140625" style="1"/>
    <col min="6401" max="6401" width="12.140625" style="1" customWidth="1"/>
    <col min="6402" max="6427" width="6.140625" style="1" customWidth="1"/>
    <col min="6428" max="6428" width="2.28515625" style="1" customWidth="1"/>
    <col min="6429" max="6429" width="0" style="1" hidden="1" customWidth="1"/>
    <col min="6430" max="6656" width="9.140625" style="1"/>
    <col min="6657" max="6657" width="12.140625" style="1" customWidth="1"/>
    <col min="6658" max="6683" width="6.140625" style="1" customWidth="1"/>
    <col min="6684" max="6684" width="2.28515625" style="1" customWidth="1"/>
    <col min="6685" max="6685" width="0" style="1" hidden="1" customWidth="1"/>
    <col min="6686" max="6912" width="9.140625" style="1"/>
    <col min="6913" max="6913" width="12.140625" style="1" customWidth="1"/>
    <col min="6914" max="6939" width="6.140625" style="1" customWidth="1"/>
    <col min="6940" max="6940" width="2.28515625" style="1" customWidth="1"/>
    <col min="6941" max="6941" width="0" style="1" hidden="1" customWidth="1"/>
    <col min="6942" max="7168" width="9.140625" style="1"/>
    <col min="7169" max="7169" width="12.140625" style="1" customWidth="1"/>
    <col min="7170" max="7195" width="6.140625" style="1" customWidth="1"/>
    <col min="7196" max="7196" width="2.28515625" style="1" customWidth="1"/>
    <col min="7197" max="7197" width="0" style="1" hidden="1" customWidth="1"/>
    <col min="7198" max="7424" width="9.140625" style="1"/>
    <col min="7425" max="7425" width="12.140625" style="1" customWidth="1"/>
    <col min="7426" max="7451" width="6.140625" style="1" customWidth="1"/>
    <col min="7452" max="7452" width="2.28515625" style="1" customWidth="1"/>
    <col min="7453" max="7453" width="0" style="1" hidden="1" customWidth="1"/>
    <col min="7454" max="7680" width="9.140625" style="1"/>
    <col min="7681" max="7681" width="12.140625" style="1" customWidth="1"/>
    <col min="7682" max="7707" width="6.140625" style="1" customWidth="1"/>
    <col min="7708" max="7708" width="2.28515625" style="1" customWidth="1"/>
    <col min="7709" max="7709" width="0" style="1" hidden="1" customWidth="1"/>
    <col min="7710" max="7936" width="9.140625" style="1"/>
    <col min="7937" max="7937" width="12.140625" style="1" customWidth="1"/>
    <col min="7938" max="7963" width="6.140625" style="1" customWidth="1"/>
    <col min="7964" max="7964" width="2.28515625" style="1" customWidth="1"/>
    <col min="7965" max="7965" width="0" style="1" hidden="1" customWidth="1"/>
    <col min="7966" max="8192" width="9.140625" style="1"/>
    <col min="8193" max="8193" width="12.140625" style="1" customWidth="1"/>
    <col min="8194" max="8219" width="6.140625" style="1" customWidth="1"/>
    <col min="8220" max="8220" width="2.28515625" style="1" customWidth="1"/>
    <col min="8221" max="8221" width="0" style="1" hidden="1" customWidth="1"/>
    <col min="8222" max="8448" width="9.140625" style="1"/>
    <col min="8449" max="8449" width="12.140625" style="1" customWidth="1"/>
    <col min="8450" max="8475" width="6.140625" style="1" customWidth="1"/>
    <col min="8476" max="8476" width="2.28515625" style="1" customWidth="1"/>
    <col min="8477" max="8477" width="0" style="1" hidden="1" customWidth="1"/>
    <col min="8478" max="8704" width="9.140625" style="1"/>
    <col min="8705" max="8705" width="12.140625" style="1" customWidth="1"/>
    <col min="8706" max="8731" width="6.140625" style="1" customWidth="1"/>
    <col min="8732" max="8732" width="2.28515625" style="1" customWidth="1"/>
    <col min="8733" max="8733" width="0" style="1" hidden="1" customWidth="1"/>
    <col min="8734" max="8960" width="9.140625" style="1"/>
    <col min="8961" max="8961" width="12.140625" style="1" customWidth="1"/>
    <col min="8962" max="8987" width="6.140625" style="1" customWidth="1"/>
    <col min="8988" max="8988" width="2.28515625" style="1" customWidth="1"/>
    <col min="8989" max="8989" width="0" style="1" hidden="1" customWidth="1"/>
    <col min="8990" max="9216" width="9.140625" style="1"/>
    <col min="9217" max="9217" width="12.140625" style="1" customWidth="1"/>
    <col min="9218" max="9243" width="6.140625" style="1" customWidth="1"/>
    <col min="9244" max="9244" width="2.28515625" style="1" customWidth="1"/>
    <col min="9245" max="9245" width="0" style="1" hidden="1" customWidth="1"/>
    <col min="9246" max="9472" width="9.140625" style="1"/>
    <col min="9473" max="9473" width="12.140625" style="1" customWidth="1"/>
    <col min="9474" max="9499" width="6.140625" style="1" customWidth="1"/>
    <col min="9500" max="9500" width="2.28515625" style="1" customWidth="1"/>
    <col min="9501" max="9501" width="0" style="1" hidden="1" customWidth="1"/>
    <col min="9502" max="9728" width="9.140625" style="1"/>
    <col min="9729" max="9729" width="12.140625" style="1" customWidth="1"/>
    <col min="9730" max="9755" width="6.140625" style="1" customWidth="1"/>
    <col min="9756" max="9756" width="2.28515625" style="1" customWidth="1"/>
    <col min="9757" max="9757" width="0" style="1" hidden="1" customWidth="1"/>
    <col min="9758" max="9984" width="9.140625" style="1"/>
    <col min="9985" max="9985" width="12.140625" style="1" customWidth="1"/>
    <col min="9986" max="10011" width="6.140625" style="1" customWidth="1"/>
    <col min="10012" max="10012" width="2.28515625" style="1" customWidth="1"/>
    <col min="10013" max="10013" width="0" style="1" hidden="1" customWidth="1"/>
    <col min="10014" max="10240" width="9.140625" style="1"/>
    <col min="10241" max="10241" width="12.140625" style="1" customWidth="1"/>
    <col min="10242" max="10267" width="6.140625" style="1" customWidth="1"/>
    <col min="10268" max="10268" width="2.28515625" style="1" customWidth="1"/>
    <col min="10269" max="10269" width="0" style="1" hidden="1" customWidth="1"/>
    <col min="10270" max="10496" width="9.140625" style="1"/>
    <col min="10497" max="10497" width="12.140625" style="1" customWidth="1"/>
    <col min="10498" max="10523" width="6.140625" style="1" customWidth="1"/>
    <col min="10524" max="10524" width="2.28515625" style="1" customWidth="1"/>
    <col min="10525" max="10525" width="0" style="1" hidden="1" customWidth="1"/>
    <col min="10526" max="10752" width="9.140625" style="1"/>
    <col min="10753" max="10753" width="12.140625" style="1" customWidth="1"/>
    <col min="10754" max="10779" width="6.140625" style="1" customWidth="1"/>
    <col min="10780" max="10780" width="2.28515625" style="1" customWidth="1"/>
    <col min="10781" max="10781" width="0" style="1" hidden="1" customWidth="1"/>
    <col min="10782" max="11008" width="9.140625" style="1"/>
    <col min="11009" max="11009" width="12.140625" style="1" customWidth="1"/>
    <col min="11010" max="11035" width="6.140625" style="1" customWidth="1"/>
    <col min="11036" max="11036" width="2.28515625" style="1" customWidth="1"/>
    <col min="11037" max="11037" width="0" style="1" hidden="1" customWidth="1"/>
    <col min="11038" max="11264" width="9.140625" style="1"/>
    <col min="11265" max="11265" width="12.140625" style="1" customWidth="1"/>
    <col min="11266" max="11291" width="6.140625" style="1" customWidth="1"/>
    <col min="11292" max="11292" width="2.28515625" style="1" customWidth="1"/>
    <col min="11293" max="11293" width="0" style="1" hidden="1" customWidth="1"/>
    <col min="11294" max="11520" width="9.140625" style="1"/>
    <col min="11521" max="11521" width="12.140625" style="1" customWidth="1"/>
    <col min="11522" max="11547" width="6.140625" style="1" customWidth="1"/>
    <col min="11548" max="11548" width="2.28515625" style="1" customWidth="1"/>
    <col min="11549" max="11549" width="0" style="1" hidden="1" customWidth="1"/>
    <col min="11550" max="11776" width="9.140625" style="1"/>
    <col min="11777" max="11777" width="12.140625" style="1" customWidth="1"/>
    <col min="11778" max="11803" width="6.140625" style="1" customWidth="1"/>
    <col min="11804" max="11804" width="2.28515625" style="1" customWidth="1"/>
    <col min="11805" max="11805" width="0" style="1" hidden="1" customWidth="1"/>
    <col min="11806" max="12032" width="9.140625" style="1"/>
    <col min="12033" max="12033" width="12.140625" style="1" customWidth="1"/>
    <col min="12034" max="12059" width="6.140625" style="1" customWidth="1"/>
    <col min="12060" max="12060" width="2.28515625" style="1" customWidth="1"/>
    <col min="12061" max="12061" width="0" style="1" hidden="1" customWidth="1"/>
    <col min="12062" max="12288" width="9.140625" style="1"/>
    <col min="12289" max="12289" width="12.140625" style="1" customWidth="1"/>
    <col min="12290" max="12315" width="6.140625" style="1" customWidth="1"/>
    <col min="12316" max="12316" width="2.28515625" style="1" customWidth="1"/>
    <col min="12317" max="12317" width="0" style="1" hidden="1" customWidth="1"/>
    <col min="12318" max="12544" width="9.140625" style="1"/>
    <col min="12545" max="12545" width="12.140625" style="1" customWidth="1"/>
    <col min="12546" max="12571" width="6.140625" style="1" customWidth="1"/>
    <col min="12572" max="12572" width="2.28515625" style="1" customWidth="1"/>
    <col min="12573" max="12573" width="0" style="1" hidden="1" customWidth="1"/>
    <col min="12574" max="12800" width="9.140625" style="1"/>
    <col min="12801" max="12801" width="12.140625" style="1" customWidth="1"/>
    <col min="12802" max="12827" width="6.140625" style="1" customWidth="1"/>
    <col min="12828" max="12828" width="2.28515625" style="1" customWidth="1"/>
    <col min="12829" max="12829" width="0" style="1" hidden="1" customWidth="1"/>
    <col min="12830" max="13056" width="9.140625" style="1"/>
    <col min="13057" max="13057" width="12.140625" style="1" customWidth="1"/>
    <col min="13058" max="13083" width="6.140625" style="1" customWidth="1"/>
    <col min="13084" max="13084" width="2.28515625" style="1" customWidth="1"/>
    <col min="13085" max="13085" width="0" style="1" hidden="1" customWidth="1"/>
    <col min="13086" max="13312" width="9.140625" style="1"/>
    <col min="13313" max="13313" width="12.140625" style="1" customWidth="1"/>
    <col min="13314" max="13339" width="6.140625" style="1" customWidth="1"/>
    <col min="13340" max="13340" width="2.28515625" style="1" customWidth="1"/>
    <col min="13341" max="13341" width="0" style="1" hidden="1" customWidth="1"/>
    <col min="13342" max="13568" width="9.140625" style="1"/>
    <col min="13569" max="13569" width="12.140625" style="1" customWidth="1"/>
    <col min="13570" max="13595" width="6.140625" style="1" customWidth="1"/>
    <col min="13596" max="13596" width="2.28515625" style="1" customWidth="1"/>
    <col min="13597" max="13597" width="0" style="1" hidden="1" customWidth="1"/>
    <col min="13598" max="13824" width="9.140625" style="1"/>
    <col min="13825" max="13825" width="12.140625" style="1" customWidth="1"/>
    <col min="13826" max="13851" width="6.140625" style="1" customWidth="1"/>
    <col min="13852" max="13852" width="2.28515625" style="1" customWidth="1"/>
    <col min="13853" max="13853" width="0" style="1" hidden="1" customWidth="1"/>
    <col min="13854" max="14080" width="9.140625" style="1"/>
    <col min="14081" max="14081" width="12.140625" style="1" customWidth="1"/>
    <col min="14082" max="14107" width="6.140625" style="1" customWidth="1"/>
    <col min="14108" max="14108" width="2.28515625" style="1" customWidth="1"/>
    <col min="14109" max="14109" width="0" style="1" hidden="1" customWidth="1"/>
    <col min="14110" max="14336" width="9.140625" style="1"/>
    <col min="14337" max="14337" width="12.140625" style="1" customWidth="1"/>
    <col min="14338" max="14363" width="6.140625" style="1" customWidth="1"/>
    <col min="14364" max="14364" width="2.28515625" style="1" customWidth="1"/>
    <col min="14365" max="14365" width="0" style="1" hidden="1" customWidth="1"/>
    <col min="14366" max="14592" width="9.140625" style="1"/>
    <col min="14593" max="14593" width="12.140625" style="1" customWidth="1"/>
    <col min="14594" max="14619" width="6.140625" style="1" customWidth="1"/>
    <col min="14620" max="14620" width="2.28515625" style="1" customWidth="1"/>
    <col min="14621" max="14621" width="0" style="1" hidden="1" customWidth="1"/>
    <col min="14622" max="14848" width="9.140625" style="1"/>
    <col min="14849" max="14849" width="12.140625" style="1" customWidth="1"/>
    <col min="14850" max="14875" width="6.140625" style="1" customWidth="1"/>
    <col min="14876" max="14876" width="2.28515625" style="1" customWidth="1"/>
    <col min="14877" max="14877" width="0" style="1" hidden="1" customWidth="1"/>
    <col min="14878" max="15104" width="9.140625" style="1"/>
    <col min="15105" max="15105" width="12.140625" style="1" customWidth="1"/>
    <col min="15106" max="15131" width="6.140625" style="1" customWidth="1"/>
    <col min="15132" max="15132" width="2.28515625" style="1" customWidth="1"/>
    <col min="15133" max="15133" width="0" style="1" hidden="1" customWidth="1"/>
    <col min="15134" max="15360" width="9.140625" style="1"/>
    <col min="15361" max="15361" width="12.140625" style="1" customWidth="1"/>
    <col min="15362" max="15387" width="6.140625" style="1" customWidth="1"/>
    <col min="15388" max="15388" width="2.28515625" style="1" customWidth="1"/>
    <col min="15389" max="15389" width="0" style="1" hidden="1" customWidth="1"/>
    <col min="15390" max="15616" width="9.140625" style="1"/>
    <col min="15617" max="15617" width="12.140625" style="1" customWidth="1"/>
    <col min="15618" max="15643" width="6.140625" style="1" customWidth="1"/>
    <col min="15644" max="15644" width="2.28515625" style="1" customWidth="1"/>
    <col min="15645" max="15645" width="0" style="1" hidden="1" customWidth="1"/>
    <col min="15646" max="15872" width="9.140625" style="1"/>
    <col min="15873" max="15873" width="12.140625" style="1" customWidth="1"/>
    <col min="15874" max="15899" width="6.140625" style="1" customWidth="1"/>
    <col min="15900" max="15900" width="2.28515625" style="1" customWidth="1"/>
    <col min="15901" max="15901" width="0" style="1" hidden="1" customWidth="1"/>
    <col min="15902" max="16128" width="9.140625" style="1"/>
    <col min="16129" max="16129" width="12.140625" style="1" customWidth="1"/>
    <col min="16130" max="16155" width="6.140625" style="1" customWidth="1"/>
    <col min="16156" max="16156" width="2.28515625" style="1" customWidth="1"/>
    <col min="16157" max="16157" width="0" style="1" hidden="1" customWidth="1"/>
    <col min="16158" max="16384" width="9.140625" style="1"/>
  </cols>
  <sheetData>
    <row r="1" spans="1:30" ht="20.25" customHeight="1">
      <c r="A1" s="1556" t="s">
        <v>927</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row>
    <row r="2" spans="1:30" ht="3" customHeight="1"/>
    <row r="3" spans="1:30">
      <c r="A3" s="3"/>
      <c r="B3" s="1573" t="s">
        <v>169</v>
      </c>
      <c r="C3" s="1574"/>
      <c r="D3" s="1574"/>
      <c r="E3" s="1574"/>
      <c r="F3" s="1574"/>
      <c r="G3" s="1574"/>
      <c r="H3" s="1574"/>
      <c r="I3" s="1574"/>
      <c r="J3" s="1574"/>
      <c r="K3" s="1574"/>
      <c r="L3" s="1574"/>
      <c r="M3" s="1574"/>
      <c r="N3" s="1574"/>
      <c r="O3" s="1574"/>
      <c r="P3" s="1574"/>
      <c r="Q3" s="1574"/>
      <c r="R3" s="1574"/>
      <c r="S3" s="1574"/>
      <c r="T3" s="1574"/>
      <c r="U3" s="1574"/>
      <c r="V3" s="1574"/>
      <c r="W3" s="1574"/>
      <c r="X3" s="1574"/>
      <c r="Y3" s="1575"/>
      <c r="Z3" s="1021"/>
      <c r="AA3" s="1573"/>
      <c r="AB3" s="1575"/>
    </row>
    <row r="4" spans="1:30" ht="24" customHeight="1">
      <c r="A4" s="1573" t="s">
        <v>75</v>
      </c>
      <c r="B4" s="1573" t="s">
        <v>170</v>
      </c>
      <c r="C4" s="1575"/>
      <c r="D4" s="1573" t="s">
        <v>171</v>
      </c>
      <c r="E4" s="1575"/>
      <c r="F4" s="1573" t="s">
        <v>172</v>
      </c>
      <c r="G4" s="1575"/>
      <c r="H4" s="1573" t="s">
        <v>173</v>
      </c>
      <c r="I4" s="1575"/>
      <c r="J4" s="1573" t="s">
        <v>174</v>
      </c>
      <c r="K4" s="1575"/>
      <c r="L4" s="1573" t="s">
        <v>175</v>
      </c>
      <c r="M4" s="1575"/>
      <c r="N4" s="1573" t="s">
        <v>176</v>
      </c>
      <c r="O4" s="1575"/>
      <c r="P4" s="1573" t="s">
        <v>177</v>
      </c>
      <c r="Q4" s="1575"/>
      <c r="R4" s="1573" t="s">
        <v>178</v>
      </c>
      <c r="S4" s="1575"/>
      <c r="T4" s="1573" t="s">
        <v>179</v>
      </c>
      <c r="U4" s="1575"/>
      <c r="V4" s="1573" t="s">
        <v>180</v>
      </c>
      <c r="W4" s="1575"/>
      <c r="X4" s="1573" t="s">
        <v>181</v>
      </c>
      <c r="Y4" s="1575"/>
      <c r="Z4" s="1573" t="s">
        <v>1</v>
      </c>
      <c r="AA4" s="1574"/>
      <c r="AB4" s="1575"/>
    </row>
    <row r="5" spans="1:30">
      <c r="A5" s="1581"/>
      <c r="B5" s="1021" t="s">
        <v>2</v>
      </c>
      <c r="C5" s="3" t="s">
        <v>3</v>
      </c>
      <c r="D5" s="1021" t="s">
        <v>2</v>
      </c>
      <c r="E5" s="3" t="s">
        <v>3</v>
      </c>
      <c r="F5" s="1021" t="s">
        <v>2</v>
      </c>
      <c r="G5" s="3" t="s">
        <v>3</v>
      </c>
      <c r="H5" s="1021" t="s">
        <v>2</v>
      </c>
      <c r="I5" s="3" t="s">
        <v>3</v>
      </c>
      <c r="J5" s="1021" t="s">
        <v>2</v>
      </c>
      <c r="K5" s="3" t="s">
        <v>3</v>
      </c>
      <c r="L5" s="1021" t="s">
        <v>2</v>
      </c>
      <c r="M5" s="3" t="s">
        <v>3</v>
      </c>
      <c r="N5" s="1021" t="s">
        <v>2</v>
      </c>
      <c r="O5" s="3" t="s">
        <v>3</v>
      </c>
      <c r="P5" s="1021" t="s">
        <v>2</v>
      </c>
      <c r="Q5" s="3" t="s">
        <v>3</v>
      </c>
      <c r="R5" s="1021" t="s">
        <v>2</v>
      </c>
      <c r="S5" s="3" t="s">
        <v>3</v>
      </c>
      <c r="T5" s="1021" t="s">
        <v>2</v>
      </c>
      <c r="U5" s="3" t="s">
        <v>3</v>
      </c>
      <c r="V5" s="1021" t="s">
        <v>2</v>
      </c>
      <c r="W5" s="3" t="s">
        <v>3</v>
      </c>
      <c r="X5" s="1021" t="s">
        <v>2</v>
      </c>
      <c r="Y5" s="3" t="s">
        <v>3</v>
      </c>
      <c r="Z5" s="1021" t="s">
        <v>2</v>
      </c>
      <c r="AA5" s="1573" t="s">
        <v>3</v>
      </c>
      <c r="AB5" s="1575"/>
    </row>
    <row r="6" spans="1:30">
      <c r="A6" s="349">
        <v>2014</v>
      </c>
      <c r="B6" s="1582"/>
      <c r="C6" s="1567"/>
      <c r="D6" s="1567"/>
      <c r="E6" s="1567"/>
      <c r="F6" s="1567"/>
      <c r="G6" s="1567"/>
      <c r="H6" s="1567"/>
      <c r="I6" s="1567"/>
      <c r="J6" s="1567"/>
      <c r="K6" s="1567"/>
      <c r="L6" s="1567"/>
      <c r="M6" s="1567"/>
      <c r="N6" s="1567"/>
      <c r="O6" s="1567"/>
      <c r="P6" s="1567"/>
      <c r="Q6" s="1567"/>
      <c r="R6" s="1567"/>
      <c r="S6" s="1567"/>
      <c r="T6" s="1567"/>
      <c r="U6" s="1567"/>
      <c r="V6" s="1567"/>
      <c r="W6" s="1567"/>
      <c r="X6" s="1567"/>
      <c r="Y6" s="1567"/>
      <c r="Z6" s="1567"/>
      <c r="AA6" s="1567"/>
      <c r="AB6" s="1568"/>
    </row>
    <row r="7" spans="1:30">
      <c r="A7" s="350" t="s">
        <v>24</v>
      </c>
      <c r="B7" s="1018">
        <v>58</v>
      </c>
      <c r="C7" s="347" t="s">
        <v>1389</v>
      </c>
      <c r="D7" s="1018">
        <v>56</v>
      </c>
      <c r="E7" s="347" t="s">
        <v>1452</v>
      </c>
      <c r="F7" s="1018">
        <v>57</v>
      </c>
      <c r="G7" s="347" t="s">
        <v>1557</v>
      </c>
      <c r="H7" s="1018">
        <v>51</v>
      </c>
      <c r="I7" s="347" t="s">
        <v>1793</v>
      </c>
      <c r="J7" s="1018">
        <v>52</v>
      </c>
      <c r="K7" s="347" t="s">
        <v>1344</v>
      </c>
      <c r="L7" s="1018">
        <v>47</v>
      </c>
      <c r="M7" s="347" t="s">
        <v>1546</v>
      </c>
      <c r="N7" s="1018">
        <v>53</v>
      </c>
      <c r="O7" s="347" t="s">
        <v>1787</v>
      </c>
      <c r="P7" s="1018">
        <v>49</v>
      </c>
      <c r="Q7" s="347" t="s">
        <v>1808</v>
      </c>
      <c r="R7" s="1018">
        <v>52</v>
      </c>
      <c r="S7" s="347" t="s">
        <v>1344</v>
      </c>
      <c r="T7" s="1018">
        <v>50</v>
      </c>
      <c r="U7" s="347" t="s">
        <v>1598</v>
      </c>
      <c r="V7" s="1018">
        <v>60</v>
      </c>
      <c r="W7" s="347" t="s">
        <v>1456</v>
      </c>
      <c r="X7" s="1018">
        <v>62</v>
      </c>
      <c r="Y7" s="347" t="s">
        <v>1803</v>
      </c>
      <c r="Z7" s="1019">
        <v>647</v>
      </c>
      <c r="AA7" s="1576" t="s">
        <v>1359</v>
      </c>
      <c r="AB7" s="1568"/>
    </row>
    <row r="8" spans="1:30">
      <c r="A8" s="350" t="s">
        <v>25</v>
      </c>
      <c r="B8" s="1018">
        <v>23</v>
      </c>
      <c r="C8" s="347" t="s">
        <v>1452</v>
      </c>
      <c r="D8" s="1018">
        <v>14</v>
      </c>
      <c r="E8" s="347" t="s">
        <v>1300</v>
      </c>
      <c r="F8" s="1018">
        <v>13</v>
      </c>
      <c r="G8" s="347" t="s">
        <v>1576</v>
      </c>
      <c r="H8" s="1018">
        <v>7</v>
      </c>
      <c r="I8" s="347" t="s">
        <v>1431</v>
      </c>
      <c r="J8" s="1018">
        <v>18</v>
      </c>
      <c r="K8" s="347" t="s">
        <v>1449</v>
      </c>
      <c r="L8" s="1018">
        <v>10</v>
      </c>
      <c r="M8" s="347" t="s">
        <v>1358</v>
      </c>
      <c r="N8" s="1018">
        <v>15</v>
      </c>
      <c r="O8" s="347" t="s">
        <v>1582</v>
      </c>
      <c r="P8" s="1018">
        <v>14</v>
      </c>
      <c r="Q8" s="347" t="s">
        <v>1300</v>
      </c>
      <c r="R8" s="1018">
        <v>17</v>
      </c>
      <c r="S8" s="347" t="s">
        <v>1394</v>
      </c>
      <c r="T8" s="1018">
        <v>33</v>
      </c>
      <c r="U8" s="347" t="s">
        <v>1516</v>
      </c>
      <c r="V8" s="1018">
        <v>50</v>
      </c>
      <c r="W8" s="347" t="s">
        <v>1571</v>
      </c>
      <c r="X8" s="1018">
        <v>51</v>
      </c>
      <c r="Y8" s="347" t="s">
        <v>1652</v>
      </c>
      <c r="Z8" s="1019">
        <v>265</v>
      </c>
      <c r="AA8" s="1576" t="s">
        <v>1371</v>
      </c>
      <c r="AB8" s="1568"/>
      <c r="AD8" s="662"/>
    </row>
    <row r="9" spans="1:30">
      <c r="A9" s="350" t="s">
        <v>26</v>
      </c>
      <c r="B9" s="1018">
        <v>29</v>
      </c>
      <c r="C9" s="347" t="s">
        <v>1526</v>
      </c>
      <c r="D9" s="1018">
        <v>30</v>
      </c>
      <c r="E9" s="347" t="s">
        <v>1384</v>
      </c>
      <c r="F9" s="1018">
        <v>24</v>
      </c>
      <c r="G9" s="347" t="s">
        <v>1789</v>
      </c>
      <c r="H9" s="1018">
        <v>31</v>
      </c>
      <c r="I9" s="347" t="s">
        <v>1833</v>
      </c>
      <c r="J9" s="1018">
        <v>30</v>
      </c>
      <c r="K9" s="347" t="s">
        <v>1384</v>
      </c>
      <c r="L9" s="1018">
        <v>20</v>
      </c>
      <c r="M9" s="347" t="s">
        <v>1449</v>
      </c>
      <c r="N9" s="1018">
        <v>24</v>
      </c>
      <c r="O9" s="347" t="s">
        <v>1789</v>
      </c>
      <c r="P9" s="1018">
        <v>18</v>
      </c>
      <c r="Q9" s="347" t="s">
        <v>1350</v>
      </c>
      <c r="R9" s="1018">
        <v>18</v>
      </c>
      <c r="S9" s="347" t="s">
        <v>1350</v>
      </c>
      <c r="T9" s="1018">
        <v>23</v>
      </c>
      <c r="U9" s="347" t="s">
        <v>1527</v>
      </c>
      <c r="V9" s="1018">
        <v>18</v>
      </c>
      <c r="W9" s="347" t="s">
        <v>1350</v>
      </c>
      <c r="X9" s="1018">
        <v>31</v>
      </c>
      <c r="Y9" s="347" t="s">
        <v>1833</v>
      </c>
      <c r="Z9" s="1019">
        <v>296</v>
      </c>
      <c r="AA9" s="1576" t="s">
        <v>1376</v>
      </c>
      <c r="AB9" s="1568"/>
      <c r="AD9" s="662"/>
    </row>
    <row r="10" spans="1:30">
      <c r="A10" s="350" t="s">
        <v>27</v>
      </c>
      <c r="B10" s="1018">
        <v>51</v>
      </c>
      <c r="C10" s="347" t="s">
        <v>1449</v>
      </c>
      <c r="D10" s="1018">
        <v>65</v>
      </c>
      <c r="E10" s="347" t="s">
        <v>1427</v>
      </c>
      <c r="F10" s="1018">
        <v>57</v>
      </c>
      <c r="G10" s="347" t="s">
        <v>1808</v>
      </c>
      <c r="H10" s="1018">
        <v>58</v>
      </c>
      <c r="I10" s="347" t="s">
        <v>1598</v>
      </c>
      <c r="J10" s="1018">
        <v>60</v>
      </c>
      <c r="K10" s="347" t="s">
        <v>1344</v>
      </c>
      <c r="L10" s="1018">
        <v>79</v>
      </c>
      <c r="M10" s="347" t="s">
        <v>1833</v>
      </c>
      <c r="N10" s="1018">
        <v>71</v>
      </c>
      <c r="O10" s="347" t="s">
        <v>1810</v>
      </c>
      <c r="P10" s="1018">
        <v>58</v>
      </c>
      <c r="Q10" s="347" t="s">
        <v>1598</v>
      </c>
      <c r="R10" s="1018">
        <v>62</v>
      </c>
      <c r="S10" s="347" t="s">
        <v>1787</v>
      </c>
      <c r="T10" s="1018">
        <v>81</v>
      </c>
      <c r="U10" s="347" t="s">
        <v>1455</v>
      </c>
      <c r="V10" s="1018">
        <v>53</v>
      </c>
      <c r="W10" s="347" t="s">
        <v>1669</v>
      </c>
      <c r="X10" s="1018">
        <v>59</v>
      </c>
      <c r="Y10" s="347" t="s">
        <v>1527</v>
      </c>
      <c r="Z10" s="1019">
        <v>754</v>
      </c>
      <c r="AA10" s="1576" t="s">
        <v>1358</v>
      </c>
      <c r="AB10" s="1568"/>
      <c r="AD10" s="662"/>
    </row>
    <row r="11" spans="1:30">
      <c r="A11" s="350" t="s">
        <v>28</v>
      </c>
      <c r="B11" s="1018">
        <v>64</v>
      </c>
      <c r="C11" s="347" t="s">
        <v>1449</v>
      </c>
      <c r="D11" s="1018">
        <v>77</v>
      </c>
      <c r="E11" s="347" t="s">
        <v>1787</v>
      </c>
      <c r="F11" s="1018">
        <v>69</v>
      </c>
      <c r="G11" s="347" t="s">
        <v>1546</v>
      </c>
      <c r="H11" s="1018">
        <v>69</v>
      </c>
      <c r="I11" s="347" t="s">
        <v>1546</v>
      </c>
      <c r="J11" s="1018">
        <v>76</v>
      </c>
      <c r="K11" s="347" t="s">
        <v>1789</v>
      </c>
      <c r="L11" s="1018">
        <v>77</v>
      </c>
      <c r="M11" s="347" t="s">
        <v>1787</v>
      </c>
      <c r="N11" s="1018">
        <v>92</v>
      </c>
      <c r="O11" s="347" t="s">
        <v>1526</v>
      </c>
      <c r="P11" s="1018">
        <v>72</v>
      </c>
      <c r="Q11" s="347" t="s">
        <v>1598</v>
      </c>
      <c r="R11" s="1018">
        <v>81</v>
      </c>
      <c r="S11" s="347" t="s">
        <v>1427</v>
      </c>
      <c r="T11" s="1018">
        <v>94</v>
      </c>
      <c r="U11" s="347" t="s">
        <v>1611</v>
      </c>
      <c r="V11" s="1018">
        <v>81</v>
      </c>
      <c r="W11" s="347" t="s">
        <v>1427</v>
      </c>
      <c r="X11" s="1018">
        <v>87</v>
      </c>
      <c r="Y11" s="347" t="s">
        <v>1456</v>
      </c>
      <c r="Z11" s="1019">
        <v>939</v>
      </c>
      <c r="AA11" s="1576" t="s">
        <v>1385</v>
      </c>
      <c r="AB11" s="1568"/>
      <c r="AD11" s="662"/>
    </row>
    <row r="12" spans="1:30">
      <c r="A12" s="350" t="s">
        <v>29</v>
      </c>
      <c r="B12" s="1018">
        <v>67</v>
      </c>
      <c r="C12" s="347" t="s">
        <v>1471</v>
      </c>
      <c r="D12" s="1018">
        <v>66</v>
      </c>
      <c r="E12" s="347" t="s">
        <v>1395</v>
      </c>
      <c r="F12" s="1018">
        <v>61</v>
      </c>
      <c r="G12" s="347" t="s">
        <v>1598</v>
      </c>
      <c r="H12" s="1018">
        <v>59</v>
      </c>
      <c r="I12" s="347" t="s">
        <v>1795</v>
      </c>
      <c r="J12" s="1018">
        <v>53</v>
      </c>
      <c r="K12" s="347" t="s">
        <v>1542</v>
      </c>
      <c r="L12" s="1018">
        <v>73</v>
      </c>
      <c r="M12" s="347" t="s">
        <v>1596</v>
      </c>
      <c r="N12" s="1018">
        <v>69</v>
      </c>
      <c r="O12" s="347" t="s">
        <v>1452</v>
      </c>
      <c r="P12" s="1018">
        <v>64</v>
      </c>
      <c r="Q12" s="347" t="s">
        <v>1789</v>
      </c>
      <c r="R12" s="1018">
        <v>75</v>
      </c>
      <c r="S12" s="347" t="s">
        <v>1341</v>
      </c>
      <c r="T12" s="1018">
        <v>73</v>
      </c>
      <c r="U12" s="347" t="s">
        <v>1596</v>
      </c>
      <c r="V12" s="1018">
        <v>67</v>
      </c>
      <c r="W12" s="347" t="s">
        <v>1471</v>
      </c>
      <c r="X12" s="1018">
        <v>65</v>
      </c>
      <c r="Y12" s="347" t="s">
        <v>1787</v>
      </c>
      <c r="Z12" s="1019">
        <v>792</v>
      </c>
      <c r="AA12" s="1576" t="s">
        <v>1390</v>
      </c>
      <c r="AB12" s="1568"/>
      <c r="AD12" s="662"/>
    </row>
    <row r="13" spans="1:30">
      <c r="A13" s="350" t="s">
        <v>30</v>
      </c>
      <c r="B13" s="1018">
        <v>108</v>
      </c>
      <c r="C13" s="347" t="s">
        <v>1427</v>
      </c>
      <c r="D13" s="1018">
        <v>107</v>
      </c>
      <c r="E13" s="347" t="s">
        <v>1471</v>
      </c>
      <c r="F13" s="1018">
        <v>113</v>
      </c>
      <c r="G13" s="347" t="s">
        <v>1389</v>
      </c>
      <c r="H13" s="1018">
        <v>91</v>
      </c>
      <c r="I13" s="347" t="s">
        <v>1347</v>
      </c>
      <c r="J13" s="1018">
        <v>116</v>
      </c>
      <c r="K13" s="347" t="s">
        <v>1596</v>
      </c>
      <c r="L13" s="1018">
        <v>105</v>
      </c>
      <c r="M13" s="347" t="s">
        <v>1395</v>
      </c>
      <c r="N13" s="1018">
        <v>98</v>
      </c>
      <c r="O13" s="347" t="s">
        <v>1527</v>
      </c>
      <c r="P13" s="1018">
        <v>88</v>
      </c>
      <c r="Q13" s="347" t="s">
        <v>1669</v>
      </c>
      <c r="R13" s="1018">
        <v>99</v>
      </c>
      <c r="S13" s="347" t="s">
        <v>1793</v>
      </c>
      <c r="T13" s="1018">
        <v>107</v>
      </c>
      <c r="U13" s="347" t="s">
        <v>1471</v>
      </c>
      <c r="V13" s="1018">
        <v>111</v>
      </c>
      <c r="W13" s="347" t="s">
        <v>1557</v>
      </c>
      <c r="X13" s="1018">
        <v>115</v>
      </c>
      <c r="Y13" s="347" t="s">
        <v>1505</v>
      </c>
      <c r="Z13" s="1019">
        <v>1258</v>
      </c>
      <c r="AA13" s="1576" t="s">
        <v>1394</v>
      </c>
      <c r="AB13" s="1568"/>
      <c r="AD13" s="662"/>
    </row>
    <row r="14" spans="1:30">
      <c r="A14" s="350" t="s">
        <v>31</v>
      </c>
      <c r="B14" s="1018">
        <v>0</v>
      </c>
      <c r="C14" s="347" t="s">
        <v>1290</v>
      </c>
      <c r="D14" s="1018">
        <v>0</v>
      </c>
      <c r="E14" s="347" t="s">
        <v>1290</v>
      </c>
      <c r="F14" s="1018">
        <v>3</v>
      </c>
      <c r="G14" s="347" t="s">
        <v>1543</v>
      </c>
      <c r="H14" s="1018">
        <v>4</v>
      </c>
      <c r="I14" s="347" t="s">
        <v>1332</v>
      </c>
      <c r="J14" s="1018">
        <v>0</v>
      </c>
      <c r="K14" s="347" t="s">
        <v>1290</v>
      </c>
      <c r="L14" s="1018">
        <v>0</v>
      </c>
      <c r="M14" s="347" t="s">
        <v>1290</v>
      </c>
      <c r="N14" s="1018">
        <v>2</v>
      </c>
      <c r="O14" s="347" t="s">
        <v>1396</v>
      </c>
      <c r="P14" s="1018">
        <v>1</v>
      </c>
      <c r="Q14" s="347" t="s">
        <v>1395</v>
      </c>
      <c r="R14" s="1018">
        <v>2</v>
      </c>
      <c r="S14" s="347" t="s">
        <v>1396</v>
      </c>
      <c r="T14" s="1018">
        <v>0</v>
      </c>
      <c r="U14" s="347" t="s">
        <v>1290</v>
      </c>
      <c r="V14" s="1018">
        <v>0</v>
      </c>
      <c r="W14" s="347" t="s">
        <v>1290</v>
      </c>
      <c r="X14" s="1018">
        <v>0</v>
      </c>
      <c r="Y14" s="347" t="s">
        <v>1290</v>
      </c>
      <c r="Z14" s="1019">
        <v>12</v>
      </c>
      <c r="AA14" s="1576" t="s">
        <v>1354</v>
      </c>
      <c r="AB14" s="1568"/>
      <c r="AD14" s="662"/>
    </row>
    <row r="15" spans="1:30">
      <c r="A15" s="350" t="s">
        <v>32</v>
      </c>
      <c r="B15" s="1018">
        <v>41</v>
      </c>
      <c r="C15" s="347" t="s">
        <v>1808</v>
      </c>
      <c r="D15" s="1018">
        <v>38</v>
      </c>
      <c r="E15" s="347" t="s">
        <v>1776</v>
      </c>
      <c r="F15" s="1018">
        <v>48</v>
      </c>
      <c r="G15" s="347" t="s">
        <v>1513</v>
      </c>
      <c r="H15" s="1018">
        <v>42</v>
      </c>
      <c r="I15" s="347" t="s">
        <v>1527</v>
      </c>
      <c r="J15" s="1018">
        <v>40</v>
      </c>
      <c r="K15" s="347" t="s">
        <v>1795</v>
      </c>
      <c r="L15" s="1018">
        <v>50</v>
      </c>
      <c r="M15" s="347" t="s">
        <v>1456</v>
      </c>
      <c r="N15" s="1018">
        <v>32</v>
      </c>
      <c r="O15" s="347" t="s">
        <v>1804</v>
      </c>
      <c r="P15" s="1018">
        <v>27</v>
      </c>
      <c r="Q15" s="347" t="s">
        <v>1497</v>
      </c>
      <c r="R15" s="1018">
        <v>57</v>
      </c>
      <c r="S15" s="347" t="s">
        <v>1448</v>
      </c>
      <c r="T15" s="1018">
        <v>52</v>
      </c>
      <c r="U15" s="347" t="s">
        <v>1803</v>
      </c>
      <c r="V15" s="1018">
        <v>58</v>
      </c>
      <c r="W15" s="347" t="s">
        <v>1408</v>
      </c>
      <c r="X15" s="1018">
        <v>54</v>
      </c>
      <c r="Y15" s="347" t="s">
        <v>1611</v>
      </c>
      <c r="Z15" s="1019">
        <v>539</v>
      </c>
      <c r="AA15" s="1576" t="s">
        <v>1325</v>
      </c>
      <c r="AB15" s="1568"/>
      <c r="AD15" s="662"/>
    </row>
    <row r="16" spans="1:30">
      <c r="A16" s="350" t="s">
        <v>33</v>
      </c>
      <c r="B16" s="1018">
        <v>87</v>
      </c>
      <c r="C16" s="347" t="s">
        <v>1294</v>
      </c>
      <c r="D16" s="1018">
        <v>63</v>
      </c>
      <c r="E16" s="347" t="s">
        <v>1793</v>
      </c>
      <c r="F16" s="1018">
        <v>64</v>
      </c>
      <c r="G16" s="347" t="s">
        <v>1344</v>
      </c>
      <c r="H16" s="1018">
        <v>70</v>
      </c>
      <c r="I16" s="347" t="s">
        <v>1557</v>
      </c>
      <c r="J16" s="1018">
        <v>55</v>
      </c>
      <c r="K16" s="347" t="s">
        <v>1423</v>
      </c>
      <c r="L16" s="1018">
        <v>75</v>
      </c>
      <c r="M16" s="347" t="s">
        <v>1810</v>
      </c>
      <c r="N16" s="1018">
        <v>68</v>
      </c>
      <c r="O16" s="347" t="s">
        <v>1471</v>
      </c>
      <c r="P16" s="1018">
        <v>56</v>
      </c>
      <c r="Q16" s="347" t="s">
        <v>1669</v>
      </c>
      <c r="R16" s="1018">
        <v>57</v>
      </c>
      <c r="S16" s="347" t="s">
        <v>1776</v>
      </c>
      <c r="T16" s="1018">
        <v>54</v>
      </c>
      <c r="U16" s="347" t="s">
        <v>1449</v>
      </c>
      <c r="V16" s="1018">
        <v>72</v>
      </c>
      <c r="W16" s="347" t="s">
        <v>1389</v>
      </c>
      <c r="X16" s="1018">
        <v>77</v>
      </c>
      <c r="Y16" s="347" t="s">
        <v>1803</v>
      </c>
      <c r="Z16" s="1019">
        <v>798</v>
      </c>
      <c r="AA16" s="1576" t="s">
        <v>1390</v>
      </c>
      <c r="AB16" s="1568"/>
      <c r="AD16" s="662"/>
    </row>
    <row r="17" spans="1:30">
      <c r="A17" s="350" t="s">
        <v>35</v>
      </c>
      <c r="B17" s="1018">
        <v>22</v>
      </c>
      <c r="C17" s="347" t="s">
        <v>1598</v>
      </c>
      <c r="D17" s="1018">
        <v>20</v>
      </c>
      <c r="E17" s="347" t="s">
        <v>1669</v>
      </c>
      <c r="F17" s="1018">
        <v>18</v>
      </c>
      <c r="G17" s="347" t="s">
        <v>1297</v>
      </c>
      <c r="H17" s="1018">
        <v>22</v>
      </c>
      <c r="I17" s="347" t="s">
        <v>1598</v>
      </c>
      <c r="J17" s="1018">
        <v>24</v>
      </c>
      <c r="K17" s="347" t="s">
        <v>1785</v>
      </c>
      <c r="L17" s="1018">
        <v>22</v>
      </c>
      <c r="M17" s="347" t="s">
        <v>1598</v>
      </c>
      <c r="N17" s="1018">
        <v>29</v>
      </c>
      <c r="O17" s="347" t="s">
        <v>1384</v>
      </c>
      <c r="P17" s="1018">
        <v>30</v>
      </c>
      <c r="Q17" s="347" t="s">
        <v>1833</v>
      </c>
      <c r="R17" s="1018">
        <v>23</v>
      </c>
      <c r="S17" s="347" t="s">
        <v>1344</v>
      </c>
      <c r="T17" s="1018">
        <v>26</v>
      </c>
      <c r="U17" s="347" t="s">
        <v>1505</v>
      </c>
      <c r="V17" s="1018">
        <v>22</v>
      </c>
      <c r="W17" s="347" t="s">
        <v>1598</v>
      </c>
      <c r="X17" s="1018">
        <v>29</v>
      </c>
      <c r="Y17" s="347" t="s">
        <v>1384</v>
      </c>
      <c r="Z17" s="1019">
        <v>287</v>
      </c>
      <c r="AA17" s="1576" t="s">
        <v>1376</v>
      </c>
      <c r="AB17" s="1568"/>
      <c r="AD17" s="662"/>
    </row>
    <row r="18" spans="1:30">
      <c r="A18" s="350" t="s">
        <v>584</v>
      </c>
      <c r="B18" s="1018">
        <v>66</v>
      </c>
      <c r="C18" s="347" t="s">
        <v>1475</v>
      </c>
      <c r="D18" s="1018">
        <v>49</v>
      </c>
      <c r="E18" s="347" t="s">
        <v>1427</v>
      </c>
      <c r="F18" s="1018">
        <v>43</v>
      </c>
      <c r="G18" s="347" t="s">
        <v>1808</v>
      </c>
      <c r="H18" s="1018">
        <v>44</v>
      </c>
      <c r="I18" s="347" t="s">
        <v>1598</v>
      </c>
      <c r="J18" s="1018">
        <v>37</v>
      </c>
      <c r="K18" s="347" t="s">
        <v>1690</v>
      </c>
      <c r="L18" s="1018">
        <v>53</v>
      </c>
      <c r="M18" s="347" t="s">
        <v>1456</v>
      </c>
      <c r="N18" s="1018">
        <v>50</v>
      </c>
      <c r="O18" s="347" t="s">
        <v>1557</v>
      </c>
      <c r="P18" s="1018">
        <v>35</v>
      </c>
      <c r="Q18" s="347" t="s">
        <v>1680</v>
      </c>
      <c r="R18" s="1018">
        <v>49</v>
      </c>
      <c r="S18" s="347" t="s">
        <v>1427</v>
      </c>
      <c r="T18" s="1018">
        <v>45</v>
      </c>
      <c r="U18" s="347" t="s">
        <v>1793</v>
      </c>
      <c r="V18" s="1018">
        <v>43</v>
      </c>
      <c r="W18" s="347" t="s">
        <v>1808</v>
      </c>
      <c r="X18" s="1018">
        <v>55</v>
      </c>
      <c r="Y18" s="347" t="s">
        <v>1579</v>
      </c>
      <c r="Z18" s="1019">
        <v>569</v>
      </c>
      <c r="AA18" s="1576" t="s">
        <v>1328</v>
      </c>
      <c r="AB18" s="1568"/>
      <c r="AD18" s="662"/>
    </row>
    <row r="19" spans="1:30">
      <c r="A19" s="350" t="s">
        <v>36</v>
      </c>
      <c r="B19" s="1018">
        <v>22</v>
      </c>
      <c r="C19" s="347" t="s">
        <v>1546</v>
      </c>
      <c r="D19" s="1018">
        <v>34</v>
      </c>
      <c r="E19" s="347" t="s">
        <v>1434</v>
      </c>
      <c r="F19" s="1018">
        <v>28</v>
      </c>
      <c r="G19" s="347" t="s">
        <v>1596</v>
      </c>
      <c r="H19" s="1018">
        <v>28</v>
      </c>
      <c r="I19" s="347" t="s">
        <v>1596</v>
      </c>
      <c r="J19" s="1018">
        <v>18</v>
      </c>
      <c r="K19" s="347" t="s">
        <v>1804</v>
      </c>
      <c r="L19" s="1018">
        <v>26</v>
      </c>
      <c r="M19" s="347" t="s">
        <v>1427</v>
      </c>
      <c r="N19" s="1018">
        <v>24</v>
      </c>
      <c r="O19" s="347" t="s">
        <v>1793</v>
      </c>
      <c r="P19" s="1018">
        <v>18</v>
      </c>
      <c r="Q19" s="347" t="s">
        <v>1804</v>
      </c>
      <c r="R19" s="1018">
        <v>14</v>
      </c>
      <c r="S19" s="347" t="s">
        <v>1599</v>
      </c>
      <c r="T19" s="1018">
        <v>20</v>
      </c>
      <c r="U19" s="347" t="s">
        <v>1657</v>
      </c>
      <c r="V19" s="1018">
        <v>27</v>
      </c>
      <c r="W19" s="347" t="s">
        <v>1513</v>
      </c>
      <c r="X19" s="1018">
        <v>44</v>
      </c>
      <c r="Y19" s="347" t="s">
        <v>1444</v>
      </c>
      <c r="Z19" s="1019">
        <v>303</v>
      </c>
      <c r="AA19" s="1576" t="s">
        <v>1376</v>
      </c>
      <c r="AB19" s="1568"/>
      <c r="AD19" s="662"/>
    </row>
    <row r="20" spans="1:30">
      <c r="A20" s="350" t="s">
        <v>37</v>
      </c>
      <c r="B20" s="1018">
        <v>26</v>
      </c>
      <c r="C20" s="347" t="s">
        <v>1394</v>
      </c>
      <c r="D20" s="1018">
        <v>24</v>
      </c>
      <c r="E20" s="347" t="s">
        <v>1804</v>
      </c>
      <c r="F20" s="1018">
        <v>24</v>
      </c>
      <c r="G20" s="347" t="s">
        <v>1804</v>
      </c>
      <c r="H20" s="1018">
        <v>29</v>
      </c>
      <c r="I20" s="347" t="s">
        <v>1347</v>
      </c>
      <c r="J20" s="1018">
        <v>37</v>
      </c>
      <c r="K20" s="347" t="s">
        <v>1596</v>
      </c>
      <c r="L20" s="1018">
        <v>36</v>
      </c>
      <c r="M20" s="347" t="s">
        <v>1513</v>
      </c>
      <c r="N20" s="1018">
        <v>34</v>
      </c>
      <c r="O20" s="347" t="s">
        <v>1785</v>
      </c>
      <c r="P20" s="1018">
        <v>23</v>
      </c>
      <c r="Q20" s="347" t="s">
        <v>1582</v>
      </c>
      <c r="R20" s="1018">
        <v>25</v>
      </c>
      <c r="S20" s="347" t="s">
        <v>1680</v>
      </c>
      <c r="T20" s="1018">
        <v>45</v>
      </c>
      <c r="U20" s="347" t="s">
        <v>1392</v>
      </c>
      <c r="V20" s="1018">
        <v>48</v>
      </c>
      <c r="W20" s="347" t="s">
        <v>1511</v>
      </c>
      <c r="X20" s="1018">
        <v>53</v>
      </c>
      <c r="Y20" s="347" t="s">
        <v>1588</v>
      </c>
      <c r="Z20" s="1019">
        <v>404</v>
      </c>
      <c r="AA20" s="1576" t="s">
        <v>1316</v>
      </c>
      <c r="AB20" s="1568"/>
      <c r="AD20" s="662"/>
    </row>
    <row r="21" spans="1:30">
      <c r="A21" s="350" t="s">
        <v>38</v>
      </c>
      <c r="B21" s="1018">
        <v>70</v>
      </c>
      <c r="C21" s="347" t="s">
        <v>1803</v>
      </c>
      <c r="D21" s="1018">
        <v>61</v>
      </c>
      <c r="E21" s="347" t="s">
        <v>1785</v>
      </c>
      <c r="F21" s="1018">
        <v>62</v>
      </c>
      <c r="G21" s="347" t="s">
        <v>1471</v>
      </c>
      <c r="H21" s="1018">
        <v>63</v>
      </c>
      <c r="I21" s="347" t="s">
        <v>1452</v>
      </c>
      <c r="J21" s="1018">
        <v>59</v>
      </c>
      <c r="K21" s="347" t="s">
        <v>1789</v>
      </c>
      <c r="L21" s="1018">
        <v>68</v>
      </c>
      <c r="M21" s="347" t="s">
        <v>1810</v>
      </c>
      <c r="N21" s="1018">
        <v>50</v>
      </c>
      <c r="O21" s="347" t="s">
        <v>1423</v>
      </c>
      <c r="P21" s="1018">
        <v>46</v>
      </c>
      <c r="Q21" s="347" t="s">
        <v>1297</v>
      </c>
      <c r="R21" s="1018">
        <v>65</v>
      </c>
      <c r="S21" s="347" t="s">
        <v>1389</v>
      </c>
      <c r="T21" s="1018">
        <v>54</v>
      </c>
      <c r="U21" s="347" t="s">
        <v>1795</v>
      </c>
      <c r="V21" s="1018">
        <v>56</v>
      </c>
      <c r="W21" s="347" t="s">
        <v>1598</v>
      </c>
      <c r="X21" s="1018">
        <v>72</v>
      </c>
      <c r="Y21" s="347" t="s">
        <v>1552</v>
      </c>
      <c r="Z21" s="1019">
        <v>726</v>
      </c>
      <c r="AA21" s="1576" t="s">
        <v>1420</v>
      </c>
      <c r="AB21" s="1568"/>
      <c r="AD21" s="662"/>
    </row>
    <row r="22" spans="1:30">
      <c r="A22" s="350" t="s">
        <v>39</v>
      </c>
      <c r="B22" s="1018">
        <v>63</v>
      </c>
      <c r="C22" s="347" t="s">
        <v>1596</v>
      </c>
      <c r="D22" s="1018">
        <v>52</v>
      </c>
      <c r="E22" s="347" t="s">
        <v>1808</v>
      </c>
      <c r="F22" s="1018">
        <v>65</v>
      </c>
      <c r="G22" s="347" t="s">
        <v>1341</v>
      </c>
      <c r="H22" s="1018">
        <v>53</v>
      </c>
      <c r="I22" s="347" t="s">
        <v>1598</v>
      </c>
      <c r="J22" s="1018">
        <v>61</v>
      </c>
      <c r="K22" s="347" t="s">
        <v>1513</v>
      </c>
      <c r="L22" s="1018">
        <v>61</v>
      </c>
      <c r="M22" s="347" t="s">
        <v>1513</v>
      </c>
      <c r="N22" s="1018">
        <v>54</v>
      </c>
      <c r="O22" s="347" t="s">
        <v>1793</v>
      </c>
      <c r="P22" s="1018">
        <v>48</v>
      </c>
      <c r="Q22" s="347" t="s">
        <v>1669</v>
      </c>
      <c r="R22" s="1018">
        <v>59</v>
      </c>
      <c r="S22" s="347" t="s">
        <v>1427</v>
      </c>
      <c r="T22" s="1018">
        <v>61</v>
      </c>
      <c r="U22" s="347" t="s">
        <v>1513</v>
      </c>
      <c r="V22" s="1018">
        <v>59</v>
      </c>
      <c r="W22" s="347" t="s">
        <v>1427</v>
      </c>
      <c r="X22" s="1018">
        <v>49</v>
      </c>
      <c r="Y22" s="347" t="s">
        <v>1347</v>
      </c>
      <c r="Z22" s="1019">
        <v>685</v>
      </c>
      <c r="AA22" s="1576" t="s">
        <v>1425</v>
      </c>
      <c r="AB22" s="1568"/>
      <c r="AD22" s="662"/>
    </row>
    <row r="23" spans="1:30">
      <c r="A23" s="350" t="s">
        <v>40</v>
      </c>
      <c r="B23" s="1018">
        <v>90</v>
      </c>
      <c r="C23" s="347" t="s">
        <v>1513</v>
      </c>
      <c r="D23" s="1018">
        <v>78</v>
      </c>
      <c r="E23" s="347" t="s">
        <v>1598</v>
      </c>
      <c r="F23" s="1018">
        <v>95</v>
      </c>
      <c r="G23" s="347" t="s">
        <v>1810</v>
      </c>
      <c r="H23" s="1018">
        <v>79</v>
      </c>
      <c r="I23" s="347" t="s">
        <v>1527</v>
      </c>
      <c r="J23" s="1018">
        <v>90</v>
      </c>
      <c r="K23" s="347" t="s">
        <v>1513</v>
      </c>
      <c r="L23" s="1018">
        <v>78</v>
      </c>
      <c r="M23" s="347" t="s">
        <v>1598</v>
      </c>
      <c r="N23" s="1018">
        <v>84</v>
      </c>
      <c r="O23" s="347" t="s">
        <v>1395</v>
      </c>
      <c r="P23" s="1018">
        <v>73</v>
      </c>
      <c r="Q23" s="347" t="s">
        <v>1347</v>
      </c>
      <c r="R23" s="1018">
        <v>84</v>
      </c>
      <c r="S23" s="347" t="s">
        <v>1395</v>
      </c>
      <c r="T23" s="1018">
        <v>82</v>
      </c>
      <c r="U23" s="347" t="s">
        <v>1789</v>
      </c>
      <c r="V23" s="1018">
        <v>88</v>
      </c>
      <c r="W23" s="347" t="s">
        <v>1452</v>
      </c>
      <c r="X23" s="1018">
        <v>92</v>
      </c>
      <c r="Y23" s="347" t="s">
        <v>1505</v>
      </c>
      <c r="Z23" s="1019">
        <v>1013</v>
      </c>
      <c r="AA23" s="1576" t="s">
        <v>1428</v>
      </c>
      <c r="AB23" s="1568"/>
      <c r="AD23" s="662"/>
    </row>
    <row r="24" spans="1:30">
      <c r="A24" s="350" t="s">
        <v>41</v>
      </c>
      <c r="B24" s="1018">
        <v>42</v>
      </c>
      <c r="C24" s="347" t="s">
        <v>1789</v>
      </c>
      <c r="D24" s="1018">
        <v>41</v>
      </c>
      <c r="E24" s="347" t="s">
        <v>1793</v>
      </c>
      <c r="F24" s="1018">
        <v>40</v>
      </c>
      <c r="G24" s="347" t="s">
        <v>1598</v>
      </c>
      <c r="H24" s="1018">
        <v>50</v>
      </c>
      <c r="I24" s="347" t="s">
        <v>1579</v>
      </c>
      <c r="J24" s="1018">
        <v>44</v>
      </c>
      <c r="K24" s="347" t="s">
        <v>1471</v>
      </c>
      <c r="L24" s="1018">
        <v>27</v>
      </c>
      <c r="M24" s="347" t="s">
        <v>1353</v>
      </c>
      <c r="N24" s="1018">
        <v>36</v>
      </c>
      <c r="O24" s="347" t="s">
        <v>1669</v>
      </c>
      <c r="P24" s="1018">
        <v>41</v>
      </c>
      <c r="Q24" s="347" t="s">
        <v>1793</v>
      </c>
      <c r="R24" s="1018">
        <v>42</v>
      </c>
      <c r="S24" s="347" t="s">
        <v>1789</v>
      </c>
      <c r="T24" s="1018">
        <v>44</v>
      </c>
      <c r="U24" s="347" t="s">
        <v>1471</v>
      </c>
      <c r="V24" s="1018">
        <v>49</v>
      </c>
      <c r="W24" s="347" t="s">
        <v>1341</v>
      </c>
      <c r="X24" s="1018">
        <v>61</v>
      </c>
      <c r="Y24" s="347" t="s">
        <v>1704</v>
      </c>
      <c r="Z24" s="1019">
        <v>517</v>
      </c>
      <c r="AA24" s="1576" t="s">
        <v>1431</v>
      </c>
      <c r="AB24" s="1568"/>
      <c r="AD24" s="662"/>
    </row>
    <row r="25" spans="1:30">
      <c r="A25" s="350" t="s">
        <v>42</v>
      </c>
      <c r="B25" s="1018">
        <v>89</v>
      </c>
      <c r="C25" s="347" t="s">
        <v>1611</v>
      </c>
      <c r="D25" s="1018">
        <v>64</v>
      </c>
      <c r="E25" s="347" t="s">
        <v>1347</v>
      </c>
      <c r="F25" s="1018">
        <v>75</v>
      </c>
      <c r="G25" s="347" t="s">
        <v>1785</v>
      </c>
      <c r="H25" s="1018">
        <v>77</v>
      </c>
      <c r="I25" s="347" t="s">
        <v>1427</v>
      </c>
      <c r="J25" s="1018">
        <v>72</v>
      </c>
      <c r="K25" s="347" t="s">
        <v>1789</v>
      </c>
      <c r="L25" s="1018">
        <v>74</v>
      </c>
      <c r="M25" s="347" t="s">
        <v>1395</v>
      </c>
      <c r="N25" s="1018">
        <v>77</v>
      </c>
      <c r="O25" s="347" t="s">
        <v>1427</v>
      </c>
      <c r="P25" s="1018">
        <v>68</v>
      </c>
      <c r="Q25" s="347" t="s">
        <v>1808</v>
      </c>
      <c r="R25" s="1018">
        <v>66</v>
      </c>
      <c r="S25" s="347" t="s">
        <v>1795</v>
      </c>
      <c r="T25" s="1018">
        <v>72</v>
      </c>
      <c r="U25" s="347" t="s">
        <v>1789</v>
      </c>
      <c r="V25" s="1018">
        <v>75</v>
      </c>
      <c r="W25" s="347" t="s">
        <v>1785</v>
      </c>
      <c r="X25" s="1018">
        <v>84</v>
      </c>
      <c r="Y25" s="347" t="s">
        <v>1810</v>
      </c>
      <c r="Z25" s="1019">
        <v>893</v>
      </c>
      <c r="AA25" s="1576" t="s">
        <v>1435</v>
      </c>
      <c r="AB25" s="1568"/>
      <c r="AD25" s="662"/>
    </row>
    <row r="26" spans="1:30">
      <c r="A26" s="350" t="s">
        <v>43</v>
      </c>
      <c r="B26" s="1018">
        <v>12</v>
      </c>
      <c r="C26" s="347" t="s">
        <v>1505</v>
      </c>
      <c r="D26" s="1018">
        <v>11</v>
      </c>
      <c r="E26" s="347" t="s">
        <v>1395</v>
      </c>
      <c r="F26" s="1018">
        <v>9</v>
      </c>
      <c r="G26" s="347" t="s">
        <v>1449</v>
      </c>
      <c r="H26" s="1018">
        <v>6</v>
      </c>
      <c r="I26" s="347" t="s">
        <v>1435</v>
      </c>
      <c r="J26" s="1018">
        <v>7</v>
      </c>
      <c r="K26" s="347" t="s">
        <v>1300</v>
      </c>
      <c r="L26" s="1018">
        <v>13</v>
      </c>
      <c r="M26" s="347" t="s">
        <v>1526</v>
      </c>
      <c r="N26" s="1018">
        <v>10</v>
      </c>
      <c r="O26" s="347" t="s">
        <v>1808</v>
      </c>
      <c r="P26" s="1018">
        <v>5</v>
      </c>
      <c r="Q26" s="347" t="s">
        <v>1358</v>
      </c>
      <c r="R26" s="1018">
        <v>8</v>
      </c>
      <c r="S26" s="347" t="s">
        <v>1350</v>
      </c>
      <c r="T26" s="1018">
        <v>14</v>
      </c>
      <c r="U26" s="347" t="s">
        <v>1448</v>
      </c>
      <c r="V26" s="1018">
        <v>15</v>
      </c>
      <c r="W26" s="347" t="s">
        <v>1798</v>
      </c>
      <c r="X26" s="1018">
        <v>22</v>
      </c>
      <c r="Y26" s="347" t="s">
        <v>1396</v>
      </c>
      <c r="Z26" s="1019">
        <v>132</v>
      </c>
      <c r="AA26" s="1576" t="s">
        <v>1439</v>
      </c>
      <c r="AB26" s="1568"/>
      <c r="AD26" s="662"/>
    </row>
    <row r="27" spans="1:30">
      <c r="A27" s="350" t="s">
        <v>44</v>
      </c>
      <c r="B27" s="1018">
        <v>48</v>
      </c>
      <c r="C27" s="347" t="s">
        <v>1384</v>
      </c>
      <c r="D27" s="1018">
        <v>49</v>
      </c>
      <c r="E27" s="347" t="s">
        <v>1523</v>
      </c>
      <c r="F27" s="1018">
        <v>47</v>
      </c>
      <c r="G27" s="347" t="s">
        <v>1552</v>
      </c>
      <c r="H27" s="1018">
        <v>37</v>
      </c>
      <c r="I27" s="347" t="s">
        <v>1527</v>
      </c>
      <c r="J27" s="1018">
        <v>34</v>
      </c>
      <c r="K27" s="347" t="s">
        <v>1347</v>
      </c>
      <c r="L27" s="1018">
        <v>33</v>
      </c>
      <c r="M27" s="347" t="s">
        <v>1423</v>
      </c>
      <c r="N27" s="1018">
        <v>34</v>
      </c>
      <c r="O27" s="347" t="s">
        <v>1347</v>
      </c>
      <c r="P27" s="1018">
        <v>32</v>
      </c>
      <c r="Q27" s="347" t="s">
        <v>1542</v>
      </c>
      <c r="R27" s="1018">
        <v>28</v>
      </c>
      <c r="S27" s="347" t="s">
        <v>1804</v>
      </c>
      <c r="T27" s="1018">
        <v>35</v>
      </c>
      <c r="U27" s="347" t="s">
        <v>1795</v>
      </c>
      <c r="V27" s="1018">
        <v>48</v>
      </c>
      <c r="W27" s="347" t="s">
        <v>1384</v>
      </c>
      <c r="X27" s="1018">
        <v>50</v>
      </c>
      <c r="Y27" s="347" t="s">
        <v>1833</v>
      </c>
      <c r="Z27" s="1019">
        <v>475</v>
      </c>
      <c r="AA27" s="1576" t="s">
        <v>1322</v>
      </c>
      <c r="AB27" s="1568"/>
      <c r="AD27" s="662"/>
    </row>
    <row r="28" spans="1:30">
      <c r="A28" s="350" t="s">
        <v>45</v>
      </c>
      <c r="B28" s="1018">
        <v>29</v>
      </c>
      <c r="C28" s="347" t="s">
        <v>1513</v>
      </c>
      <c r="D28" s="1018">
        <v>26</v>
      </c>
      <c r="E28" s="347" t="s">
        <v>1344</v>
      </c>
      <c r="F28" s="1018">
        <v>28</v>
      </c>
      <c r="G28" s="347" t="s">
        <v>1427</v>
      </c>
      <c r="H28" s="1018">
        <v>31</v>
      </c>
      <c r="I28" s="347" t="s">
        <v>1341</v>
      </c>
      <c r="J28" s="1018">
        <v>25</v>
      </c>
      <c r="K28" s="347" t="s">
        <v>1598</v>
      </c>
      <c r="L28" s="1018">
        <v>13</v>
      </c>
      <c r="M28" s="347" t="s">
        <v>1390</v>
      </c>
      <c r="N28" s="1018">
        <v>23</v>
      </c>
      <c r="O28" s="347" t="s">
        <v>1776</v>
      </c>
      <c r="P28" s="1018">
        <v>17</v>
      </c>
      <c r="Q28" s="347" t="s">
        <v>1353</v>
      </c>
      <c r="R28" s="1018">
        <v>33</v>
      </c>
      <c r="S28" s="347" t="s">
        <v>1393</v>
      </c>
      <c r="T28" s="1018">
        <v>28</v>
      </c>
      <c r="U28" s="347" t="s">
        <v>1427</v>
      </c>
      <c r="V28" s="1018">
        <v>30</v>
      </c>
      <c r="W28" s="347" t="s">
        <v>1596</v>
      </c>
      <c r="X28" s="1018">
        <v>42</v>
      </c>
      <c r="Y28" s="347" t="s">
        <v>1791</v>
      </c>
      <c r="Z28" s="1019">
        <v>325</v>
      </c>
      <c r="AA28" s="1576" t="s">
        <v>1445</v>
      </c>
      <c r="AB28" s="1568"/>
      <c r="AD28" s="662"/>
    </row>
    <row r="29" spans="1:30">
      <c r="A29" s="350" t="s">
        <v>46</v>
      </c>
      <c r="B29" s="1018">
        <v>124</v>
      </c>
      <c r="C29" s="347" t="s">
        <v>1596</v>
      </c>
      <c r="D29" s="1018">
        <v>126</v>
      </c>
      <c r="E29" s="347" t="s">
        <v>1810</v>
      </c>
      <c r="F29" s="1018">
        <v>107</v>
      </c>
      <c r="G29" s="347" t="s">
        <v>1344</v>
      </c>
      <c r="H29" s="1018">
        <v>124</v>
      </c>
      <c r="I29" s="347" t="s">
        <v>1596</v>
      </c>
      <c r="J29" s="1018">
        <v>82</v>
      </c>
      <c r="K29" s="347" t="s">
        <v>1350</v>
      </c>
      <c r="L29" s="1018">
        <v>99</v>
      </c>
      <c r="M29" s="347" t="s">
        <v>1795</v>
      </c>
      <c r="N29" s="1018">
        <v>141</v>
      </c>
      <c r="O29" s="347" t="s">
        <v>1833</v>
      </c>
      <c r="P29" s="1018">
        <v>103</v>
      </c>
      <c r="Q29" s="347" t="s">
        <v>1598</v>
      </c>
      <c r="R29" s="1018">
        <v>107</v>
      </c>
      <c r="S29" s="347" t="s">
        <v>1344</v>
      </c>
      <c r="T29" s="1018">
        <v>122</v>
      </c>
      <c r="U29" s="347" t="s">
        <v>1505</v>
      </c>
      <c r="V29" s="1018">
        <v>117</v>
      </c>
      <c r="W29" s="347" t="s">
        <v>1452</v>
      </c>
      <c r="X29" s="1018">
        <v>93</v>
      </c>
      <c r="Y29" s="347" t="s">
        <v>1423</v>
      </c>
      <c r="Z29" s="1019">
        <v>1345</v>
      </c>
      <c r="AA29" s="1576" t="s">
        <v>1449</v>
      </c>
      <c r="AB29" s="1568"/>
      <c r="AD29" s="662"/>
    </row>
    <row r="30" spans="1:30">
      <c r="A30" s="350" t="s">
        <v>47</v>
      </c>
      <c r="B30" s="1018">
        <v>65</v>
      </c>
      <c r="C30" s="347" t="s">
        <v>1810</v>
      </c>
      <c r="D30" s="1018">
        <v>49</v>
      </c>
      <c r="E30" s="347" t="s">
        <v>1776</v>
      </c>
      <c r="F30" s="1018">
        <v>57</v>
      </c>
      <c r="G30" s="347" t="s">
        <v>1395</v>
      </c>
      <c r="H30" s="1018">
        <v>47</v>
      </c>
      <c r="I30" s="347" t="s">
        <v>1449</v>
      </c>
      <c r="J30" s="1018">
        <v>55</v>
      </c>
      <c r="K30" s="347" t="s">
        <v>1344</v>
      </c>
      <c r="L30" s="1018">
        <v>59</v>
      </c>
      <c r="M30" s="347" t="s">
        <v>1427</v>
      </c>
      <c r="N30" s="1018">
        <v>58</v>
      </c>
      <c r="O30" s="347" t="s">
        <v>1785</v>
      </c>
      <c r="P30" s="1018">
        <v>59</v>
      </c>
      <c r="Q30" s="347" t="s">
        <v>1427</v>
      </c>
      <c r="R30" s="1018">
        <v>55</v>
      </c>
      <c r="S30" s="347" t="s">
        <v>1344</v>
      </c>
      <c r="T30" s="1018">
        <v>59</v>
      </c>
      <c r="U30" s="347" t="s">
        <v>1427</v>
      </c>
      <c r="V30" s="1018">
        <v>54</v>
      </c>
      <c r="W30" s="347" t="s">
        <v>1527</v>
      </c>
      <c r="X30" s="1018">
        <v>73</v>
      </c>
      <c r="Y30" s="347" t="s">
        <v>1448</v>
      </c>
      <c r="Z30" s="1019">
        <v>690</v>
      </c>
      <c r="AA30" s="1576" t="s">
        <v>1425</v>
      </c>
      <c r="AB30" s="1568"/>
      <c r="AD30" s="662"/>
    </row>
    <row r="31" spans="1:30">
      <c r="A31" s="350" t="s">
        <v>48</v>
      </c>
      <c r="B31" s="1018">
        <v>70</v>
      </c>
      <c r="C31" s="347" t="s">
        <v>1452</v>
      </c>
      <c r="D31" s="1018">
        <v>67</v>
      </c>
      <c r="E31" s="347" t="s">
        <v>1395</v>
      </c>
      <c r="F31" s="1018">
        <v>79</v>
      </c>
      <c r="G31" s="347" t="s">
        <v>1526</v>
      </c>
      <c r="H31" s="1018">
        <v>73</v>
      </c>
      <c r="I31" s="347" t="s">
        <v>1505</v>
      </c>
      <c r="J31" s="1018">
        <v>72</v>
      </c>
      <c r="K31" s="347" t="s">
        <v>1513</v>
      </c>
      <c r="L31" s="1018">
        <v>68</v>
      </c>
      <c r="M31" s="347" t="s">
        <v>1785</v>
      </c>
      <c r="N31" s="1018">
        <v>63</v>
      </c>
      <c r="O31" s="347" t="s">
        <v>1527</v>
      </c>
      <c r="P31" s="1018">
        <v>61</v>
      </c>
      <c r="Q31" s="347" t="s">
        <v>1808</v>
      </c>
      <c r="R31" s="1018">
        <v>55</v>
      </c>
      <c r="S31" s="347" t="s">
        <v>1449</v>
      </c>
      <c r="T31" s="1018">
        <v>78</v>
      </c>
      <c r="U31" s="347" t="s">
        <v>1579</v>
      </c>
      <c r="V31" s="1018">
        <v>63</v>
      </c>
      <c r="W31" s="347" t="s">
        <v>1527</v>
      </c>
      <c r="X31" s="1018">
        <v>56</v>
      </c>
      <c r="Y31" s="347" t="s">
        <v>1669</v>
      </c>
      <c r="Z31" s="1019">
        <v>805</v>
      </c>
      <c r="AA31" s="1576" t="s">
        <v>1457</v>
      </c>
      <c r="AB31" s="1568"/>
      <c r="AD31" s="662"/>
    </row>
    <row r="32" spans="1:30">
      <c r="A32" s="350" t="s">
        <v>49</v>
      </c>
      <c r="B32" s="1018">
        <v>39</v>
      </c>
      <c r="C32" s="347" t="s">
        <v>1523</v>
      </c>
      <c r="D32" s="1018">
        <v>34</v>
      </c>
      <c r="E32" s="347" t="s">
        <v>1389</v>
      </c>
      <c r="F32" s="1018">
        <v>42</v>
      </c>
      <c r="G32" s="347" t="s">
        <v>1392</v>
      </c>
      <c r="H32" s="1018">
        <v>35</v>
      </c>
      <c r="I32" s="347" t="s">
        <v>1596</v>
      </c>
      <c r="J32" s="1018">
        <v>39</v>
      </c>
      <c r="K32" s="347" t="s">
        <v>1523</v>
      </c>
      <c r="L32" s="1018">
        <v>29</v>
      </c>
      <c r="M32" s="347" t="s">
        <v>1598</v>
      </c>
      <c r="N32" s="1018">
        <v>26</v>
      </c>
      <c r="O32" s="347" t="s">
        <v>1423</v>
      </c>
      <c r="P32" s="1018">
        <v>23</v>
      </c>
      <c r="Q32" s="347" t="s">
        <v>1350</v>
      </c>
      <c r="R32" s="1018">
        <v>24</v>
      </c>
      <c r="S32" s="347" t="s">
        <v>1297</v>
      </c>
      <c r="T32" s="1018">
        <v>26</v>
      </c>
      <c r="U32" s="347" t="s">
        <v>1423</v>
      </c>
      <c r="V32" s="1018">
        <v>30</v>
      </c>
      <c r="W32" s="347" t="s">
        <v>1793</v>
      </c>
      <c r="X32" s="1018">
        <v>32</v>
      </c>
      <c r="Y32" s="347" t="s">
        <v>1785</v>
      </c>
      <c r="Z32" s="1019">
        <v>379</v>
      </c>
      <c r="AA32" s="1576" t="s">
        <v>1460</v>
      </c>
      <c r="AB32" s="1568"/>
      <c r="AD32" s="662"/>
    </row>
    <row r="33" spans="1:30">
      <c r="A33" s="350" t="s">
        <v>50</v>
      </c>
      <c r="B33" s="1018">
        <v>41</v>
      </c>
      <c r="C33" s="347" t="s">
        <v>1341</v>
      </c>
      <c r="D33" s="1018">
        <v>29</v>
      </c>
      <c r="E33" s="347" t="s">
        <v>1542</v>
      </c>
      <c r="F33" s="1018">
        <v>51</v>
      </c>
      <c r="G33" s="347" t="s">
        <v>1704</v>
      </c>
      <c r="H33" s="1018">
        <v>35</v>
      </c>
      <c r="I33" s="347" t="s">
        <v>1789</v>
      </c>
      <c r="J33" s="1018">
        <v>35</v>
      </c>
      <c r="K33" s="347" t="s">
        <v>1789</v>
      </c>
      <c r="L33" s="1018">
        <v>39</v>
      </c>
      <c r="M33" s="347" t="s">
        <v>1389</v>
      </c>
      <c r="N33" s="1018">
        <v>39</v>
      </c>
      <c r="O33" s="347" t="s">
        <v>1389</v>
      </c>
      <c r="P33" s="1018">
        <v>23</v>
      </c>
      <c r="Q33" s="347" t="s">
        <v>1300</v>
      </c>
      <c r="R33" s="1018">
        <v>19</v>
      </c>
      <c r="S33" s="347" t="s">
        <v>1355</v>
      </c>
      <c r="T33" s="1018">
        <v>44</v>
      </c>
      <c r="U33" s="347" t="s">
        <v>1393</v>
      </c>
      <c r="V33" s="1018">
        <v>38</v>
      </c>
      <c r="W33" s="347" t="s">
        <v>1557</v>
      </c>
      <c r="X33" s="1018">
        <v>39</v>
      </c>
      <c r="Y33" s="347" t="s">
        <v>1389</v>
      </c>
      <c r="Z33" s="1019">
        <v>432</v>
      </c>
      <c r="AA33" s="1576" t="s">
        <v>1313</v>
      </c>
      <c r="AB33" s="1568"/>
      <c r="AD33" s="662"/>
    </row>
    <row r="34" spans="1:30">
      <c r="A34" s="350" t="s">
        <v>51</v>
      </c>
      <c r="B34" s="1018">
        <v>100</v>
      </c>
      <c r="C34" s="347" t="s">
        <v>1456</v>
      </c>
      <c r="D34" s="1018">
        <v>102</v>
      </c>
      <c r="E34" s="347" t="s">
        <v>1341</v>
      </c>
      <c r="F34" s="1018">
        <v>93</v>
      </c>
      <c r="G34" s="347" t="s">
        <v>1427</v>
      </c>
      <c r="H34" s="1018">
        <v>99</v>
      </c>
      <c r="I34" s="347" t="s">
        <v>1596</v>
      </c>
      <c r="J34" s="1018">
        <v>95</v>
      </c>
      <c r="K34" s="347" t="s">
        <v>1557</v>
      </c>
      <c r="L34" s="1018">
        <v>81</v>
      </c>
      <c r="M34" s="347" t="s">
        <v>1424</v>
      </c>
      <c r="N34" s="1018">
        <v>100</v>
      </c>
      <c r="O34" s="347" t="s">
        <v>1456</v>
      </c>
      <c r="P34" s="1018">
        <v>75</v>
      </c>
      <c r="Q34" s="347" t="s">
        <v>1669</v>
      </c>
      <c r="R34" s="1018">
        <v>74</v>
      </c>
      <c r="S34" s="347" t="s">
        <v>1423</v>
      </c>
      <c r="T34" s="1018">
        <v>79</v>
      </c>
      <c r="U34" s="347" t="s">
        <v>1546</v>
      </c>
      <c r="V34" s="1018">
        <v>85</v>
      </c>
      <c r="W34" s="347" t="s">
        <v>1793</v>
      </c>
      <c r="X34" s="1018">
        <v>96</v>
      </c>
      <c r="Y34" s="347" t="s">
        <v>1513</v>
      </c>
      <c r="Z34" s="1019">
        <v>1079</v>
      </c>
      <c r="AA34" s="1576" t="s">
        <v>1465</v>
      </c>
      <c r="AB34" s="1568"/>
      <c r="AD34" s="662"/>
    </row>
    <row r="35" spans="1:30">
      <c r="A35" s="350" t="s">
        <v>52</v>
      </c>
      <c r="B35" s="1018">
        <v>56</v>
      </c>
      <c r="C35" s="347" t="s">
        <v>1405</v>
      </c>
      <c r="D35" s="1018">
        <v>50</v>
      </c>
      <c r="E35" s="347" t="s">
        <v>1552</v>
      </c>
      <c r="F35" s="1018">
        <v>38</v>
      </c>
      <c r="G35" s="347" t="s">
        <v>1424</v>
      </c>
      <c r="H35" s="1018">
        <v>36</v>
      </c>
      <c r="I35" s="347" t="s">
        <v>1776</v>
      </c>
      <c r="J35" s="1018">
        <v>38</v>
      </c>
      <c r="K35" s="347" t="s">
        <v>1424</v>
      </c>
      <c r="L35" s="1018">
        <v>40</v>
      </c>
      <c r="M35" s="347" t="s">
        <v>1793</v>
      </c>
      <c r="N35" s="1018">
        <v>47</v>
      </c>
      <c r="O35" s="347" t="s">
        <v>1456</v>
      </c>
      <c r="P35" s="1018">
        <v>36</v>
      </c>
      <c r="Q35" s="347" t="s">
        <v>1776</v>
      </c>
      <c r="R35" s="1018">
        <v>43</v>
      </c>
      <c r="S35" s="347" t="s">
        <v>1471</v>
      </c>
      <c r="T35" s="1018">
        <v>41</v>
      </c>
      <c r="U35" s="347" t="s">
        <v>1789</v>
      </c>
      <c r="V35" s="1018">
        <v>30</v>
      </c>
      <c r="W35" s="347" t="s">
        <v>1804</v>
      </c>
      <c r="X35" s="1018">
        <v>52</v>
      </c>
      <c r="Y35" s="347" t="s">
        <v>1523</v>
      </c>
      <c r="Z35" s="1019">
        <v>507</v>
      </c>
      <c r="AA35" s="1576" t="s">
        <v>1431</v>
      </c>
      <c r="AB35" s="1568"/>
      <c r="AD35" s="662"/>
    </row>
    <row r="36" spans="1:30">
      <c r="A36" s="350" t="s">
        <v>53</v>
      </c>
      <c r="B36" s="1018">
        <v>107</v>
      </c>
      <c r="C36" s="347" t="s">
        <v>1833</v>
      </c>
      <c r="D36" s="1018">
        <v>94</v>
      </c>
      <c r="E36" s="347" t="s">
        <v>1596</v>
      </c>
      <c r="F36" s="1018">
        <v>92</v>
      </c>
      <c r="G36" s="347" t="s">
        <v>1389</v>
      </c>
      <c r="H36" s="1018">
        <v>97</v>
      </c>
      <c r="I36" s="347" t="s">
        <v>1341</v>
      </c>
      <c r="J36" s="1018">
        <v>75</v>
      </c>
      <c r="K36" s="347" t="s">
        <v>1795</v>
      </c>
      <c r="L36" s="1018">
        <v>61</v>
      </c>
      <c r="M36" s="347" t="s">
        <v>1503</v>
      </c>
      <c r="N36" s="1018">
        <v>84</v>
      </c>
      <c r="O36" s="347" t="s">
        <v>1787</v>
      </c>
      <c r="P36" s="1018">
        <v>86</v>
      </c>
      <c r="Q36" s="347" t="s">
        <v>1785</v>
      </c>
      <c r="R36" s="1018">
        <v>73</v>
      </c>
      <c r="S36" s="347" t="s">
        <v>1347</v>
      </c>
      <c r="T36" s="1018">
        <v>92</v>
      </c>
      <c r="U36" s="347" t="s">
        <v>1389</v>
      </c>
      <c r="V36" s="1018">
        <v>79</v>
      </c>
      <c r="W36" s="347" t="s">
        <v>1598</v>
      </c>
      <c r="X36" s="1018">
        <v>80</v>
      </c>
      <c r="Y36" s="347" t="s">
        <v>1527</v>
      </c>
      <c r="Z36" s="1019">
        <v>1020</v>
      </c>
      <c r="AA36" s="1576" t="s">
        <v>1353</v>
      </c>
      <c r="AB36" s="1568"/>
      <c r="AD36" s="662"/>
    </row>
    <row r="37" spans="1:30">
      <c r="A37" s="350" t="s">
        <v>54</v>
      </c>
      <c r="B37" s="1018">
        <v>49</v>
      </c>
      <c r="C37" s="347" t="s">
        <v>1575</v>
      </c>
      <c r="D37" s="1018">
        <v>37</v>
      </c>
      <c r="E37" s="347" t="s">
        <v>1527</v>
      </c>
      <c r="F37" s="1018">
        <v>39</v>
      </c>
      <c r="G37" s="347" t="s">
        <v>1787</v>
      </c>
      <c r="H37" s="1018">
        <v>32</v>
      </c>
      <c r="I37" s="347" t="s">
        <v>1449</v>
      </c>
      <c r="J37" s="1018">
        <v>42</v>
      </c>
      <c r="K37" s="347" t="s">
        <v>1513</v>
      </c>
      <c r="L37" s="1018">
        <v>42</v>
      </c>
      <c r="M37" s="347" t="s">
        <v>1513</v>
      </c>
      <c r="N37" s="1018">
        <v>45</v>
      </c>
      <c r="O37" s="347" t="s">
        <v>1341</v>
      </c>
      <c r="P37" s="1018">
        <v>35</v>
      </c>
      <c r="Q37" s="347" t="s">
        <v>1795</v>
      </c>
      <c r="R37" s="1018">
        <v>36</v>
      </c>
      <c r="S37" s="347" t="s">
        <v>1808</v>
      </c>
      <c r="T37" s="1018">
        <v>31</v>
      </c>
      <c r="U37" s="347" t="s">
        <v>1657</v>
      </c>
      <c r="V37" s="1018">
        <v>41</v>
      </c>
      <c r="W37" s="347" t="s">
        <v>1452</v>
      </c>
      <c r="X37" s="1018">
        <v>44</v>
      </c>
      <c r="Y37" s="347" t="s">
        <v>1456</v>
      </c>
      <c r="Z37" s="1019">
        <v>473</v>
      </c>
      <c r="AA37" s="1576" t="s">
        <v>1322</v>
      </c>
      <c r="AB37" s="1568"/>
      <c r="AD37" s="662"/>
    </row>
    <row r="38" spans="1:30">
      <c r="A38" s="350" t="s">
        <v>55</v>
      </c>
      <c r="B38" s="1018">
        <v>22</v>
      </c>
      <c r="C38" s="347" t="s">
        <v>1546</v>
      </c>
      <c r="D38" s="1018">
        <v>36</v>
      </c>
      <c r="E38" s="347" t="s">
        <v>1430</v>
      </c>
      <c r="F38" s="1018">
        <v>29</v>
      </c>
      <c r="G38" s="347" t="s">
        <v>1803</v>
      </c>
      <c r="H38" s="1018">
        <v>31</v>
      </c>
      <c r="I38" s="347" t="s">
        <v>1523</v>
      </c>
      <c r="J38" s="1018">
        <v>26</v>
      </c>
      <c r="K38" s="347" t="s">
        <v>1427</v>
      </c>
      <c r="L38" s="1018">
        <v>31</v>
      </c>
      <c r="M38" s="347" t="s">
        <v>1523</v>
      </c>
      <c r="N38" s="1018">
        <v>23</v>
      </c>
      <c r="O38" s="347" t="s">
        <v>1808</v>
      </c>
      <c r="P38" s="1018">
        <v>22</v>
      </c>
      <c r="Q38" s="347" t="s">
        <v>1546</v>
      </c>
      <c r="R38" s="1018">
        <v>18</v>
      </c>
      <c r="S38" s="347" t="s">
        <v>1503</v>
      </c>
      <c r="T38" s="1018">
        <v>22</v>
      </c>
      <c r="U38" s="347" t="s">
        <v>1546</v>
      </c>
      <c r="V38" s="1018">
        <v>20</v>
      </c>
      <c r="W38" s="347" t="s">
        <v>1657</v>
      </c>
      <c r="X38" s="1018">
        <v>21</v>
      </c>
      <c r="Y38" s="347" t="s">
        <v>1669</v>
      </c>
      <c r="Z38" s="1019">
        <v>301</v>
      </c>
      <c r="AA38" s="1576" t="s">
        <v>1376</v>
      </c>
      <c r="AB38" s="1568"/>
      <c r="AD38" s="662"/>
    </row>
    <row r="39" spans="1:30">
      <c r="A39" s="350" t="s">
        <v>56</v>
      </c>
      <c r="B39" s="1018">
        <v>12</v>
      </c>
      <c r="C39" s="347" t="s">
        <v>1526</v>
      </c>
      <c r="D39" s="1018">
        <v>10</v>
      </c>
      <c r="E39" s="347" t="s">
        <v>1787</v>
      </c>
      <c r="F39" s="1018">
        <v>13</v>
      </c>
      <c r="G39" s="347" t="s">
        <v>1455</v>
      </c>
      <c r="H39" s="1018">
        <v>10</v>
      </c>
      <c r="I39" s="347" t="s">
        <v>1787</v>
      </c>
      <c r="J39" s="1018">
        <v>8</v>
      </c>
      <c r="K39" s="347" t="s">
        <v>1657</v>
      </c>
      <c r="L39" s="1018">
        <v>13</v>
      </c>
      <c r="M39" s="347" t="s">
        <v>1455</v>
      </c>
      <c r="N39" s="1018">
        <v>13</v>
      </c>
      <c r="O39" s="347" t="s">
        <v>1455</v>
      </c>
      <c r="P39" s="1018">
        <v>8</v>
      </c>
      <c r="Q39" s="347" t="s">
        <v>1657</v>
      </c>
      <c r="R39" s="1018">
        <v>10</v>
      </c>
      <c r="S39" s="347" t="s">
        <v>1787</v>
      </c>
      <c r="T39" s="1018">
        <v>10</v>
      </c>
      <c r="U39" s="347" t="s">
        <v>1787</v>
      </c>
      <c r="V39" s="1018">
        <v>9</v>
      </c>
      <c r="W39" s="347" t="s">
        <v>1795</v>
      </c>
      <c r="X39" s="1018">
        <v>6</v>
      </c>
      <c r="Y39" s="347" t="s">
        <v>1576</v>
      </c>
      <c r="Z39" s="1019">
        <v>122</v>
      </c>
      <c r="AA39" s="1576" t="s">
        <v>1480</v>
      </c>
      <c r="AB39" s="1568"/>
      <c r="AD39" s="662"/>
    </row>
    <row r="40" spans="1:30">
      <c r="A40" s="349" t="s">
        <v>1</v>
      </c>
      <c r="B40" s="1019">
        <v>1792</v>
      </c>
      <c r="C40" s="838" t="s">
        <v>1505</v>
      </c>
      <c r="D40" s="1019">
        <v>1659</v>
      </c>
      <c r="E40" s="838" t="s">
        <v>1785</v>
      </c>
      <c r="F40" s="1019">
        <v>1683</v>
      </c>
      <c r="G40" s="838" t="s">
        <v>1471</v>
      </c>
      <c r="H40" s="1019">
        <v>1620</v>
      </c>
      <c r="I40" s="838" t="s">
        <v>1787</v>
      </c>
      <c r="J40" s="1019">
        <v>1575</v>
      </c>
      <c r="K40" s="838" t="s">
        <v>1344</v>
      </c>
      <c r="L40" s="1019">
        <v>1602</v>
      </c>
      <c r="M40" s="838" t="s">
        <v>1789</v>
      </c>
      <c r="N40" s="1019">
        <v>1668</v>
      </c>
      <c r="O40" s="838" t="s">
        <v>1785</v>
      </c>
      <c r="P40" s="1019">
        <v>1414</v>
      </c>
      <c r="Q40" s="838" t="s">
        <v>1776</v>
      </c>
      <c r="R40" s="1019">
        <v>1530</v>
      </c>
      <c r="S40" s="838" t="s">
        <v>1598</v>
      </c>
      <c r="T40" s="1019">
        <v>1697</v>
      </c>
      <c r="U40" s="838" t="s">
        <v>1427</v>
      </c>
      <c r="V40" s="1019">
        <v>1696</v>
      </c>
      <c r="W40" s="838" t="s">
        <v>1427</v>
      </c>
      <c r="X40" s="1019">
        <v>1846</v>
      </c>
      <c r="Y40" s="838" t="s">
        <v>1456</v>
      </c>
      <c r="Z40" s="1019">
        <v>19782</v>
      </c>
      <c r="AA40" s="1576" t="s">
        <v>645</v>
      </c>
      <c r="AB40" s="1568"/>
      <c r="AD40" s="662"/>
    </row>
    <row r="41" spans="1:30">
      <c r="A41" s="349">
        <v>2015</v>
      </c>
      <c r="B41" s="1582"/>
      <c r="C41" s="1567"/>
      <c r="D41" s="1567"/>
      <c r="E41" s="1567"/>
      <c r="F41" s="1567"/>
      <c r="G41" s="1567"/>
      <c r="H41" s="1567"/>
      <c r="I41" s="1567"/>
      <c r="J41" s="1567"/>
      <c r="K41" s="1567"/>
      <c r="L41" s="1567"/>
      <c r="M41" s="1567"/>
      <c r="N41" s="1567"/>
      <c r="O41" s="1567"/>
      <c r="P41" s="1567"/>
      <c r="Q41" s="1567"/>
      <c r="R41" s="1567"/>
      <c r="S41" s="1567"/>
      <c r="T41" s="1567"/>
      <c r="U41" s="1567"/>
      <c r="V41" s="1567"/>
      <c r="W41" s="1567"/>
      <c r="X41" s="1567"/>
      <c r="Y41" s="1567"/>
      <c r="Z41" s="1567"/>
      <c r="AA41" s="1567"/>
      <c r="AB41" s="1568"/>
      <c r="AD41" s="662"/>
    </row>
    <row r="42" spans="1:30">
      <c r="A42" s="350" t="s">
        <v>24</v>
      </c>
      <c r="B42" s="1018">
        <v>57</v>
      </c>
      <c r="C42" s="347" t="s">
        <v>1456</v>
      </c>
      <c r="D42" s="1018">
        <v>42</v>
      </c>
      <c r="E42" s="347" t="s">
        <v>1449</v>
      </c>
      <c r="F42" s="1018">
        <v>62</v>
      </c>
      <c r="G42" s="347" t="s">
        <v>1384</v>
      </c>
      <c r="H42" s="1018">
        <v>56</v>
      </c>
      <c r="I42" s="347" t="s">
        <v>1505</v>
      </c>
      <c r="J42" s="1018">
        <v>53</v>
      </c>
      <c r="K42" s="347" t="s">
        <v>1427</v>
      </c>
      <c r="L42" s="1018">
        <v>48</v>
      </c>
      <c r="M42" s="347" t="s">
        <v>1527</v>
      </c>
      <c r="N42" s="1018">
        <v>50</v>
      </c>
      <c r="O42" s="347" t="s">
        <v>1789</v>
      </c>
      <c r="P42" s="1018">
        <v>37</v>
      </c>
      <c r="Q42" s="347" t="s">
        <v>1503</v>
      </c>
      <c r="R42" s="1018">
        <v>52</v>
      </c>
      <c r="S42" s="347" t="s">
        <v>1785</v>
      </c>
      <c r="T42" s="1018">
        <v>47</v>
      </c>
      <c r="U42" s="347" t="s">
        <v>1808</v>
      </c>
      <c r="V42" s="1018">
        <v>59</v>
      </c>
      <c r="W42" s="347" t="s">
        <v>1803</v>
      </c>
      <c r="X42" s="1018">
        <v>53</v>
      </c>
      <c r="Y42" s="347" t="s">
        <v>1427</v>
      </c>
      <c r="Z42" s="1019">
        <v>616</v>
      </c>
      <c r="AA42" s="1576" t="s">
        <v>1487</v>
      </c>
      <c r="AB42" s="1568"/>
      <c r="AD42" s="662"/>
    </row>
    <row r="43" spans="1:30">
      <c r="A43" s="350" t="s">
        <v>26</v>
      </c>
      <c r="B43" s="1018">
        <v>24</v>
      </c>
      <c r="C43" s="347" t="s">
        <v>1353</v>
      </c>
      <c r="D43" s="1018">
        <v>18</v>
      </c>
      <c r="E43" s="347" t="s">
        <v>1714</v>
      </c>
      <c r="F43" s="1018">
        <v>31</v>
      </c>
      <c r="G43" s="347" t="s">
        <v>1542</v>
      </c>
      <c r="H43" s="1018">
        <v>42</v>
      </c>
      <c r="I43" s="347" t="s">
        <v>1389</v>
      </c>
      <c r="J43" s="1018">
        <v>42</v>
      </c>
      <c r="K43" s="347" t="s">
        <v>1389</v>
      </c>
      <c r="L43" s="1018">
        <v>47</v>
      </c>
      <c r="M43" s="347" t="s">
        <v>1384</v>
      </c>
      <c r="N43" s="1018">
        <v>37</v>
      </c>
      <c r="O43" s="347" t="s">
        <v>1793</v>
      </c>
      <c r="P43" s="1018">
        <v>35</v>
      </c>
      <c r="Q43" s="347" t="s">
        <v>1424</v>
      </c>
      <c r="R43" s="1018">
        <v>39</v>
      </c>
      <c r="S43" s="347" t="s">
        <v>1785</v>
      </c>
      <c r="T43" s="1018">
        <v>41</v>
      </c>
      <c r="U43" s="347" t="s">
        <v>1557</v>
      </c>
      <c r="V43" s="1018">
        <v>56</v>
      </c>
      <c r="W43" s="347" t="s">
        <v>1430</v>
      </c>
      <c r="X43" s="1018">
        <v>54</v>
      </c>
      <c r="Y43" s="347" t="s">
        <v>1475</v>
      </c>
      <c r="Z43" s="1019">
        <v>466</v>
      </c>
      <c r="AA43" s="1576" t="s">
        <v>1310</v>
      </c>
      <c r="AB43" s="1568"/>
      <c r="AD43" s="662"/>
    </row>
    <row r="44" spans="1:30">
      <c r="A44" s="350" t="s">
        <v>27</v>
      </c>
      <c r="B44" s="1018">
        <v>70</v>
      </c>
      <c r="C44" s="347" t="s">
        <v>1294</v>
      </c>
      <c r="D44" s="1018">
        <v>55</v>
      </c>
      <c r="E44" s="347" t="s">
        <v>1427</v>
      </c>
      <c r="F44" s="1018">
        <v>61</v>
      </c>
      <c r="G44" s="347" t="s">
        <v>1341</v>
      </c>
      <c r="H44" s="1018">
        <v>51</v>
      </c>
      <c r="I44" s="347" t="s">
        <v>1793</v>
      </c>
      <c r="J44" s="1018">
        <v>53</v>
      </c>
      <c r="K44" s="347" t="s">
        <v>1787</v>
      </c>
      <c r="L44" s="1018">
        <v>40</v>
      </c>
      <c r="M44" s="347" t="s">
        <v>1680</v>
      </c>
      <c r="N44" s="1018">
        <v>49</v>
      </c>
      <c r="O44" s="347" t="s">
        <v>1808</v>
      </c>
      <c r="P44" s="1018">
        <v>33</v>
      </c>
      <c r="Q44" s="347" t="s">
        <v>1428</v>
      </c>
      <c r="R44" s="1018">
        <v>48</v>
      </c>
      <c r="S44" s="347" t="s">
        <v>1424</v>
      </c>
      <c r="T44" s="1018">
        <v>66</v>
      </c>
      <c r="U44" s="347" t="s">
        <v>1523</v>
      </c>
      <c r="V44" s="1018">
        <v>66</v>
      </c>
      <c r="W44" s="347" t="s">
        <v>1523</v>
      </c>
      <c r="X44" s="1018">
        <v>51</v>
      </c>
      <c r="Y44" s="347" t="s">
        <v>1793</v>
      </c>
      <c r="Z44" s="1019">
        <v>643</v>
      </c>
      <c r="AA44" s="1576" t="s">
        <v>1493</v>
      </c>
      <c r="AB44" s="1568"/>
      <c r="AD44" s="662"/>
    </row>
    <row r="45" spans="1:30">
      <c r="A45" s="350" t="s">
        <v>28</v>
      </c>
      <c r="B45" s="1018">
        <v>79</v>
      </c>
      <c r="C45" s="347" t="s">
        <v>1793</v>
      </c>
      <c r="D45" s="1018">
        <v>83</v>
      </c>
      <c r="E45" s="347" t="s">
        <v>1395</v>
      </c>
      <c r="F45" s="1018">
        <v>88</v>
      </c>
      <c r="G45" s="347" t="s">
        <v>1557</v>
      </c>
      <c r="H45" s="1018">
        <v>89</v>
      </c>
      <c r="I45" s="347" t="s">
        <v>1513</v>
      </c>
      <c r="J45" s="1018">
        <v>89</v>
      </c>
      <c r="K45" s="347" t="s">
        <v>1513</v>
      </c>
      <c r="L45" s="1018">
        <v>92</v>
      </c>
      <c r="M45" s="347" t="s">
        <v>1596</v>
      </c>
      <c r="N45" s="1018">
        <v>94</v>
      </c>
      <c r="O45" s="347" t="s">
        <v>1810</v>
      </c>
      <c r="P45" s="1018">
        <v>86</v>
      </c>
      <c r="Q45" s="347" t="s">
        <v>1427</v>
      </c>
      <c r="R45" s="1018">
        <v>63</v>
      </c>
      <c r="S45" s="347" t="s">
        <v>1297</v>
      </c>
      <c r="T45" s="1018">
        <v>70</v>
      </c>
      <c r="U45" s="347" t="s">
        <v>1669</v>
      </c>
      <c r="V45" s="1018">
        <v>91</v>
      </c>
      <c r="W45" s="347" t="s">
        <v>1505</v>
      </c>
      <c r="X45" s="1018">
        <v>73</v>
      </c>
      <c r="Y45" s="347" t="s">
        <v>1546</v>
      </c>
      <c r="Z45" s="1019">
        <v>997</v>
      </c>
      <c r="AA45" s="1576" t="s">
        <v>1497</v>
      </c>
      <c r="AB45" s="1568"/>
      <c r="AD45" s="662"/>
    </row>
    <row r="46" spans="1:30">
      <c r="A46" s="350" t="s">
        <v>29</v>
      </c>
      <c r="B46" s="1018">
        <v>83</v>
      </c>
      <c r="C46" s="347" t="s">
        <v>1393</v>
      </c>
      <c r="D46" s="1018">
        <v>77</v>
      </c>
      <c r="E46" s="347" t="s">
        <v>1810</v>
      </c>
      <c r="F46" s="1018">
        <v>76</v>
      </c>
      <c r="G46" s="347" t="s">
        <v>1456</v>
      </c>
      <c r="H46" s="1018">
        <v>55</v>
      </c>
      <c r="I46" s="347" t="s">
        <v>1542</v>
      </c>
      <c r="J46" s="1018">
        <v>66</v>
      </c>
      <c r="K46" s="347" t="s">
        <v>1789</v>
      </c>
      <c r="L46" s="1018">
        <v>66</v>
      </c>
      <c r="M46" s="347" t="s">
        <v>1789</v>
      </c>
      <c r="N46" s="1018">
        <v>61</v>
      </c>
      <c r="O46" s="347" t="s">
        <v>1424</v>
      </c>
      <c r="P46" s="1018">
        <v>63</v>
      </c>
      <c r="Q46" s="347" t="s">
        <v>1598</v>
      </c>
      <c r="R46" s="1018">
        <v>60</v>
      </c>
      <c r="S46" s="347" t="s">
        <v>1795</v>
      </c>
      <c r="T46" s="1018">
        <v>68</v>
      </c>
      <c r="U46" s="347" t="s">
        <v>1395</v>
      </c>
      <c r="V46" s="1018">
        <v>63</v>
      </c>
      <c r="W46" s="347" t="s">
        <v>1598</v>
      </c>
      <c r="X46" s="1018">
        <v>78</v>
      </c>
      <c r="Y46" s="347" t="s">
        <v>1803</v>
      </c>
      <c r="Z46" s="1019">
        <v>816</v>
      </c>
      <c r="AA46" s="1576" t="s">
        <v>1457</v>
      </c>
      <c r="AB46" s="1568"/>
      <c r="AD46" s="662"/>
    </row>
    <row r="47" spans="1:30">
      <c r="A47" s="350" t="s">
        <v>30</v>
      </c>
      <c r="B47" s="1018">
        <v>95</v>
      </c>
      <c r="C47" s="347" t="s">
        <v>1344</v>
      </c>
      <c r="D47" s="1018">
        <v>96</v>
      </c>
      <c r="E47" s="347" t="s">
        <v>1789</v>
      </c>
      <c r="F47" s="1018">
        <v>97</v>
      </c>
      <c r="G47" s="347" t="s">
        <v>1787</v>
      </c>
      <c r="H47" s="1018">
        <v>107</v>
      </c>
      <c r="I47" s="347" t="s">
        <v>1389</v>
      </c>
      <c r="J47" s="1018">
        <v>86</v>
      </c>
      <c r="K47" s="347" t="s">
        <v>1347</v>
      </c>
      <c r="L47" s="1018">
        <v>104</v>
      </c>
      <c r="M47" s="347" t="s">
        <v>1452</v>
      </c>
      <c r="N47" s="1018">
        <v>103</v>
      </c>
      <c r="O47" s="347" t="s">
        <v>1452</v>
      </c>
      <c r="P47" s="1018">
        <v>86</v>
      </c>
      <c r="Q47" s="347" t="s">
        <v>1347</v>
      </c>
      <c r="R47" s="1018">
        <v>104</v>
      </c>
      <c r="S47" s="347" t="s">
        <v>1452</v>
      </c>
      <c r="T47" s="1018">
        <v>96</v>
      </c>
      <c r="U47" s="347" t="s">
        <v>1789</v>
      </c>
      <c r="V47" s="1018">
        <v>106</v>
      </c>
      <c r="W47" s="347" t="s">
        <v>1513</v>
      </c>
      <c r="X47" s="1018">
        <v>110</v>
      </c>
      <c r="Y47" s="347" t="s">
        <v>1596</v>
      </c>
      <c r="Z47" s="1019">
        <v>1190</v>
      </c>
      <c r="AA47" s="1576" t="s">
        <v>1503</v>
      </c>
      <c r="AB47" s="1568"/>
      <c r="AD47" s="662"/>
    </row>
    <row r="48" spans="1:30">
      <c r="A48" s="350" t="s">
        <v>31</v>
      </c>
      <c r="B48" s="1018">
        <v>2</v>
      </c>
      <c r="C48" s="347" t="s">
        <v>1505</v>
      </c>
      <c r="D48" s="1018">
        <v>0</v>
      </c>
      <c r="E48" s="347" t="s">
        <v>1290</v>
      </c>
      <c r="F48" s="1018">
        <v>2</v>
      </c>
      <c r="G48" s="347" t="s">
        <v>1505</v>
      </c>
      <c r="H48" s="1018">
        <v>4</v>
      </c>
      <c r="I48" s="347" t="s">
        <v>1401</v>
      </c>
      <c r="J48" s="1018">
        <v>0</v>
      </c>
      <c r="K48" s="347" t="s">
        <v>1290</v>
      </c>
      <c r="L48" s="1018">
        <v>1</v>
      </c>
      <c r="M48" s="347" t="s">
        <v>1435</v>
      </c>
      <c r="N48" s="1018">
        <v>3</v>
      </c>
      <c r="O48" s="347" t="s">
        <v>1532</v>
      </c>
      <c r="P48" s="1018">
        <v>2</v>
      </c>
      <c r="Q48" s="347" t="s">
        <v>1505</v>
      </c>
      <c r="R48" s="1018">
        <v>1</v>
      </c>
      <c r="S48" s="347" t="s">
        <v>1435</v>
      </c>
      <c r="T48" s="1018">
        <v>2</v>
      </c>
      <c r="U48" s="347" t="s">
        <v>1505</v>
      </c>
      <c r="V48" s="1018">
        <v>3</v>
      </c>
      <c r="W48" s="347" t="s">
        <v>1532</v>
      </c>
      <c r="X48" s="1018">
        <v>2</v>
      </c>
      <c r="Y48" s="347" t="s">
        <v>1505</v>
      </c>
      <c r="Z48" s="1019">
        <v>22</v>
      </c>
      <c r="AA48" s="1576" t="s">
        <v>1354</v>
      </c>
      <c r="AB48" s="1568"/>
      <c r="AD48" s="662"/>
    </row>
    <row r="49" spans="1:30">
      <c r="A49" s="350" t="s">
        <v>32</v>
      </c>
      <c r="B49" s="1018">
        <v>40</v>
      </c>
      <c r="C49" s="347" t="s">
        <v>1795</v>
      </c>
      <c r="D49" s="1018">
        <v>32</v>
      </c>
      <c r="E49" s="347" t="s">
        <v>1804</v>
      </c>
      <c r="F49" s="1018">
        <v>45</v>
      </c>
      <c r="G49" s="347" t="s">
        <v>1395</v>
      </c>
      <c r="H49" s="1018">
        <v>38</v>
      </c>
      <c r="I49" s="347" t="s">
        <v>1669</v>
      </c>
      <c r="J49" s="1018">
        <v>44</v>
      </c>
      <c r="K49" s="347" t="s">
        <v>1789</v>
      </c>
      <c r="L49" s="1018">
        <v>51</v>
      </c>
      <c r="M49" s="347" t="s">
        <v>1810</v>
      </c>
      <c r="N49" s="1018">
        <v>46</v>
      </c>
      <c r="O49" s="347" t="s">
        <v>1471</v>
      </c>
      <c r="P49" s="1018">
        <v>34</v>
      </c>
      <c r="Q49" s="347" t="s">
        <v>1297</v>
      </c>
      <c r="R49" s="1018">
        <v>49</v>
      </c>
      <c r="S49" s="347" t="s">
        <v>1505</v>
      </c>
      <c r="T49" s="1018">
        <v>50</v>
      </c>
      <c r="U49" s="347" t="s">
        <v>1596</v>
      </c>
      <c r="V49" s="1018">
        <v>60</v>
      </c>
      <c r="W49" s="347" t="s">
        <v>1392</v>
      </c>
      <c r="X49" s="1018">
        <v>52</v>
      </c>
      <c r="Y49" s="347" t="s">
        <v>1803</v>
      </c>
      <c r="Z49" s="1019">
        <v>541</v>
      </c>
      <c r="AA49" s="1576" t="s">
        <v>1325</v>
      </c>
      <c r="AB49" s="1568"/>
      <c r="AD49" s="662"/>
    </row>
    <row r="50" spans="1:30">
      <c r="A50" s="350" t="s">
        <v>33</v>
      </c>
      <c r="B50" s="1018">
        <v>63</v>
      </c>
      <c r="C50" s="347" t="s">
        <v>1793</v>
      </c>
      <c r="D50" s="1018">
        <v>65</v>
      </c>
      <c r="E50" s="347" t="s">
        <v>1787</v>
      </c>
      <c r="F50" s="1018">
        <v>67</v>
      </c>
      <c r="G50" s="347" t="s">
        <v>1785</v>
      </c>
      <c r="H50" s="1018">
        <v>70</v>
      </c>
      <c r="I50" s="347" t="s">
        <v>1557</v>
      </c>
      <c r="J50" s="1018">
        <v>62</v>
      </c>
      <c r="K50" s="347" t="s">
        <v>1527</v>
      </c>
      <c r="L50" s="1018">
        <v>66</v>
      </c>
      <c r="M50" s="347" t="s">
        <v>1395</v>
      </c>
      <c r="N50" s="1018">
        <v>68</v>
      </c>
      <c r="O50" s="347" t="s">
        <v>1427</v>
      </c>
      <c r="P50" s="1018">
        <v>55</v>
      </c>
      <c r="Q50" s="347" t="s">
        <v>1423</v>
      </c>
      <c r="R50" s="1018">
        <v>66</v>
      </c>
      <c r="S50" s="347" t="s">
        <v>1395</v>
      </c>
      <c r="T50" s="1018">
        <v>57</v>
      </c>
      <c r="U50" s="347" t="s">
        <v>1347</v>
      </c>
      <c r="V50" s="1018">
        <v>79</v>
      </c>
      <c r="W50" s="347" t="s">
        <v>1611</v>
      </c>
      <c r="X50" s="1018">
        <v>75</v>
      </c>
      <c r="Y50" s="347" t="s">
        <v>1341</v>
      </c>
      <c r="Z50" s="1019">
        <v>793</v>
      </c>
      <c r="AA50" s="1576" t="s">
        <v>1390</v>
      </c>
      <c r="AB50" s="1568"/>
      <c r="AD50" s="662"/>
    </row>
    <row r="51" spans="1:30">
      <c r="A51" s="350" t="s">
        <v>35</v>
      </c>
      <c r="B51" s="1018">
        <v>20</v>
      </c>
      <c r="C51" s="347" t="s">
        <v>1527</v>
      </c>
      <c r="D51" s="1018">
        <v>26</v>
      </c>
      <c r="E51" s="347" t="s">
        <v>1384</v>
      </c>
      <c r="F51" s="1018">
        <v>24</v>
      </c>
      <c r="G51" s="347" t="s">
        <v>1456</v>
      </c>
      <c r="H51" s="1018">
        <v>26</v>
      </c>
      <c r="I51" s="347" t="s">
        <v>1384</v>
      </c>
      <c r="J51" s="1018">
        <v>22</v>
      </c>
      <c r="K51" s="347" t="s">
        <v>1427</v>
      </c>
      <c r="L51" s="1018">
        <v>27</v>
      </c>
      <c r="M51" s="347" t="s">
        <v>1833</v>
      </c>
      <c r="N51" s="1018">
        <v>19</v>
      </c>
      <c r="O51" s="347" t="s">
        <v>1795</v>
      </c>
      <c r="P51" s="1018">
        <v>28</v>
      </c>
      <c r="Q51" s="347" t="s">
        <v>1294</v>
      </c>
      <c r="R51" s="1018">
        <v>22</v>
      </c>
      <c r="S51" s="347" t="s">
        <v>1427</v>
      </c>
      <c r="T51" s="1018">
        <v>19</v>
      </c>
      <c r="U51" s="347" t="s">
        <v>1795</v>
      </c>
      <c r="V51" s="1018">
        <v>10</v>
      </c>
      <c r="W51" s="347" t="s">
        <v>1714</v>
      </c>
      <c r="X51" s="1018">
        <v>14</v>
      </c>
      <c r="Y51" s="347" t="s">
        <v>1661</v>
      </c>
      <c r="Z51" s="1019">
        <v>257</v>
      </c>
      <c r="AA51" s="1576" t="s">
        <v>1371</v>
      </c>
      <c r="AB51" s="1568"/>
      <c r="AD51" s="662"/>
    </row>
    <row r="52" spans="1:30">
      <c r="A52" s="350" t="s">
        <v>584</v>
      </c>
      <c r="B52" s="1018">
        <v>59</v>
      </c>
      <c r="C52" s="347" t="s">
        <v>1552</v>
      </c>
      <c r="D52" s="1018">
        <v>50</v>
      </c>
      <c r="E52" s="347" t="s">
        <v>1785</v>
      </c>
      <c r="F52" s="1018">
        <v>63</v>
      </c>
      <c r="G52" s="347" t="s">
        <v>1833</v>
      </c>
      <c r="H52" s="1018">
        <v>47</v>
      </c>
      <c r="I52" s="347" t="s">
        <v>1793</v>
      </c>
      <c r="J52" s="1018">
        <v>50</v>
      </c>
      <c r="K52" s="347" t="s">
        <v>1785</v>
      </c>
      <c r="L52" s="1018">
        <v>40</v>
      </c>
      <c r="M52" s="347" t="s">
        <v>1542</v>
      </c>
      <c r="N52" s="1018">
        <v>41</v>
      </c>
      <c r="O52" s="347" t="s">
        <v>1423</v>
      </c>
      <c r="P52" s="1018">
        <v>40</v>
      </c>
      <c r="Q52" s="347" t="s">
        <v>1542</v>
      </c>
      <c r="R52" s="1018">
        <v>35</v>
      </c>
      <c r="S52" s="347" t="s">
        <v>1804</v>
      </c>
      <c r="T52" s="1018">
        <v>44</v>
      </c>
      <c r="U52" s="347" t="s">
        <v>1795</v>
      </c>
      <c r="V52" s="1018">
        <v>57</v>
      </c>
      <c r="W52" s="347" t="s">
        <v>1341</v>
      </c>
      <c r="X52" s="1018">
        <v>72</v>
      </c>
      <c r="Y52" s="347" t="s">
        <v>1430</v>
      </c>
      <c r="Z52" s="1019">
        <v>598</v>
      </c>
      <c r="AA52" s="1576" t="s">
        <v>1364</v>
      </c>
      <c r="AB52" s="1568"/>
      <c r="AD52" s="662"/>
    </row>
    <row r="53" spans="1:30">
      <c r="A53" s="350" t="s">
        <v>36</v>
      </c>
      <c r="B53" s="1018">
        <v>31</v>
      </c>
      <c r="C53" s="347" t="s">
        <v>1803</v>
      </c>
      <c r="D53" s="1018">
        <v>28</v>
      </c>
      <c r="E53" s="347" t="s">
        <v>1452</v>
      </c>
      <c r="F53" s="1018">
        <v>28</v>
      </c>
      <c r="G53" s="347" t="s">
        <v>1452</v>
      </c>
      <c r="H53" s="1018">
        <v>20</v>
      </c>
      <c r="I53" s="347" t="s">
        <v>1680</v>
      </c>
      <c r="J53" s="1018">
        <v>26</v>
      </c>
      <c r="K53" s="347" t="s">
        <v>1344</v>
      </c>
      <c r="L53" s="1018">
        <v>21</v>
      </c>
      <c r="M53" s="347" t="s">
        <v>1690</v>
      </c>
      <c r="N53" s="1018">
        <v>22</v>
      </c>
      <c r="O53" s="347" t="s">
        <v>1449</v>
      </c>
      <c r="P53" s="1018">
        <v>28</v>
      </c>
      <c r="Q53" s="347" t="s">
        <v>1452</v>
      </c>
      <c r="R53" s="1018">
        <v>28</v>
      </c>
      <c r="S53" s="347" t="s">
        <v>1452</v>
      </c>
      <c r="T53" s="1018">
        <v>20</v>
      </c>
      <c r="U53" s="347" t="s">
        <v>1680</v>
      </c>
      <c r="V53" s="1018">
        <v>33</v>
      </c>
      <c r="W53" s="347" t="s">
        <v>1393</v>
      </c>
      <c r="X53" s="1018">
        <v>38</v>
      </c>
      <c r="Y53" s="347" t="s">
        <v>1704</v>
      </c>
      <c r="Z53" s="1019">
        <v>323</v>
      </c>
      <c r="AA53" s="1576" t="s">
        <v>1445</v>
      </c>
      <c r="AB53" s="1568"/>
      <c r="AD53" s="662"/>
    </row>
    <row r="54" spans="1:30">
      <c r="A54" s="350" t="s">
        <v>37</v>
      </c>
      <c r="B54" s="1018">
        <v>53</v>
      </c>
      <c r="C54" s="347" t="s">
        <v>1598</v>
      </c>
      <c r="D54" s="1018">
        <v>42</v>
      </c>
      <c r="E54" s="347" t="s">
        <v>1350</v>
      </c>
      <c r="F54" s="1018">
        <v>70</v>
      </c>
      <c r="G54" s="347" t="s">
        <v>1393</v>
      </c>
      <c r="H54" s="1018">
        <v>44</v>
      </c>
      <c r="I54" s="347" t="s">
        <v>1394</v>
      </c>
      <c r="J54" s="1018">
        <v>63</v>
      </c>
      <c r="K54" s="347" t="s">
        <v>1596</v>
      </c>
      <c r="L54" s="1018">
        <v>53</v>
      </c>
      <c r="M54" s="347" t="s">
        <v>1598</v>
      </c>
      <c r="N54" s="1018">
        <v>65</v>
      </c>
      <c r="O54" s="347" t="s">
        <v>1341</v>
      </c>
      <c r="P54" s="1018">
        <v>58</v>
      </c>
      <c r="Q54" s="347" t="s">
        <v>1471</v>
      </c>
      <c r="R54" s="1018">
        <v>53</v>
      </c>
      <c r="S54" s="347" t="s">
        <v>1598</v>
      </c>
      <c r="T54" s="1018">
        <v>46</v>
      </c>
      <c r="U54" s="347" t="s">
        <v>1542</v>
      </c>
      <c r="V54" s="1018">
        <v>67</v>
      </c>
      <c r="W54" s="347" t="s">
        <v>1526</v>
      </c>
      <c r="X54" s="1018">
        <v>72</v>
      </c>
      <c r="Y54" s="347" t="s">
        <v>1833</v>
      </c>
      <c r="Z54" s="1019">
        <v>686</v>
      </c>
      <c r="AA54" s="1576" t="s">
        <v>1304</v>
      </c>
      <c r="AB54" s="1568"/>
      <c r="AD54" s="662"/>
    </row>
    <row r="55" spans="1:30">
      <c r="A55" s="350" t="s">
        <v>38</v>
      </c>
      <c r="B55" s="1018">
        <v>70</v>
      </c>
      <c r="C55" s="347" t="s">
        <v>1471</v>
      </c>
      <c r="D55" s="1018">
        <v>53</v>
      </c>
      <c r="E55" s="347" t="s">
        <v>1394</v>
      </c>
      <c r="F55" s="1018">
        <v>63</v>
      </c>
      <c r="G55" s="347" t="s">
        <v>1808</v>
      </c>
      <c r="H55" s="1018">
        <v>65</v>
      </c>
      <c r="I55" s="347" t="s">
        <v>1793</v>
      </c>
      <c r="J55" s="1018">
        <v>65</v>
      </c>
      <c r="K55" s="347" t="s">
        <v>1793</v>
      </c>
      <c r="L55" s="1018">
        <v>67</v>
      </c>
      <c r="M55" s="347" t="s">
        <v>1789</v>
      </c>
      <c r="N55" s="1018">
        <v>67</v>
      </c>
      <c r="O55" s="347" t="s">
        <v>1789</v>
      </c>
      <c r="P55" s="1018">
        <v>71</v>
      </c>
      <c r="Q55" s="347" t="s">
        <v>1427</v>
      </c>
      <c r="R55" s="1018">
        <v>65</v>
      </c>
      <c r="S55" s="347" t="s">
        <v>1793</v>
      </c>
      <c r="T55" s="1018">
        <v>78</v>
      </c>
      <c r="U55" s="347" t="s">
        <v>1810</v>
      </c>
      <c r="V55" s="1018">
        <v>81</v>
      </c>
      <c r="W55" s="347" t="s">
        <v>1526</v>
      </c>
      <c r="X55" s="1018">
        <v>81</v>
      </c>
      <c r="Y55" s="347" t="s">
        <v>1526</v>
      </c>
      <c r="Z55" s="1019">
        <v>826</v>
      </c>
      <c r="AA55" s="1576" t="s">
        <v>1457</v>
      </c>
      <c r="AB55" s="1568"/>
      <c r="AD55" s="662"/>
    </row>
    <row r="56" spans="1:30">
      <c r="A56" s="350" t="s">
        <v>39</v>
      </c>
      <c r="B56" s="1018">
        <v>64</v>
      </c>
      <c r="C56" s="347" t="s">
        <v>1803</v>
      </c>
      <c r="D56" s="1018">
        <v>59</v>
      </c>
      <c r="E56" s="347" t="s">
        <v>1557</v>
      </c>
      <c r="F56" s="1018">
        <v>55</v>
      </c>
      <c r="G56" s="347" t="s">
        <v>1787</v>
      </c>
      <c r="H56" s="1018">
        <v>48</v>
      </c>
      <c r="I56" s="347" t="s">
        <v>1347</v>
      </c>
      <c r="J56" s="1018">
        <v>48</v>
      </c>
      <c r="K56" s="347" t="s">
        <v>1347</v>
      </c>
      <c r="L56" s="1018">
        <v>52</v>
      </c>
      <c r="M56" s="347" t="s">
        <v>1527</v>
      </c>
      <c r="N56" s="1018">
        <v>59</v>
      </c>
      <c r="O56" s="347" t="s">
        <v>1557</v>
      </c>
      <c r="P56" s="1018">
        <v>62</v>
      </c>
      <c r="Q56" s="347" t="s">
        <v>1456</v>
      </c>
      <c r="R56" s="1018">
        <v>63</v>
      </c>
      <c r="S56" s="347" t="s">
        <v>1810</v>
      </c>
      <c r="T56" s="1018">
        <v>53</v>
      </c>
      <c r="U56" s="347" t="s">
        <v>1793</v>
      </c>
      <c r="V56" s="1018">
        <v>52</v>
      </c>
      <c r="W56" s="347" t="s">
        <v>1527</v>
      </c>
      <c r="X56" s="1018">
        <v>54</v>
      </c>
      <c r="Y56" s="347" t="s">
        <v>1789</v>
      </c>
      <c r="Z56" s="1019">
        <v>669</v>
      </c>
      <c r="AA56" s="1576" t="s">
        <v>1359</v>
      </c>
      <c r="AB56" s="1568"/>
      <c r="AD56" s="662"/>
    </row>
    <row r="57" spans="1:30">
      <c r="A57" s="350" t="s">
        <v>40</v>
      </c>
      <c r="B57" s="1018">
        <v>83</v>
      </c>
      <c r="C57" s="347" t="s">
        <v>1427</v>
      </c>
      <c r="D57" s="1018">
        <v>94</v>
      </c>
      <c r="E57" s="347" t="s">
        <v>1579</v>
      </c>
      <c r="F57" s="1018">
        <v>95</v>
      </c>
      <c r="G57" s="347" t="s">
        <v>1526</v>
      </c>
      <c r="H57" s="1018">
        <v>86</v>
      </c>
      <c r="I57" s="347" t="s">
        <v>1513</v>
      </c>
      <c r="J57" s="1018">
        <v>77</v>
      </c>
      <c r="K57" s="347" t="s">
        <v>1344</v>
      </c>
      <c r="L57" s="1018">
        <v>84</v>
      </c>
      <c r="M57" s="347" t="s">
        <v>1452</v>
      </c>
      <c r="N57" s="1018">
        <v>78</v>
      </c>
      <c r="O57" s="347" t="s">
        <v>1789</v>
      </c>
      <c r="P57" s="1018">
        <v>63</v>
      </c>
      <c r="Q57" s="347" t="s">
        <v>1690</v>
      </c>
      <c r="R57" s="1018">
        <v>77</v>
      </c>
      <c r="S57" s="347" t="s">
        <v>1344</v>
      </c>
      <c r="T57" s="1018">
        <v>71</v>
      </c>
      <c r="U57" s="347" t="s">
        <v>1546</v>
      </c>
      <c r="V57" s="1018">
        <v>85</v>
      </c>
      <c r="W57" s="347" t="s">
        <v>1557</v>
      </c>
      <c r="X57" s="1018">
        <v>73</v>
      </c>
      <c r="Y57" s="347" t="s">
        <v>1808</v>
      </c>
      <c r="Z57" s="1019">
        <v>966</v>
      </c>
      <c r="AA57" s="1576" t="s">
        <v>1528</v>
      </c>
      <c r="AB57" s="1568"/>
      <c r="AD57" s="662"/>
    </row>
    <row r="58" spans="1:30">
      <c r="A58" s="350" t="s">
        <v>41</v>
      </c>
      <c r="B58" s="1018">
        <v>21</v>
      </c>
      <c r="C58" s="347" t="s">
        <v>1355</v>
      </c>
      <c r="D58" s="1018">
        <v>37</v>
      </c>
      <c r="E58" s="347" t="s">
        <v>1527</v>
      </c>
      <c r="F58" s="1018">
        <v>51</v>
      </c>
      <c r="G58" s="347" t="s">
        <v>1455</v>
      </c>
      <c r="H58" s="1018">
        <v>36</v>
      </c>
      <c r="I58" s="347" t="s">
        <v>1808</v>
      </c>
      <c r="J58" s="1018">
        <v>38</v>
      </c>
      <c r="K58" s="347" t="s">
        <v>1344</v>
      </c>
      <c r="L58" s="1018">
        <v>27</v>
      </c>
      <c r="M58" s="347" t="s">
        <v>1582</v>
      </c>
      <c r="N58" s="1018">
        <v>34</v>
      </c>
      <c r="O58" s="347" t="s">
        <v>1776</v>
      </c>
      <c r="P58" s="1018">
        <v>35</v>
      </c>
      <c r="Q58" s="347" t="s">
        <v>1795</v>
      </c>
      <c r="R58" s="1018">
        <v>31</v>
      </c>
      <c r="S58" s="347" t="s">
        <v>1690</v>
      </c>
      <c r="T58" s="1018">
        <v>49</v>
      </c>
      <c r="U58" s="347" t="s">
        <v>1523</v>
      </c>
      <c r="V58" s="1018">
        <v>50</v>
      </c>
      <c r="W58" s="347" t="s">
        <v>1833</v>
      </c>
      <c r="X58" s="1018">
        <v>67</v>
      </c>
      <c r="Y58" s="347" t="s">
        <v>1340</v>
      </c>
      <c r="Z58" s="1019">
        <v>476</v>
      </c>
      <c r="AA58" s="1576" t="s">
        <v>1322</v>
      </c>
      <c r="AB58" s="1568"/>
      <c r="AD58" s="662"/>
    </row>
    <row r="59" spans="1:30">
      <c r="A59" s="350" t="s">
        <v>42</v>
      </c>
      <c r="B59" s="1018">
        <v>94</v>
      </c>
      <c r="C59" s="347" t="s">
        <v>1526</v>
      </c>
      <c r="D59" s="1018">
        <v>80</v>
      </c>
      <c r="E59" s="347" t="s">
        <v>1785</v>
      </c>
      <c r="F59" s="1018">
        <v>79</v>
      </c>
      <c r="G59" s="347" t="s">
        <v>1395</v>
      </c>
      <c r="H59" s="1018">
        <v>80</v>
      </c>
      <c r="I59" s="347" t="s">
        <v>1785</v>
      </c>
      <c r="J59" s="1018">
        <v>74</v>
      </c>
      <c r="K59" s="347" t="s">
        <v>1598</v>
      </c>
      <c r="L59" s="1018">
        <v>72</v>
      </c>
      <c r="M59" s="347" t="s">
        <v>1424</v>
      </c>
      <c r="N59" s="1018">
        <v>75</v>
      </c>
      <c r="O59" s="347" t="s">
        <v>1527</v>
      </c>
      <c r="P59" s="1018">
        <v>70</v>
      </c>
      <c r="Q59" s="347" t="s">
        <v>1546</v>
      </c>
      <c r="R59" s="1018">
        <v>73</v>
      </c>
      <c r="S59" s="347" t="s">
        <v>1808</v>
      </c>
      <c r="T59" s="1018">
        <v>77</v>
      </c>
      <c r="U59" s="347" t="s">
        <v>1344</v>
      </c>
      <c r="V59" s="1018">
        <v>92</v>
      </c>
      <c r="W59" s="347" t="s">
        <v>1803</v>
      </c>
      <c r="X59" s="1018">
        <v>91</v>
      </c>
      <c r="Y59" s="347" t="s">
        <v>1341</v>
      </c>
      <c r="Z59" s="1019">
        <v>957</v>
      </c>
      <c r="AA59" s="1576" t="s">
        <v>1528</v>
      </c>
      <c r="AB59" s="1568"/>
      <c r="AD59" s="662"/>
    </row>
    <row r="60" spans="1:30">
      <c r="A60" s="350" t="s">
        <v>43</v>
      </c>
      <c r="B60" s="1018">
        <v>18</v>
      </c>
      <c r="C60" s="347" t="s">
        <v>647</v>
      </c>
      <c r="D60" s="1018">
        <v>12</v>
      </c>
      <c r="E60" s="347" t="s">
        <v>1526</v>
      </c>
      <c r="F60" s="1018">
        <v>9</v>
      </c>
      <c r="G60" s="347" t="s">
        <v>1546</v>
      </c>
      <c r="H60" s="1018">
        <v>12</v>
      </c>
      <c r="I60" s="347" t="s">
        <v>1526</v>
      </c>
      <c r="J60" s="1018">
        <v>6</v>
      </c>
      <c r="K60" s="347" t="s">
        <v>1576</v>
      </c>
      <c r="L60" s="1018">
        <v>7</v>
      </c>
      <c r="M60" s="347" t="s">
        <v>1582</v>
      </c>
      <c r="N60" s="1018">
        <v>8</v>
      </c>
      <c r="O60" s="347" t="s">
        <v>1690</v>
      </c>
      <c r="P60" s="1018">
        <v>7</v>
      </c>
      <c r="Q60" s="347" t="s">
        <v>1582</v>
      </c>
      <c r="R60" s="1018">
        <v>9</v>
      </c>
      <c r="S60" s="347" t="s">
        <v>1546</v>
      </c>
      <c r="T60" s="1018">
        <v>12</v>
      </c>
      <c r="U60" s="347" t="s">
        <v>1526</v>
      </c>
      <c r="V60" s="1018">
        <v>12</v>
      </c>
      <c r="W60" s="347" t="s">
        <v>1526</v>
      </c>
      <c r="X60" s="1018">
        <v>11</v>
      </c>
      <c r="Y60" s="347" t="s">
        <v>1513</v>
      </c>
      <c r="Z60" s="1019">
        <v>123</v>
      </c>
      <c r="AA60" s="1576" t="s">
        <v>1480</v>
      </c>
      <c r="AB60" s="1568"/>
      <c r="AD60" s="662"/>
    </row>
    <row r="61" spans="1:30">
      <c r="A61" s="350" t="s">
        <v>44</v>
      </c>
      <c r="B61" s="1018">
        <v>52</v>
      </c>
      <c r="C61" s="347" t="s">
        <v>1789</v>
      </c>
      <c r="D61" s="1018">
        <v>55</v>
      </c>
      <c r="E61" s="347" t="s">
        <v>1427</v>
      </c>
      <c r="F61" s="1018">
        <v>59</v>
      </c>
      <c r="G61" s="347" t="s">
        <v>1596</v>
      </c>
      <c r="H61" s="1018">
        <v>59</v>
      </c>
      <c r="I61" s="347" t="s">
        <v>1596</v>
      </c>
      <c r="J61" s="1018">
        <v>48</v>
      </c>
      <c r="K61" s="347" t="s">
        <v>1424</v>
      </c>
      <c r="L61" s="1018">
        <v>53</v>
      </c>
      <c r="M61" s="347" t="s">
        <v>1395</v>
      </c>
      <c r="N61" s="1018">
        <v>64</v>
      </c>
      <c r="O61" s="347" t="s">
        <v>1611</v>
      </c>
      <c r="P61" s="1018">
        <v>38</v>
      </c>
      <c r="Q61" s="347" t="s">
        <v>1804</v>
      </c>
      <c r="R61" s="1018">
        <v>60</v>
      </c>
      <c r="S61" s="347" t="s">
        <v>1810</v>
      </c>
      <c r="T61" s="1018">
        <v>52</v>
      </c>
      <c r="U61" s="347" t="s">
        <v>1789</v>
      </c>
      <c r="V61" s="1018">
        <v>45</v>
      </c>
      <c r="W61" s="347" t="s">
        <v>1669</v>
      </c>
      <c r="X61" s="1018">
        <v>54</v>
      </c>
      <c r="Y61" s="347" t="s">
        <v>1471</v>
      </c>
      <c r="Z61" s="1019">
        <v>639</v>
      </c>
      <c r="AA61" s="1576" t="s">
        <v>1493</v>
      </c>
      <c r="AB61" s="1568"/>
      <c r="AD61" s="662"/>
    </row>
    <row r="62" spans="1:30">
      <c r="A62" s="350" t="s">
        <v>45</v>
      </c>
      <c r="B62" s="1018">
        <v>20</v>
      </c>
      <c r="C62" s="347" t="s">
        <v>1297</v>
      </c>
      <c r="D62" s="1018">
        <v>19</v>
      </c>
      <c r="E62" s="347" t="s">
        <v>1503</v>
      </c>
      <c r="F62" s="1018">
        <v>32</v>
      </c>
      <c r="G62" s="347" t="s">
        <v>1384</v>
      </c>
      <c r="H62" s="1018">
        <v>25</v>
      </c>
      <c r="I62" s="347" t="s">
        <v>1793</v>
      </c>
      <c r="J62" s="1018">
        <v>16</v>
      </c>
      <c r="K62" s="347" t="s">
        <v>1497</v>
      </c>
      <c r="L62" s="1018">
        <v>26</v>
      </c>
      <c r="M62" s="347" t="s">
        <v>1787</v>
      </c>
      <c r="N62" s="1018">
        <v>24</v>
      </c>
      <c r="O62" s="347" t="s">
        <v>1808</v>
      </c>
      <c r="P62" s="1018">
        <v>27</v>
      </c>
      <c r="Q62" s="347" t="s">
        <v>1471</v>
      </c>
      <c r="R62" s="1018">
        <v>31</v>
      </c>
      <c r="S62" s="347" t="s">
        <v>1526</v>
      </c>
      <c r="T62" s="1018">
        <v>28</v>
      </c>
      <c r="U62" s="347" t="s">
        <v>1557</v>
      </c>
      <c r="V62" s="1018">
        <v>25</v>
      </c>
      <c r="W62" s="347" t="s">
        <v>1793</v>
      </c>
      <c r="X62" s="1018">
        <v>44</v>
      </c>
      <c r="Y62" s="347" t="s">
        <v>1587</v>
      </c>
      <c r="Z62" s="1019">
        <v>317</v>
      </c>
      <c r="AA62" s="1576" t="s">
        <v>1445</v>
      </c>
      <c r="AB62" s="1568"/>
      <c r="AD62" s="662"/>
    </row>
    <row r="63" spans="1:30">
      <c r="A63" s="350" t="s">
        <v>46</v>
      </c>
      <c r="B63" s="1018">
        <v>103</v>
      </c>
      <c r="C63" s="347" t="s">
        <v>1598</v>
      </c>
      <c r="D63" s="1018">
        <v>121</v>
      </c>
      <c r="E63" s="347" t="s">
        <v>1389</v>
      </c>
      <c r="F63" s="1018">
        <v>118</v>
      </c>
      <c r="G63" s="347" t="s">
        <v>1557</v>
      </c>
      <c r="H63" s="1018">
        <v>112</v>
      </c>
      <c r="I63" s="347" t="s">
        <v>1395</v>
      </c>
      <c r="J63" s="1018">
        <v>126</v>
      </c>
      <c r="K63" s="347" t="s">
        <v>1810</v>
      </c>
      <c r="L63" s="1018">
        <v>105</v>
      </c>
      <c r="M63" s="347" t="s">
        <v>1527</v>
      </c>
      <c r="N63" s="1018">
        <v>114</v>
      </c>
      <c r="O63" s="347" t="s">
        <v>1471</v>
      </c>
      <c r="P63" s="1018">
        <v>97</v>
      </c>
      <c r="Q63" s="347" t="s">
        <v>1347</v>
      </c>
      <c r="R63" s="1018">
        <v>122</v>
      </c>
      <c r="S63" s="347" t="s">
        <v>1505</v>
      </c>
      <c r="T63" s="1018">
        <v>126</v>
      </c>
      <c r="U63" s="347" t="s">
        <v>1810</v>
      </c>
      <c r="V63" s="1018">
        <v>98</v>
      </c>
      <c r="W63" s="347" t="s">
        <v>1546</v>
      </c>
      <c r="X63" s="1018">
        <v>101</v>
      </c>
      <c r="Y63" s="347" t="s">
        <v>1424</v>
      </c>
      <c r="Z63" s="1019">
        <v>1343</v>
      </c>
      <c r="AA63" s="1576" t="s">
        <v>1542</v>
      </c>
      <c r="AB63" s="1568"/>
      <c r="AD63" s="662"/>
    </row>
    <row r="64" spans="1:30">
      <c r="A64" s="350" t="s">
        <v>47</v>
      </c>
      <c r="B64" s="1018">
        <v>60</v>
      </c>
      <c r="C64" s="347" t="s">
        <v>1793</v>
      </c>
      <c r="D64" s="1018">
        <v>55</v>
      </c>
      <c r="E64" s="347" t="s">
        <v>1347</v>
      </c>
      <c r="F64" s="1018">
        <v>69</v>
      </c>
      <c r="G64" s="347" t="s">
        <v>1505</v>
      </c>
      <c r="H64" s="1018">
        <v>68</v>
      </c>
      <c r="I64" s="347" t="s">
        <v>1513</v>
      </c>
      <c r="J64" s="1018">
        <v>55</v>
      </c>
      <c r="K64" s="347" t="s">
        <v>1347</v>
      </c>
      <c r="L64" s="1018">
        <v>54</v>
      </c>
      <c r="M64" s="347" t="s">
        <v>1776</v>
      </c>
      <c r="N64" s="1018">
        <v>63</v>
      </c>
      <c r="O64" s="347" t="s">
        <v>1395</v>
      </c>
      <c r="P64" s="1018">
        <v>56</v>
      </c>
      <c r="Q64" s="347" t="s">
        <v>1795</v>
      </c>
      <c r="R64" s="1018">
        <v>59</v>
      </c>
      <c r="S64" s="347" t="s">
        <v>1527</v>
      </c>
      <c r="T64" s="1018">
        <v>72</v>
      </c>
      <c r="U64" s="347" t="s">
        <v>1341</v>
      </c>
      <c r="V64" s="1018">
        <v>77</v>
      </c>
      <c r="W64" s="347" t="s">
        <v>1384</v>
      </c>
      <c r="X64" s="1018">
        <v>73</v>
      </c>
      <c r="Y64" s="347" t="s">
        <v>1803</v>
      </c>
      <c r="Z64" s="1019">
        <v>761</v>
      </c>
      <c r="AA64" s="1576" t="s">
        <v>1358</v>
      </c>
      <c r="AB64" s="1568"/>
      <c r="AD64" s="662"/>
    </row>
    <row r="65" spans="1:30">
      <c r="A65" s="350" t="s">
        <v>48</v>
      </c>
      <c r="B65" s="1018">
        <v>70</v>
      </c>
      <c r="C65" s="347" t="s">
        <v>1527</v>
      </c>
      <c r="D65" s="1018">
        <v>71</v>
      </c>
      <c r="E65" s="347" t="s">
        <v>1793</v>
      </c>
      <c r="F65" s="1018">
        <v>85</v>
      </c>
      <c r="G65" s="347" t="s">
        <v>1341</v>
      </c>
      <c r="H65" s="1018">
        <v>74</v>
      </c>
      <c r="I65" s="347" t="s">
        <v>1787</v>
      </c>
      <c r="J65" s="1018">
        <v>74</v>
      </c>
      <c r="K65" s="347" t="s">
        <v>1787</v>
      </c>
      <c r="L65" s="1018">
        <v>68</v>
      </c>
      <c r="M65" s="347" t="s">
        <v>1808</v>
      </c>
      <c r="N65" s="1018">
        <v>80</v>
      </c>
      <c r="O65" s="347" t="s">
        <v>1513</v>
      </c>
      <c r="P65" s="1018">
        <v>60</v>
      </c>
      <c r="Q65" s="347" t="s">
        <v>1542</v>
      </c>
      <c r="R65" s="1018">
        <v>70</v>
      </c>
      <c r="S65" s="347" t="s">
        <v>1527</v>
      </c>
      <c r="T65" s="1018">
        <v>70</v>
      </c>
      <c r="U65" s="347" t="s">
        <v>1527</v>
      </c>
      <c r="V65" s="1018">
        <v>89</v>
      </c>
      <c r="W65" s="347" t="s">
        <v>1552</v>
      </c>
      <c r="X65" s="1018">
        <v>88</v>
      </c>
      <c r="Y65" s="347" t="s">
        <v>1526</v>
      </c>
      <c r="Z65" s="1019">
        <v>899</v>
      </c>
      <c r="AA65" s="1576" t="s">
        <v>1435</v>
      </c>
      <c r="AB65" s="1568"/>
      <c r="AD65" s="662"/>
    </row>
    <row r="66" spans="1:30">
      <c r="A66" s="350" t="s">
        <v>49</v>
      </c>
      <c r="B66" s="1018">
        <v>29</v>
      </c>
      <c r="C66" s="347" t="s">
        <v>1808</v>
      </c>
      <c r="D66" s="1018">
        <v>35</v>
      </c>
      <c r="E66" s="347" t="s">
        <v>1596</v>
      </c>
      <c r="F66" s="1018">
        <v>35</v>
      </c>
      <c r="G66" s="347" t="s">
        <v>1596</v>
      </c>
      <c r="H66" s="1018">
        <v>34</v>
      </c>
      <c r="I66" s="347" t="s">
        <v>1513</v>
      </c>
      <c r="J66" s="1018">
        <v>39</v>
      </c>
      <c r="K66" s="347" t="s">
        <v>1393</v>
      </c>
      <c r="L66" s="1018">
        <v>25</v>
      </c>
      <c r="M66" s="347" t="s">
        <v>1657</v>
      </c>
      <c r="N66" s="1018">
        <v>31</v>
      </c>
      <c r="O66" s="347" t="s">
        <v>1789</v>
      </c>
      <c r="P66" s="1018">
        <v>27</v>
      </c>
      <c r="Q66" s="347" t="s">
        <v>1776</v>
      </c>
      <c r="R66" s="1018">
        <v>23</v>
      </c>
      <c r="S66" s="347" t="s">
        <v>1503</v>
      </c>
      <c r="T66" s="1018">
        <v>46</v>
      </c>
      <c r="U66" s="347" t="s">
        <v>1370</v>
      </c>
      <c r="V66" s="1018">
        <v>30</v>
      </c>
      <c r="W66" s="347" t="s">
        <v>1793</v>
      </c>
      <c r="X66" s="1018">
        <v>27</v>
      </c>
      <c r="Y66" s="347" t="s">
        <v>1776</v>
      </c>
      <c r="Z66" s="1019">
        <v>381</v>
      </c>
      <c r="AA66" s="1576" t="s">
        <v>1460</v>
      </c>
      <c r="AB66" s="1568"/>
      <c r="AD66" s="662"/>
    </row>
    <row r="67" spans="1:30">
      <c r="A67" s="350" t="s">
        <v>50</v>
      </c>
      <c r="B67" s="1018">
        <v>38</v>
      </c>
      <c r="C67" s="347" t="s">
        <v>1427</v>
      </c>
      <c r="D67" s="1018">
        <v>34</v>
      </c>
      <c r="E67" s="347" t="s">
        <v>1598</v>
      </c>
      <c r="F67" s="1018">
        <v>40</v>
      </c>
      <c r="G67" s="347" t="s">
        <v>1505</v>
      </c>
      <c r="H67" s="1018">
        <v>38</v>
      </c>
      <c r="I67" s="347" t="s">
        <v>1427</v>
      </c>
      <c r="J67" s="1018">
        <v>29</v>
      </c>
      <c r="K67" s="347" t="s">
        <v>1657</v>
      </c>
      <c r="L67" s="1018">
        <v>41</v>
      </c>
      <c r="M67" s="347" t="s">
        <v>1456</v>
      </c>
      <c r="N67" s="1018">
        <v>24</v>
      </c>
      <c r="O67" s="347" t="s">
        <v>1661</v>
      </c>
      <c r="P67" s="1018">
        <v>29</v>
      </c>
      <c r="Q67" s="347" t="s">
        <v>1657</v>
      </c>
      <c r="R67" s="1018">
        <v>24</v>
      </c>
      <c r="S67" s="347" t="s">
        <v>1661</v>
      </c>
      <c r="T67" s="1018">
        <v>44</v>
      </c>
      <c r="U67" s="347" t="s">
        <v>1611</v>
      </c>
      <c r="V67" s="1018">
        <v>44</v>
      </c>
      <c r="W67" s="347" t="s">
        <v>1611</v>
      </c>
      <c r="X67" s="1018">
        <v>56</v>
      </c>
      <c r="Y67" s="347" t="s">
        <v>1556</v>
      </c>
      <c r="Z67" s="1019">
        <v>441</v>
      </c>
      <c r="AA67" s="1576" t="s">
        <v>1313</v>
      </c>
      <c r="AB67" s="1568"/>
      <c r="AD67" s="662"/>
    </row>
    <row r="68" spans="1:30">
      <c r="A68" s="350" t="s">
        <v>51</v>
      </c>
      <c r="B68" s="1018">
        <v>74</v>
      </c>
      <c r="C68" s="347" t="s">
        <v>1793</v>
      </c>
      <c r="D68" s="1018">
        <v>69</v>
      </c>
      <c r="E68" s="347" t="s">
        <v>1546</v>
      </c>
      <c r="F68" s="1018">
        <v>86</v>
      </c>
      <c r="G68" s="347" t="s">
        <v>1505</v>
      </c>
      <c r="H68" s="1018">
        <v>89</v>
      </c>
      <c r="I68" s="347" t="s">
        <v>1341</v>
      </c>
      <c r="J68" s="1018">
        <v>92</v>
      </c>
      <c r="K68" s="347" t="s">
        <v>1526</v>
      </c>
      <c r="L68" s="1018">
        <v>65</v>
      </c>
      <c r="M68" s="347" t="s">
        <v>1423</v>
      </c>
      <c r="N68" s="1018">
        <v>74</v>
      </c>
      <c r="O68" s="347" t="s">
        <v>1793</v>
      </c>
      <c r="P68" s="1018">
        <v>80</v>
      </c>
      <c r="Q68" s="347" t="s">
        <v>1471</v>
      </c>
      <c r="R68" s="1018">
        <v>88</v>
      </c>
      <c r="S68" s="347" t="s">
        <v>1810</v>
      </c>
      <c r="T68" s="1018">
        <v>64</v>
      </c>
      <c r="U68" s="347" t="s">
        <v>1449</v>
      </c>
      <c r="V68" s="1018">
        <v>83</v>
      </c>
      <c r="W68" s="347" t="s">
        <v>1557</v>
      </c>
      <c r="X68" s="1018">
        <v>77</v>
      </c>
      <c r="Y68" s="347" t="s">
        <v>1787</v>
      </c>
      <c r="Z68" s="1019">
        <v>941</v>
      </c>
      <c r="AA68" s="1576" t="s">
        <v>1385</v>
      </c>
      <c r="AB68" s="1568"/>
      <c r="AD68" s="662"/>
    </row>
    <row r="69" spans="1:30">
      <c r="A69" s="350" t="s">
        <v>52</v>
      </c>
      <c r="B69" s="1018">
        <v>53</v>
      </c>
      <c r="C69" s="347" t="s">
        <v>1785</v>
      </c>
      <c r="D69" s="1018">
        <v>49</v>
      </c>
      <c r="E69" s="347" t="s">
        <v>1527</v>
      </c>
      <c r="F69" s="1018">
        <v>56</v>
      </c>
      <c r="G69" s="347" t="s">
        <v>1513</v>
      </c>
      <c r="H69" s="1018">
        <v>43</v>
      </c>
      <c r="I69" s="347" t="s">
        <v>1449</v>
      </c>
      <c r="J69" s="1018">
        <v>45</v>
      </c>
      <c r="K69" s="347" t="s">
        <v>1776</v>
      </c>
      <c r="L69" s="1018">
        <v>47</v>
      </c>
      <c r="M69" s="347" t="s">
        <v>1424</v>
      </c>
      <c r="N69" s="1018">
        <v>49</v>
      </c>
      <c r="O69" s="347" t="s">
        <v>1527</v>
      </c>
      <c r="P69" s="1018">
        <v>41</v>
      </c>
      <c r="Q69" s="347" t="s">
        <v>1690</v>
      </c>
      <c r="R69" s="1018">
        <v>42</v>
      </c>
      <c r="S69" s="347" t="s">
        <v>1542</v>
      </c>
      <c r="T69" s="1018">
        <v>71</v>
      </c>
      <c r="U69" s="347" t="s">
        <v>1623</v>
      </c>
      <c r="V69" s="1018">
        <v>64</v>
      </c>
      <c r="W69" s="347" t="s">
        <v>1393</v>
      </c>
      <c r="X69" s="1018">
        <v>70</v>
      </c>
      <c r="Y69" s="347" t="s">
        <v>1392</v>
      </c>
      <c r="Z69" s="1019">
        <v>630</v>
      </c>
      <c r="AA69" s="1576" t="s">
        <v>1493</v>
      </c>
      <c r="AB69" s="1568"/>
      <c r="AD69" s="662"/>
    </row>
    <row r="70" spans="1:30">
      <c r="A70" s="350" t="s">
        <v>53</v>
      </c>
      <c r="B70" s="1018">
        <v>78</v>
      </c>
      <c r="C70" s="347" t="s">
        <v>1395</v>
      </c>
      <c r="D70" s="1018">
        <v>80</v>
      </c>
      <c r="E70" s="347" t="s">
        <v>1471</v>
      </c>
      <c r="F70" s="1018">
        <v>81</v>
      </c>
      <c r="G70" s="347" t="s">
        <v>1427</v>
      </c>
      <c r="H70" s="1018">
        <v>88</v>
      </c>
      <c r="I70" s="347" t="s">
        <v>1456</v>
      </c>
      <c r="J70" s="1018">
        <v>74</v>
      </c>
      <c r="K70" s="347" t="s">
        <v>1793</v>
      </c>
      <c r="L70" s="1018">
        <v>66</v>
      </c>
      <c r="M70" s="347" t="s">
        <v>1669</v>
      </c>
      <c r="N70" s="1018">
        <v>76</v>
      </c>
      <c r="O70" s="347" t="s">
        <v>1789</v>
      </c>
      <c r="P70" s="1018">
        <v>72</v>
      </c>
      <c r="Q70" s="347" t="s">
        <v>1808</v>
      </c>
      <c r="R70" s="1018">
        <v>74</v>
      </c>
      <c r="S70" s="347" t="s">
        <v>1793</v>
      </c>
      <c r="T70" s="1018">
        <v>87</v>
      </c>
      <c r="U70" s="347" t="s">
        <v>1596</v>
      </c>
      <c r="V70" s="1018">
        <v>85</v>
      </c>
      <c r="W70" s="347" t="s">
        <v>1389</v>
      </c>
      <c r="X70" s="1018">
        <v>81</v>
      </c>
      <c r="Y70" s="347" t="s">
        <v>1427</v>
      </c>
      <c r="Z70" s="1019">
        <v>942</v>
      </c>
      <c r="AA70" s="1576" t="s">
        <v>1385</v>
      </c>
      <c r="AB70" s="1568"/>
      <c r="AD70" s="662"/>
    </row>
    <row r="71" spans="1:30">
      <c r="A71" s="350" t="s">
        <v>54</v>
      </c>
      <c r="B71" s="1018">
        <v>42</v>
      </c>
      <c r="C71" s="347" t="s">
        <v>1596</v>
      </c>
      <c r="D71" s="1018">
        <v>34</v>
      </c>
      <c r="E71" s="347" t="s">
        <v>1424</v>
      </c>
      <c r="F71" s="1018">
        <v>42</v>
      </c>
      <c r="G71" s="347" t="s">
        <v>1596</v>
      </c>
      <c r="H71" s="1018">
        <v>40</v>
      </c>
      <c r="I71" s="347" t="s">
        <v>1557</v>
      </c>
      <c r="J71" s="1018">
        <v>39</v>
      </c>
      <c r="K71" s="347" t="s">
        <v>1427</v>
      </c>
      <c r="L71" s="1018">
        <v>40</v>
      </c>
      <c r="M71" s="347" t="s">
        <v>1557</v>
      </c>
      <c r="N71" s="1018">
        <v>33</v>
      </c>
      <c r="O71" s="347" t="s">
        <v>1347</v>
      </c>
      <c r="P71" s="1018">
        <v>33</v>
      </c>
      <c r="Q71" s="347" t="s">
        <v>1347</v>
      </c>
      <c r="R71" s="1018">
        <v>38</v>
      </c>
      <c r="S71" s="347" t="s">
        <v>1395</v>
      </c>
      <c r="T71" s="1018">
        <v>37</v>
      </c>
      <c r="U71" s="347" t="s">
        <v>1789</v>
      </c>
      <c r="V71" s="1018">
        <v>35</v>
      </c>
      <c r="W71" s="347" t="s">
        <v>1598</v>
      </c>
      <c r="X71" s="1018">
        <v>43</v>
      </c>
      <c r="Y71" s="347" t="s">
        <v>1810</v>
      </c>
      <c r="Z71" s="1019">
        <v>456</v>
      </c>
      <c r="AA71" s="1576" t="s">
        <v>1310</v>
      </c>
      <c r="AB71" s="1568"/>
      <c r="AD71" s="662"/>
    </row>
    <row r="72" spans="1:30">
      <c r="A72" s="350" t="s">
        <v>55</v>
      </c>
      <c r="B72" s="1018">
        <v>11</v>
      </c>
      <c r="C72" s="347" t="s">
        <v>1465</v>
      </c>
      <c r="D72" s="1018">
        <v>13</v>
      </c>
      <c r="E72" s="347" t="s">
        <v>1690</v>
      </c>
      <c r="F72" s="1018">
        <v>28</v>
      </c>
      <c r="G72" s="347" t="s">
        <v>1340</v>
      </c>
      <c r="H72" s="1018">
        <v>12</v>
      </c>
      <c r="I72" s="347" t="s">
        <v>1503</v>
      </c>
      <c r="J72" s="1018">
        <v>12</v>
      </c>
      <c r="K72" s="347" t="s">
        <v>1503</v>
      </c>
      <c r="L72" s="1018">
        <v>18</v>
      </c>
      <c r="M72" s="347" t="s">
        <v>1389</v>
      </c>
      <c r="N72" s="1018">
        <v>11</v>
      </c>
      <c r="O72" s="347" t="s">
        <v>1465</v>
      </c>
      <c r="P72" s="1018">
        <v>14</v>
      </c>
      <c r="Q72" s="347" t="s">
        <v>1669</v>
      </c>
      <c r="R72" s="1018">
        <v>13</v>
      </c>
      <c r="S72" s="347" t="s">
        <v>1690</v>
      </c>
      <c r="T72" s="1018">
        <v>22</v>
      </c>
      <c r="U72" s="347" t="s">
        <v>1392</v>
      </c>
      <c r="V72" s="1018">
        <v>22</v>
      </c>
      <c r="W72" s="347" t="s">
        <v>1392</v>
      </c>
      <c r="X72" s="1018">
        <v>23</v>
      </c>
      <c r="Y72" s="347" t="s">
        <v>1475</v>
      </c>
      <c r="Z72" s="1019">
        <v>199</v>
      </c>
      <c r="AA72" s="1576" t="s">
        <v>1561</v>
      </c>
      <c r="AB72" s="1568"/>
      <c r="AD72" s="662"/>
    </row>
    <row r="73" spans="1:30">
      <c r="A73" s="350" t="s">
        <v>56</v>
      </c>
      <c r="B73" s="1018">
        <v>14</v>
      </c>
      <c r="C73" s="347" t="s">
        <v>1478</v>
      </c>
      <c r="D73" s="1018">
        <v>5</v>
      </c>
      <c r="E73" s="347" t="s">
        <v>1669</v>
      </c>
      <c r="F73" s="1018">
        <v>6</v>
      </c>
      <c r="G73" s="347" t="s">
        <v>1471</v>
      </c>
      <c r="H73" s="1018">
        <v>6</v>
      </c>
      <c r="I73" s="347" t="s">
        <v>1471</v>
      </c>
      <c r="J73" s="1018">
        <v>3</v>
      </c>
      <c r="K73" s="347" t="s">
        <v>1303</v>
      </c>
      <c r="L73" s="1018">
        <v>7</v>
      </c>
      <c r="M73" s="347" t="s">
        <v>1552</v>
      </c>
      <c r="N73" s="1018">
        <v>4</v>
      </c>
      <c r="O73" s="347" t="s">
        <v>1409</v>
      </c>
      <c r="P73" s="1018">
        <v>6</v>
      </c>
      <c r="Q73" s="347" t="s">
        <v>1471</v>
      </c>
      <c r="R73" s="1018">
        <v>2</v>
      </c>
      <c r="S73" s="347" t="s">
        <v>1307</v>
      </c>
      <c r="T73" s="1018">
        <v>5</v>
      </c>
      <c r="U73" s="347" t="s">
        <v>1669</v>
      </c>
      <c r="V73" s="1018">
        <v>6</v>
      </c>
      <c r="W73" s="347" t="s">
        <v>1471</v>
      </c>
      <c r="X73" s="1018">
        <v>7</v>
      </c>
      <c r="Y73" s="347" t="s">
        <v>1552</v>
      </c>
      <c r="Z73" s="1019">
        <v>71</v>
      </c>
      <c r="AA73" s="1576" t="s">
        <v>1565</v>
      </c>
      <c r="AB73" s="1568"/>
      <c r="AD73" s="662"/>
    </row>
    <row r="74" spans="1:30">
      <c r="A74" s="349" t="s">
        <v>1</v>
      </c>
      <c r="B74" s="1019">
        <v>1670</v>
      </c>
      <c r="C74" s="838" t="s">
        <v>1785</v>
      </c>
      <c r="D74" s="1019">
        <v>1589</v>
      </c>
      <c r="E74" s="838" t="s">
        <v>1344</v>
      </c>
      <c r="F74" s="1019">
        <v>1803</v>
      </c>
      <c r="G74" s="838" t="s">
        <v>1389</v>
      </c>
      <c r="H74" s="1019">
        <v>1664</v>
      </c>
      <c r="I74" s="838" t="s">
        <v>1395</v>
      </c>
      <c r="J74" s="1019">
        <v>1616</v>
      </c>
      <c r="K74" s="838" t="s">
        <v>1789</v>
      </c>
      <c r="L74" s="1019">
        <v>1580</v>
      </c>
      <c r="M74" s="838" t="s">
        <v>1793</v>
      </c>
      <c r="N74" s="1019">
        <v>1626</v>
      </c>
      <c r="O74" s="838" t="s">
        <v>1789</v>
      </c>
      <c r="P74" s="1019">
        <v>1473</v>
      </c>
      <c r="Q74" s="838" t="s">
        <v>1795</v>
      </c>
      <c r="R74" s="1019">
        <v>1584</v>
      </c>
      <c r="S74" s="838" t="s">
        <v>1793</v>
      </c>
      <c r="T74" s="1019">
        <v>1690</v>
      </c>
      <c r="U74" s="838" t="s">
        <v>1471</v>
      </c>
      <c r="V74" s="1019">
        <v>1825</v>
      </c>
      <c r="W74" s="838" t="s">
        <v>1505</v>
      </c>
      <c r="X74" s="1019">
        <v>1865</v>
      </c>
      <c r="Y74" s="838" t="s">
        <v>1456</v>
      </c>
      <c r="Z74" s="1019">
        <v>19985</v>
      </c>
      <c r="AA74" s="1576" t="s">
        <v>645</v>
      </c>
      <c r="AB74" s="1568"/>
      <c r="AD74" s="662"/>
    </row>
    <row r="75" spans="1:30">
      <c r="A75" s="349">
        <v>2016</v>
      </c>
      <c r="B75" s="1582"/>
      <c r="C75" s="1567"/>
      <c r="D75" s="1567"/>
      <c r="E75" s="1567"/>
      <c r="F75" s="1567"/>
      <c r="G75" s="1567"/>
      <c r="H75" s="1567"/>
      <c r="I75" s="1567"/>
      <c r="J75" s="1567"/>
      <c r="K75" s="1567"/>
      <c r="L75" s="1567"/>
      <c r="M75" s="1567"/>
      <c r="N75" s="1567"/>
      <c r="O75" s="1567"/>
      <c r="P75" s="1567"/>
      <c r="Q75" s="1567"/>
      <c r="R75" s="1567"/>
      <c r="S75" s="1567"/>
      <c r="T75" s="1567"/>
      <c r="U75" s="1567"/>
      <c r="V75" s="1567"/>
      <c r="W75" s="1567"/>
      <c r="X75" s="1567"/>
      <c r="Y75" s="1567"/>
      <c r="Z75" s="1567"/>
      <c r="AA75" s="1567"/>
      <c r="AB75" s="1568"/>
      <c r="AD75" s="662"/>
    </row>
    <row r="76" spans="1:30">
      <c r="A76" s="350" t="s">
        <v>24</v>
      </c>
      <c r="B76" s="1018">
        <v>61</v>
      </c>
      <c r="C76" s="347" t="s">
        <v>1803</v>
      </c>
      <c r="D76" s="1018">
        <v>55</v>
      </c>
      <c r="E76" s="347" t="s">
        <v>1427</v>
      </c>
      <c r="F76" s="1018">
        <v>47</v>
      </c>
      <c r="G76" s="347" t="s">
        <v>1795</v>
      </c>
      <c r="H76" s="1018">
        <v>41</v>
      </c>
      <c r="I76" s="347" t="s">
        <v>1394</v>
      </c>
      <c r="J76" s="1018">
        <v>64</v>
      </c>
      <c r="K76" s="347" t="s">
        <v>1384</v>
      </c>
      <c r="L76" s="1018">
        <v>49</v>
      </c>
      <c r="M76" s="347" t="s">
        <v>1598</v>
      </c>
      <c r="N76" s="1018">
        <v>53</v>
      </c>
      <c r="O76" s="347" t="s">
        <v>1395</v>
      </c>
      <c r="P76" s="1018">
        <v>44</v>
      </c>
      <c r="Q76" s="347" t="s">
        <v>1423</v>
      </c>
      <c r="R76" s="1018">
        <v>60</v>
      </c>
      <c r="S76" s="347" t="s">
        <v>1810</v>
      </c>
      <c r="T76" s="1018">
        <v>55</v>
      </c>
      <c r="U76" s="347" t="s">
        <v>1427</v>
      </c>
      <c r="V76" s="1018">
        <v>54</v>
      </c>
      <c r="W76" s="347" t="s">
        <v>1471</v>
      </c>
      <c r="X76" s="1018">
        <v>53</v>
      </c>
      <c r="Y76" s="347" t="s">
        <v>1395</v>
      </c>
      <c r="Z76" s="1019">
        <v>636</v>
      </c>
      <c r="AA76" s="1576" t="s">
        <v>1487</v>
      </c>
      <c r="AB76" s="1568"/>
      <c r="AD76" s="662"/>
    </row>
    <row r="77" spans="1:30">
      <c r="A77" s="350" t="s">
        <v>26</v>
      </c>
      <c r="B77" s="1018">
        <v>50</v>
      </c>
      <c r="C77" s="347" t="s">
        <v>1810</v>
      </c>
      <c r="D77" s="1018">
        <v>31</v>
      </c>
      <c r="E77" s="347" t="s">
        <v>1711</v>
      </c>
      <c r="F77" s="1018">
        <v>44</v>
      </c>
      <c r="G77" s="347" t="s">
        <v>1395</v>
      </c>
      <c r="H77" s="1018">
        <v>49</v>
      </c>
      <c r="I77" s="347" t="s">
        <v>1596</v>
      </c>
      <c r="J77" s="1018">
        <v>48</v>
      </c>
      <c r="K77" s="347" t="s">
        <v>1505</v>
      </c>
      <c r="L77" s="1018">
        <v>49</v>
      </c>
      <c r="M77" s="347" t="s">
        <v>1596</v>
      </c>
      <c r="N77" s="1018">
        <v>40</v>
      </c>
      <c r="O77" s="347" t="s">
        <v>1424</v>
      </c>
      <c r="P77" s="1018">
        <v>38</v>
      </c>
      <c r="Q77" s="347" t="s">
        <v>1347</v>
      </c>
      <c r="R77" s="1018">
        <v>43</v>
      </c>
      <c r="S77" s="347" t="s">
        <v>1789</v>
      </c>
      <c r="T77" s="1018">
        <v>40</v>
      </c>
      <c r="U77" s="347" t="s">
        <v>1424</v>
      </c>
      <c r="V77" s="1018">
        <v>49</v>
      </c>
      <c r="W77" s="347" t="s">
        <v>1596</v>
      </c>
      <c r="X77" s="1018">
        <v>49</v>
      </c>
      <c r="Y77" s="347" t="s">
        <v>1596</v>
      </c>
      <c r="Z77" s="1019">
        <v>530</v>
      </c>
      <c r="AA77" s="1576" t="s">
        <v>1431</v>
      </c>
      <c r="AB77" s="1568"/>
      <c r="AD77" s="662"/>
    </row>
    <row r="78" spans="1:30">
      <c r="A78" s="350" t="s">
        <v>27</v>
      </c>
      <c r="B78" s="1018">
        <v>68</v>
      </c>
      <c r="C78" s="347" t="s">
        <v>1456</v>
      </c>
      <c r="D78" s="1018">
        <v>65</v>
      </c>
      <c r="E78" s="347" t="s">
        <v>1513</v>
      </c>
      <c r="F78" s="1018">
        <v>68</v>
      </c>
      <c r="G78" s="347" t="s">
        <v>1456</v>
      </c>
      <c r="H78" s="1018">
        <v>57</v>
      </c>
      <c r="I78" s="347" t="s">
        <v>1527</v>
      </c>
      <c r="J78" s="1018">
        <v>61</v>
      </c>
      <c r="K78" s="347" t="s">
        <v>1395</v>
      </c>
      <c r="L78" s="1018">
        <v>64</v>
      </c>
      <c r="M78" s="347" t="s">
        <v>1452</v>
      </c>
      <c r="N78" s="1018">
        <v>53</v>
      </c>
      <c r="O78" s="347" t="s">
        <v>1347</v>
      </c>
      <c r="P78" s="1018">
        <v>56</v>
      </c>
      <c r="Q78" s="347" t="s">
        <v>1598</v>
      </c>
      <c r="R78" s="1018">
        <v>54</v>
      </c>
      <c r="S78" s="347" t="s">
        <v>1795</v>
      </c>
      <c r="T78" s="1018">
        <v>53</v>
      </c>
      <c r="U78" s="347" t="s">
        <v>1347</v>
      </c>
      <c r="V78" s="1018">
        <v>73</v>
      </c>
      <c r="W78" s="347" t="s">
        <v>1611</v>
      </c>
      <c r="X78" s="1018">
        <v>60</v>
      </c>
      <c r="Y78" s="347" t="s">
        <v>1787</v>
      </c>
      <c r="Z78" s="1019">
        <v>732</v>
      </c>
      <c r="AA78" s="1576" t="s">
        <v>1572</v>
      </c>
      <c r="AB78" s="1568"/>
      <c r="AD78" s="662"/>
    </row>
    <row r="79" spans="1:30">
      <c r="A79" s="350" t="s">
        <v>28</v>
      </c>
      <c r="B79" s="1018">
        <v>91</v>
      </c>
      <c r="C79" s="347" t="s">
        <v>1596</v>
      </c>
      <c r="D79" s="1018">
        <v>71</v>
      </c>
      <c r="E79" s="347" t="s">
        <v>1347</v>
      </c>
      <c r="F79" s="1018">
        <v>94</v>
      </c>
      <c r="G79" s="347" t="s">
        <v>1341</v>
      </c>
      <c r="H79" s="1018">
        <v>74</v>
      </c>
      <c r="I79" s="347" t="s">
        <v>1424</v>
      </c>
      <c r="J79" s="1018">
        <v>79</v>
      </c>
      <c r="K79" s="347" t="s">
        <v>1344</v>
      </c>
      <c r="L79" s="1018">
        <v>85</v>
      </c>
      <c r="M79" s="347" t="s">
        <v>1427</v>
      </c>
      <c r="N79" s="1018">
        <v>86</v>
      </c>
      <c r="O79" s="347" t="s">
        <v>1452</v>
      </c>
      <c r="P79" s="1018">
        <v>97</v>
      </c>
      <c r="Q79" s="347" t="s">
        <v>1526</v>
      </c>
      <c r="R79" s="1018">
        <v>84</v>
      </c>
      <c r="S79" s="347" t="s">
        <v>1471</v>
      </c>
      <c r="T79" s="1018">
        <v>73</v>
      </c>
      <c r="U79" s="347" t="s">
        <v>1795</v>
      </c>
      <c r="V79" s="1018">
        <v>94</v>
      </c>
      <c r="W79" s="347" t="s">
        <v>1341</v>
      </c>
      <c r="X79" s="1018">
        <v>63</v>
      </c>
      <c r="Y79" s="347" t="s">
        <v>1394</v>
      </c>
      <c r="Z79" s="1019">
        <v>991</v>
      </c>
      <c r="AA79" s="1576" t="s">
        <v>1576</v>
      </c>
      <c r="AB79" s="1568"/>
      <c r="AD79" s="662"/>
    </row>
    <row r="80" spans="1:30">
      <c r="A80" s="350" t="s">
        <v>29</v>
      </c>
      <c r="B80" s="1018">
        <v>80</v>
      </c>
      <c r="C80" s="347" t="s">
        <v>1456</v>
      </c>
      <c r="D80" s="1018">
        <v>66</v>
      </c>
      <c r="E80" s="347" t="s">
        <v>1598</v>
      </c>
      <c r="F80" s="1018">
        <v>74</v>
      </c>
      <c r="G80" s="347" t="s">
        <v>1427</v>
      </c>
      <c r="H80" s="1018">
        <v>74</v>
      </c>
      <c r="I80" s="347" t="s">
        <v>1427</v>
      </c>
      <c r="J80" s="1018">
        <v>74</v>
      </c>
      <c r="K80" s="347" t="s">
        <v>1427</v>
      </c>
      <c r="L80" s="1018">
        <v>78</v>
      </c>
      <c r="M80" s="347" t="s">
        <v>1505</v>
      </c>
      <c r="N80" s="1018">
        <v>63</v>
      </c>
      <c r="O80" s="347" t="s">
        <v>1795</v>
      </c>
      <c r="P80" s="1018">
        <v>65</v>
      </c>
      <c r="Q80" s="347" t="s">
        <v>1808</v>
      </c>
      <c r="R80" s="1018">
        <v>64</v>
      </c>
      <c r="S80" s="347" t="s">
        <v>1424</v>
      </c>
      <c r="T80" s="1018">
        <v>75</v>
      </c>
      <c r="U80" s="347" t="s">
        <v>1557</v>
      </c>
      <c r="V80" s="1018">
        <v>79</v>
      </c>
      <c r="W80" s="347" t="s">
        <v>1596</v>
      </c>
      <c r="X80" s="1018">
        <v>64</v>
      </c>
      <c r="Y80" s="347" t="s">
        <v>1424</v>
      </c>
      <c r="Z80" s="1019">
        <v>856</v>
      </c>
      <c r="AA80" s="1576" t="s">
        <v>1303</v>
      </c>
      <c r="AB80" s="1568"/>
      <c r="AD80" s="662"/>
    </row>
    <row r="81" spans="1:30">
      <c r="A81" s="350" t="s">
        <v>30</v>
      </c>
      <c r="B81" s="1018">
        <v>91</v>
      </c>
      <c r="C81" s="347" t="s">
        <v>1793</v>
      </c>
      <c r="D81" s="1018">
        <v>113</v>
      </c>
      <c r="E81" s="347" t="s">
        <v>1526</v>
      </c>
      <c r="F81" s="1018">
        <v>102</v>
      </c>
      <c r="G81" s="347" t="s">
        <v>1557</v>
      </c>
      <c r="H81" s="1018">
        <v>82</v>
      </c>
      <c r="I81" s="347" t="s">
        <v>1776</v>
      </c>
      <c r="J81" s="1018">
        <v>92</v>
      </c>
      <c r="K81" s="347" t="s">
        <v>1344</v>
      </c>
      <c r="L81" s="1018">
        <v>104</v>
      </c>
      <c r="M81" s="347" t="s">
        <v>1389</v>
      </c>
      <c r="N81" s="1018">
        <v>93</v>
      </c>
      <c r="O81" s="347" t="s">
        <v>1789</v>
      </c>
      <c r="P81" s="1018">
        <v>86</v>
      </c>
      <c r="Q81" s="347" t="s">
        <v>1424</v>
      </c>
      <c r="R81" s="1018">
        <v>90</v>
      </c>
      <c r="S81" s="347" t="s">
        <v>1527</v>
      </c>
      <c r="T81" s="1018">
        <v>88</v>
      </c>
      <c r="U81" s="347" t="s">
        <v>1808</v>
      </c>
      <c r="V81" s="1018">
        <v>106</v>
      </c>
      <c r="W81" s="347" t="s">
        <v>1596</v>
      </c>
      <c r="X81" s="1018">
        <v>107</v>
      </c>
      <c r="Y81" s="347" t="s">
        <v>1456</v>
      </c>
      <c r="Z81" s="1019">
        <v>1154</v>
      </c>
      <c r="AA81" s="1576" t="s">
        <v>1582</v>
      </c>
      <c r="AB81" s="1568"/>
      <c r="AD81" s="662"/>
    </row>
    <row r="82" spans="1:30">
      <c r="A82" s="350" t="s">
        <v>31</v>
      </c>
      <c r="B82" s="1018">
        <v>3</v>
      </c>
      <c r="C82" s="347" t="s">
        <v>1583</v>
      </c>
      <c r="D82" s="1018">
        <v>2</v>
      </c>
      <c r="E82" s="347" t="s">
        <v>1535</v>
      </c>
      <c r="F82" s="1018">
        <v>1</v>
      </c>
      <c r="G82" s="347" t="s">
        <v>1598</v>
      </c>
      <c r="H82" s="1018">
        <v>0</v>
      </c>
      <c r="I82" s="347" t="s">
        <v>1290</v>
      </c>
      <c r="J82" s="1018">
        <v>0</v>
      </c>
      <c r="K82" s="347" t="s">
        <v>1290</v>
      </c>
      <c r="L82" s="1018">
        <v>0</v>
      </c>
      <c r="M82" s="347" t="s">
        <v>1290</v>
      </c>
      <c r="N82" s="1018">
        <v>0</v>
      </c>
      <c r="O82" s="347" t="s">
        <v>1290</v>
      </c>
      <c r="P82" s="1018">
        <v>1</v>
      </c>
      <c r="Q82" s="347" t="s">
        <v>1598</v>
      </c>
      <c r="R82" s="1018">
        <v>1</v>
      </c>
      <c r="S82" s="347" t="s">
        <v>1598</v>
      </c>
      <c r="T82" s="1018">
        <v>4</v>
      </c>
      <c r="U82" s="347" t="s">
        <v>1717</v>
      </c>
      <c r="V82" s="1018">
        <v>0</v>
      </c>
      <c r="W82" s="347" t="s">
        <v>1290</v>
      </c>
      <c r="X82" s="1018">
        <v>1</v>
      </c>
      <c r="Y82" s="347" t="s">
        <v>1598</v>
      </c>
      <c r="Z82" s="1019">
        <v>13</v>
      </c>
      <c r="AA82" s="1576" t="s">
        <v>1354</v>
      </c>
      <c r="AB82" s="1568"/>
      <c r="AD82" s="662"/>
    </row>
    <row r="83" spans="1:30">
      <c r="A83" s="350" t="s">
        <v>32</v>
      </c>
      <c r="B83" s="1018">
        <v>52</v>
      </c>
      <c r="C83" s="347" t="s">
        <v>1389</v>
      </c>
      <c r="D83" s="1018">
        <v>51</v>
      </c>
      <c r="E83" s="347" t="s">
        <v>1513</v>
      </c>
      <c r="F83" s="1018">
        <v>49</v>
      </c>
      <c r="G83" s="347" t="s">
        <v>1471</v>
      </c>
      <c r="H83" s="1018">
        <v>49</v>
      </c>
      <c r="I83" s="347" t="s">
        <v>1471</v>
      </c>
      <c r="J83" s="1018">
        <v>56</v>
      </c>
      <c r="K83" s="347" t="s">
        <v>1579</v>
      </c>
      <c r="L83" s="1018">
        <v>40</v>
      </c>
      <c r="M83" s="347" t="s">
        <v>1423</v>
      </c>
      <c r="N83" s="1018">
        <v>36</v>
      </c>
      <c r="O83" s="347" t="s">
        <v>1297</v>
      </c>
      <c r="P83" s="1018">
        <v>29</v>
      </c>
      <c r="Q83" s="347" t="s">
        <v>1497</v>
      </c>
      <c r="R83" s="1018">
        <v>47</v>
      </c>
      <c r="S83" s="347" t="s">
        <v>1787</v>
      </c>
      <c r="T83" s="1018">
        <v>48</v>
      </c>
      <c r="U83" s="347" t="s">
        <v>1395</v>
      </c>
      <c r="V83" s="1018">
        <v>60</v>
      </c>
      <c r="W83" s="347" t="s">
        <v>1575</v>
      </c>
      <c r="X83" s="1018">
        <v>59</v>
      </c>
      <c r="Y83" s="347" t="s">
        <v>1393</v>
      </c>
      <c r="Z83" s="1019">
        <v>576</v>
      </c>
      <c r="AA83" s="1576" t="s">
        <v>1307</v>
      </c>
      <c r="AB83" s="1568"/>
      <c r="AD83" s="662"/>
    </row>
    <row r="84" spans="1:30">
      <c r="A84" s="350" t="s">
        <v>33</v>
      </c>
      <c r="B84" s="1018">
        <v>68</v>
      </c>
      <c r="C84" s="347" t="s">
        <v>1505</v>
      </c>
      <c r="D84" s="1018">
        <v>63</v>
      </c>
      <c r="E84" s="347" t="s">
        <v>1785</v>
      </c>
      <c r="F84" s="1018">
        <v>68</v>
      </c>
      <c r="G84" s="347" t="s">
        <v>1505</v>
      </c>
      <c r="H84" s="1018">
        <v>70</v>
      </c>
      <c r="I84" s="347" t="s">
        <v>1456</v>
      </c>
      <c r="J84" s="1018">
        <v>65</v>
      </c>
      <c r="K84" s="347" t="s">
        <v>1452</v>
      </c>
      <c r="L84" s="1018">
        <v>66</v>
      </c>
      <c r="M84" s="347" t="s">
        <v>1557</v>
      </c>
      <c r="N84" s="1018">
        <v>57</v>
      </c>
      <c r="O84" s="347" t="s">
        <v>1808</v>
      </c>
      <c r="P84" s="1018">
        <v>60</v>
      </c>
      <c r="Q84" s="347" t="s">
        <v>1344</v>
      </c>
      <c r="R84" s="1018">
        <v>48</v>
      </c>
      <c r="S84" s="347" t="s">
        <v>1394</v>
      </c>
      <c r="T84" s="1018">
        <v>56</v>
      </c>
      <c r="U84" s="347" t="s">
        <v>1424</v>
      </c>
      <c r="V84" s="1018">
        <v>66</v>
      </c>
      <c r="W84" s="347" t="s">
        <v>1557</v>
      </c>
      <c r="X84" s="1018">
        <v>62</v>
      </c>
      <c r="Y84" s="347" t="s">
        <v>1395</v>
      </c>
      <c r="Z84" s="1019">
        <v>749</v>
      </c>
      <c r="AA84" s="1576" t="s">
        <v>1420</v>
      </c>
      <c r="AB84" s="1568"/>
      <c r="AD84" s="662"/>
    </row>
    <row r="85" spans="1:30">
      <c r="A85" s="350" t="s">
        <v>35</v>
      </c>
      <c r="B85" s="1018">
        <v>26</v>
      </c>
      <c r="C85" s="347" t="s">
        <v>1785</v>
      </c>
      <c r="D85" s="1018">
        <v>29</v>
      </c>
      <c r="E85" s="347" t="s">
        <v>1456</v>
      </c>
      <c r="F85" s="1018">
        <v>25</v>
      </c>
      <c r="G85" s="347" t="s">
        <v>1344</v>
      </c>
      <c r="H85" s="1018">
        <v>22</v>
      </c>
      <c r="I85" s="347" t="s">
        <v>1776</v>
      </c>
      <c r="J85" s="1018">
        <v>21</v>
      </c>
      <c r="K85" s="347" t="s">
        <v>1449</v>
      </c>
      <c r="L85" s="1018">
        <v>26</v>
      </c>
      <c r="M85" s="347" t="s">
        <v>1785</v>
      </c>
      <c r="N85" s="1018">
        <v>18</v>
      </c>
      <c r="O85" s="347" t="s">
        <v>1711</v>
      </c>
      <c r="P85" s="1018">
        <v>31</v>
      </c>
      <c r="Q85" s="347" t="s">
        <v>1611</v>
      </c>
      <c r="R85" s="1018">
        <v>27</v>
      </c>
      <c r="S85" s="347" t="s">
        <v>1452</v>
      </c>
      <c r="T85" s="1018">
        <v>22</v>
      </c>
      <c r="U85" s="347" t="s">
        <v>1776</v>
      </c>
      <c r="V85" s="1018">
        <v>38</v>
      </c>
      <c r="W85" s="347" t="s">
        <v>1604</v>
      </c>
      <c r="X85" s="1018">
        <v>26</v>
      </c>
      <c r="Y85" s="347" t="s">
        <v>1785</v>
      </c>
      <c r="Z85" s="1019">
        <v>311</v>
      </c>
      <c r="AA85" s="1576" t="s">
        <v>1376</v>
      </c>
      <c r="AB85" s="1568"/>
      <c r="AD85" s="662"/>
    </row>
    <row r="86" spans="1:30">
      <c r="A86" s="350" t="s">
        <v>584</v>
      </c>
      <c r="B86" s="1018">
        <v>53</v>
      </c>
      <c r="C86" s="347" t="s">
        <v>1471</v>
      </c>
      <c r="D86" s="1018">
        <v>50</v>
      </c>
      <c r="E86" s="347" t="s">
        <v>1344</v>
      </c>
      <c r="F86" s="1018">
        <v>54</v>
      </c>
      <c r="G86" s="347" t="s">
        <v>1452</v>
      </c>
      <c r="H86" s="1018">
        <v>48</v>
      </c>
      <c r="I86" s="347" t="s">
        <v>1598</v>
      </c>
      <c r="J86" s="1018">
        <v>53</v>
      </c>
      <c r="K86" s="347" t="s">
        <v>1471</v>
      </c>
      <c r="L86" s="1018">
        <v>40</v>
      </c>
      <c r="M86" s="347" t="s">
        <v>1394</v>
      </c>
      <c r="N86" s="1018">
        <v>48</v>
      </c>
      <c r="O86" s="347" t="s">
        <v>1598</v>
      </c>
      <c r="P86" s="1018">
        <v>40</v>
      </c>
      <c r="Q86" s="347" t="s">
        <v>1394</v>
      </c>
      <c r="R86" s="1018">
        <v>50</v>
      </c>
      <c r="S86" s="347" t="s">
        <v>1344</v>
      </c>
      <c r="T86" s="1018">
        <v>47</v>
      </c>
      <c r="U86" s="347" t="s">
        <v>1424</v>
      </c>
      <c r="V86" s="1018">
        <v>76</v>
      </c>
      <c r="W86" s="347" t="s">
        <v>1604</v>
      </c>
      <c r="X86" s="1018">
        <v>65</v>
      </c>
      <c r="Y86" s="347" t="s">
        <v>1575</v>
      </c>
      <c r="Z86" s="1019">
        <v>624</v>
      </c>
      <c r="AA86" s="1576" t="s">
        <v>1487</v>
      </c>
      <c r="AB86" s="1568"/>
      <c r="AD86" s="662"/>
    </row>
    <row r="87" spans="1:30">
      <c r="A87" s="350" t="s">
        <v>36</v>
      </c>
      <c r="B87" s="1018">
        <v>24</v>
      </c>
      <c r="C87" s="347" t="s">
        <v>1389</v>
      </c>
      <c r="D87" s="1018">
        <v>14</v>
      </c>
      <c r="E87" s="347" t="s">
        <v>1300</v>
      </c>
      <c r="F87" s="1018">
        <v>14</v>
      </c>
      <c r="G87" s="347" t="s">
        <v>1300</v>
      </c>
      <c r="H87" s="1018">
        <v>24</v>
      </c>
      <c r="I87" s="347" t="s">
        <v>1389</v>
      </c>
      <c r="J87" s="1018">
        <v>16</v>
      </c>
      <c r="K87" s="347" t="s">
        <v>1503</v>
      </c>
      <c r="L87" s="1018">
        <v>15</v>
      </c>
      <c r="M87" s="347" t="s">
        <v>1409</v>
      </c>
      <c r="N87" s="1018">
        <v>18</v>
      </c>
      <c r="O87" s="347" t="s">
        <v>1449</v>
      </c>
      <c r="P87" s="1018">
        <v>16</v>
      </c>
      <c r="Q87" s="347" t="s">
        <v>1503</v>
      </c>
      <c r="R87" s="1018">
        <v>20</v>
      </c>
      <c r="S87" s="347" t="s">
        <v>1424</v>
      </c>
      <c r="T87" s="1018">
        <v>35</v>
      </c>
      <c r="U87" s="347" t="s">
        <v>1502</v>
      </c>
      <c r="V87" s="1018">
        <v>36</v>
      </c>
      <c r="W87" s="347" t="s">
        <v>1591</v>
      </c>
      <c r="X87" s="1018">
        <v>34</v>
      </c>
      <c r="Y87" s="347" t="s">
        <v>1631</v>
      </c>
      <c r="Z87" s="1019">
        <v>266</v>
      </c>
      <c r="AA87" s="1576" t="s">
        <v>1371</v>
      </c>
      <c r="AB87" s="1568"/>
      <c r="AD87" s="662"/>
    </row>
    <row r="88" spans="1:30">
      <c r="A88" s="350" t="s">
        <v>37</v>
      </c>
      <c r="B88" s="1018">
        <v>62</v>
      </c>
      <c r="C88" s="347" t="s">
        <v>1526</v>
      </c>
      <c r="D88" s="1018">
        <v>66</v>
      </c>
      <c r="E88" s="347" t="s">
        <v>1575</v>
      </c>
      <c r="F88" s="1018">
        <v>50</v>
      </c>
      <c r="G88" s="347" t="s">
        <v>1793</v>
      </c>
      <c r="H88" s="1018">
        <v>43</v>
      </c>
      <c r="I88" s="347" t="s">
        <v>1449</v>
      </c>
      <c r="J88" s="1018">
        <v>63</v>
      </c>
      <c r="K88" s="347" t="s">
        <v>1611</v>
      </c>
      <c r="L88" s="1018">
        <v>55</v>
      </c>
      <c r="M88" s="347" t="s">
        <v>1452</v>
      </c>
      <c r="N88" s="1018">
        <v>48</v>
      </c>
      <c r="O88" s="347" t="s">
        <v>1808</v>
      </c>
      <c r="P88" s="1018">
        <v>50</v>
      </c>
      <c r="Q88" s="347" t="s">
        <v>1793</v>
      </c>
      <c r="R88" s="1018">
        <v>46</v>
      </c>
      <c r="S88" s="347" t="s">
        <v>1546</v>
      </c>
      <c r="T88" s="1018">
        <v>40</v>
      </c>
      <c r="U88" s="347" t="s">
        <v>1297</v>
      </c>
      <c r="V88" s="1018">
        <v>54</v>
      </c>
      <c r="W88" s="347" t="s">
        <v>1471</v>
      </c>
      <c r="X88" s="1018">
        <v>56</v>
      </c>
      <c r="Y88" s="347" t="s">
        <v>1557</v>
      </c>
      <c r="Z88" s="1019">
        <v>633</v>
      </c>
      <c r="AA88" s="1576" t="s">
        <v>1487</v>
      </c>
      <c r="AB88" s="1568"/>
      <c r="AD88" s="662"/>
    </row>
    <row r="89" spans="1:30">
      <c r="A89" s="350" t="s">
        <v>38</v>
      </c>
      <c r="B89" s="1018">
        <v>79</v>
      </c>
      <c r="C89" s="347" t="s">
        <v>1456</v>
      </c>
      <c r="D89" s="1018">
        <v>60</v>
      </c>
      <c r="E89" s="347" t="s">
        <v>1776</v>
      </c>
      <c r="F89" s="1018">
        <v>81</v>
      </c>
      <c r="G89" s="347" t="s">
        <v>1803</v>
      </c>
      <c r="H89" s="1018">
        <v>72</v>
      </c>
      <c r="I89" s="347" t="s">
        <v>1471</v>
      </c>
      <c r="J89" s="1018">
        <v>58</v>
      </c>
      <c r="K89" s="347" t="s">
        <v>1423</v>
      </c>
      <c r="L89" s="1018">
        <v>80</v>
      </c>
      <c r="M89" s="347" t="s">
        <v>1341</v>
      </c>
      <c r="N89" s="1018">
        <v>69</v>
      </c>
      <c r="O89" s="347" t="s">
        <v>1787</v>
      </c>
      <c r="P89" s="1018">
        <v>56</v>
      </c>
      <c r="Q89" s="347" t="s">
        <v>1657</v>
      </c>
      <c r="R89" s="1018">
        <v>60</v>
      </c>
      <c r="S89" s="347" t="s">
        <v>1776</v>
      </c>
      <c r="T89" s="1018">
        <v>75</v>
      </c>
      <c r="U89" s="347" t="s">
        <v>1513</v>
      </c>
      <c r="V89" s="1018">
        <v>78</v>
      </c>
      <c r="W89" s="347" t="s">
        <v>1596</v>
      </c>
      <c r="X89" s="1018">
        <v>77</v>
      </c>
      <c r="Y89" s="347" t="s">
        <v>1505</v>
      </c>
      <c r="Z89" s="1019">
        <v>845</v>
      </c>
      <c r="AA89" s="1576" t="s">
        <v>1303</v>
      </c>
      <c r="AB89" s="1568"/>
      <c r="AD89" s="662"/>
    </row>
    <row r="90" spans="1:30">
      <c r="A90" s="350" t="s">
        <v>39</v>
      </c>
      <c r="B90" s="1018">
        <v>49</v>
      </c>
      <c r="C90" s="347" t="s">
        <v>1424</v>
      </c>
      <c r="D90" s="1018">
        <v>46</v>
      </c>
      <c r="E90" s="347" t="s">
        <v>1776</v>
      </c>
      <c r="F90" s="1018">
        <v>58</v>
      </c>
      <c r="G90" s="347" t="s">
        <v>1513</v>
      </c>
      <c r="H90" s="1018">
        <v>61</v>
      </c>
      <c r="I90" s="347" t="s">
        <v>1810</v>
      </c>
      <c r="J90" s="1018">
        <v>45</v>
      </c>
      <c r="K90" s="347" t="s">
        <v>1423</v>
      </c>
      <c r="L90" s="1018">
        <v>47</v>
      </c>
      <c r="M90" s="347" t="s">
        <v>1347</v>
      </c>
      <c r="N90" s="1018">
        <v>52</v>
      </c>
      <c r="O90" s="347" t="s">
        <v>1344</v>
      </c>
      <c r="P90" s="1018">
        <v>71</v>
      </c>
      <c r="Q90" s="347" t="s">
        <v>1294</v>
      </c>
      <c r="R90" s="1018">
        <v>50</v>
      </c>
      <c r="S90" s="347" t="s">
        <v>1598</v>
      </c>
      <c r="T90" s="1018">
        <v>48</v>
      </c>
      <c r="U90" s="347" t="s">
        <v>1795</v>
      </c>
      <c r="V90" s="1018">
        <v>68</v>
      </c>
      <c r="W90" s="347" t="s">
        <v>1575</v>
      </c>
      <c r="X90" s="1018">
        <v>57</v>
      </c>
      <c r="Y90" s="347" t="s">
        <v>1452</v>
      </c>
      <c r="Z90" s="1019">
        <v>652</v>
      </c>
      <c r="AA90" s="1576" t="s">
        <v>1493</v>
      </c>
      <c r="AB90" s="1568"/>
      <c r="AD90" s="662"/>
    </row>
    <row r="91" spans="1:30">
      <c r="A91" s="350" t="s">
        <v>40</v>
      </c>
      <c r="B91" s="1018">
        <v>77</v>
      </c>
      <c r="C91" s="347" t="s">
        <v>1787</v>
      </c>
      <c r="D91" s="1018">
        <v>80</v>
      </c>
      <c r="E91" s="347" t="s">
        <v>1471</v>
      </c>
      <c r="F91" s="1018">
        <v>98</v>
      </c>
      <c r="G91" s="347" t="s">
        <v>1575</v>
      </c>
      <c r="H91" s="1018">
        <v>67</v>
      </c>
      <c r="I91" s="347" t="s">
        <v>1776</v>
      </c>
      <c r="J91" s="1018">
        <v>81</v>
      </c>
      <c r="K91" s="347" t="s">
        <v>1427</v>
      </c>
      <c r="L91" s="1018">
        <v>84</v>
      </c>
      <c r="M91" s="347" t="s">
        <v>1513</v>
      </c>
      <c r="N91" s="1018">
        <v>69</v>
      </c>
      <c r="O91" s="347" t="s">
        <v>1546</v>
      </c>
      <c r="P91" s="1018">
        <v>82</v>
      </c>
      <c r="Q91" s="347" t="s">
        <v>1452</v>
      </c>
      <c r="R91" s="1018">
        <v>66</v>
      </c>
      <c r="S91" s="347" t="s">
        <v>1669</v>
      </c>
      <c r="T91" s="1018">
        <v>69</v>
      </c>
      <c r="U91" s="347" t="s">
        <v>1546</v>
      </c>
      <c r="V91" s="1018">
        <v>82</v>
      </c>
      <c r="W91" s="347" t="s">
        <v>1452</v>
      </c>
      <c r="X91" s="1018">
        <v>87</v>
      </c>
      <c r="Y91" s="347" t="s">
        <v>1596</v>
      </c>
      <c r="Z91" s="1019">
        <v>942</v>
      </c>
      <c r="AA91" s="1576" t="s">
        <v>1599</v>
      </c>
      <c r="AB91" s="1568"/>
      <c r="AD91" s="662"/>
    </row>
    <row r="92" spans="1:30">
      <c r="A92" s="350" t="s">
        <v>41</v>
      </c>
      <c r="B92" s="1018">
        <v>71</v>
      </c>
      <c r="C92" s="347" t="s">
        <v>1526</v>
      </c>
      <c r="D92" s="1018">
        <v>48</v>
      </c>
      <c r="E92" s="347" t="s">
        <v>1542</v>
      </c>
      <c r="F92" s="1018">
        <v>56</v>
      </c>
      <c r="G92" s="347" t="s">
        <v>1527</v>
      </c>
      <c r="H92" s="1018">
        <v>55</v>
      </c>
      <c r="I92" s="347" t="s">
        <v>1808</v>
      </c>
      <c r="J92" s="1018">
        <v>61</v>
      </c>
      <c r="K92" s="347" t="s">
        <v>1471</v>
      </c>
      <c r="L92" s="1018">
        <v>59</v>
      </c>
      <c r="M92" s="347" t="s">
        <v>1787</v>
      </c>
      <c r="N92" s="1018">
        <v>68</v>
      </c>
      <c r="O92" s="347" t="s">
        <v>1810</v>
      </c>
      <c r="P92" s="1018">
        <v>48</v>
      </c>
      <c r="Q92" s="347" t="s">
        <v>1542</v>
      </c>
      <c r="R92" s="1018">
        <v>67</v>
      </c>
      <c r="S92" s="347" t="s">
        <v>1456</v>
      </c>
      <c r="T92" s="1018">
        <v>69</v>
      </c>
      <c r="U92" s="347" t="s">
        <v>1803</v>
      </c>
      <c r="V92" s="1018">
        <v>69</v>
      </c>
      <c r="W92" s="347" t="s">
        <v>1803</v>
      </c>
      <c r="X92" s="1018">
        <v>50</v>
      </c>
      <c r="Y92" s="347" t="s">
        <v>1423</v>
      </c>
      <c r="Z92" s="1019">
        <v>721</v>
      </c>
      <c r="AA92" s="1576" t="s">
        <v>1425</v>
      </c>
      <c r="AB92" s="1568"/>
      <c r="AD92" s="662"/>
    </row>
    <row r="93" spans="1:30">
      <c r="A93" s="350" t="s">
        <v>42</v>
      </c>
      <c r="B93" s="1018">
        <v>82</v>
      </c>
      <c r="C93" s="347" t="s">
        <v>1456</v>
      </c>
      <c r="D93" s="1018">
        <v>68</v>
      </c>
      <c r="E93" s="347" t="s">
        <v>1598</v>
      </c>
      <c r="F93" s="1018">
        <v>94</v>
      </c>
      <c r="G93" s="347" t="s">
        <v>1455</v>
      </c>
      <c r="H93" s="1018">
        <v>54</v>
      </c>
      <c r="I93" s="347" t="s">
        <v>1350</v>
      </c>
      <c r="J93" s="1018">
        <v>67</v>
      </c>
      <c r="K93" s="347" t="s">
        <v>1808</v>
      </c>
      <c r="L93" s="1018">
        <v>73</v>
      </c>
      <c r="M93" s="347" t="s">
        <v>1395</v>
      </c>
      <c r="N93" s="1018">
        <v>73</v>
      </c>
      <c r="O93" s="347" t="s">
        <v>1395</v>
      </c>
      <c r="P93" s="1018">
        <v>68</v>
      </c>
      <c r="Q93" s="347" t="s">
        <v>1598</v>
      </c>
      <c r="R93" s="1018">
        <v>64</v>
      </c>
      <c r="S93" s="347" t="s">
        <v>1546</v>
      </c>
      <c r="T93" s="1018">
        <v>77</v>
      </c>
      <c r="U93" s="347" t="s">
        <v>1452</v>
      </c>
      <c r="V93" s="1018">
        <v>87</v>
      </c>
      <c r="W93" s="347" t="s">
        <v>1552</v>
      </c>
      <c r="X93" s="1018">
        <v>75</v>
      </c>
      <c r="Y93" s="347" t="s">
        <v>1471</v>
      </c>
      <c r="Z93" s="1019">
        <v>882</v>
      </c>
      <c r="AA93" s="1576" t="s">
        <v>1605</v>
      </c>
      <c r="AB93" s="1568"/>
      <c r="AD93" s="662"/>
    </row>
    <row r="94" spans="1:30">
      <c r="A94" s="350" t="s">
        <v>43</v>
      </c>
      <c r="B94" s="1018">
        <v>16</v>
      </c>
      <c r="C94" s="347" t="s">
        <v>1526</v>
      </c>
      <c r="D94" s="1018">
        <v>10</v>
      </c>
      <c r="E94" s="347" t="s">
        <v>1350</v>
      </c>
      <c r="F94" s="1018">
        <v>17</v>
      </c>
      <c r="G94" s="347" t="s">
        <v>1575</v>
      </c>
      <c r="H94" s="1018">
        <v>15</v>
      </c>
      <c r="I94" s="347" t="s">
        <v>1596</v>
      </c>
      <c r="J94" s="1018">
        <v>12</v>
      </c>
      <c r="K94" s="347" t="s">
        <v>1795</v>
      </c>
      <c r="L94" s="1018">
        <v>9</v>
      </c>
      <c r="M94" s="347" t="s">
        <v>1465</v>
      </c>
      <c r="N94" s="1018">
        <v>17</v>
      </c>
      <c r="O94" s="347" t="s">
        <v>1575</v>
      </c>
      <c r="P94" s="1018">
        <v>5</v>
      </c>
      <c r="Q94" s="347" t="s">
        <v>1487</v>
      </c>
      <c r="R94" s="1018">
        <v>8</v>
      </c>
      <c r="S94" s="347" t="s">
        <v>1576</v>
      </c>
      <c r="T94" s="1018">
        <v>12</v>
      </c>
      <c r="U94" s="347" t="s">
        <v>1795</v>
      </c>
      <c r="V94" s="1018">
        <v>18</v>
      </c>
      <c r="W94" s="347" t="s">
        <v>1405</v>
      </c>
      <c r="X94" s="1018">
        <v>24</v>
      </c>
      <c r="Y94" s="347" t="s">
        <v>1483</v>
      </c>
      <c r="Z94" s="1019">
        <v>163</v>
      </c>
      <c r="AA94" s="1576" t="s">
        <v>1606</v>
      </c>
      <c r="AB94" s="1568"/>
      <c r="AD94" s="662"/>
    </row>
    <row r="95" spans="1:30">
      <c r="A95" s="350" t="s">
        <v>44</v>
      </c>
      <c r="B95" s="1018">
        <v>48</v>
      </c>
      <c r="C95" s="347" t="s">
        <v>1344</v>
      </c>
      <c r="D95" s="1018">
        <v>47</v>
      </c>
      <c r="E95" s="347" t="s">
        <v>1527</v>
      </c>
      <c r="F95" s="1018">
        <v>49</v>
      </c>
      <c r="G95" s="347" t="s">
        <v>1787</v>
      </c>
      <c r="H95" s="1018">
        <v>39</v>
      </c>
      <c r="I95" s="347" t="s">
        <v>1690</v>
      </c>
      <c r="J95" s="1018">
        <v>50</v>
      </c>
      <c r="K95" s="347" t="s">
        <v>1395</v>
      </c>
      <c r="L95" s="1018">
        <v>59</v>
      </c>
      <c r="M95" s="347" t="s">
        <v>1526</v>
      </c>
      <c r="N95" s="1018">
        <v>50</v>
      </c>
      <c r="O95" s="347" t="s">
        <v>1395</v>
      </c>
      <c r="P95" s="1018">
        <v>40</v>
      </c>
      <c r="Q95" s="347" t="s">
        <v>1542</v>
      </c>
      <c r="R95" s="1018">
        <v>45</v>
      </c>
      <c r="S95" s="347" t="s">
        <v>1424</v>
      </c>
      <c r="T95" s="1018">
        <v>49</v>
      </c>
      <c r="U95" s="347" t="s">
        <v>1787</v>
      </c>
      <c r="V95" s="1018">
        <v>65</v>
      </c>
      <c r="W95" s="347" t="s">
        <v>1408</v>
      </c>
      <c r="X95" s="1018">
        <v>59</v>
      </c>
      <c r="Y95" s="347" t="s">
        <v>1526</v>
      </c>
      <c r="Z95" s="1019">
        <v>600</v>
      </c>
      <c r="AA95" s="1576" t="s">
        <v>1364</v>
      </c>
      <c r="AB95" s="1568"/>
      <c r="AD95" s="662"/>
    </row>
    <row r="96" spans="1:30">
      <c r="A96" s="350" t="s">
        <v>45</v>
      </c>
      <c r="B96" s="1018">
        <v>30</v>
      </c>
      <c r="C96" s="347" t="s">
        <v>1505</v>
      </c>
      <c r="D96" s="1018">
        <v>30</v>
      </c>
      <c r="E96" s="347" t="s">
        <v>1505</v>
      </c>
      <c r="F96" s="1018">
        <v>35</v>
      </c>
      <c r="G96" s="347" t="s">
        <v>1448</v>
      </c>
      <c r="H96" s="1018">
        <v>33</v>
      </c>
      <c r="I96" s="347" t="s">
        <v>1611</v>
      </c>
      <c r="J96" s="1018">
        <v>28</v>
      </c>
      <c r="K96" s="347" t="s">
        <v>1471</v>
      </c>
      <c r="L96" s="1018">
        <v>23</v>
      </c>
      <c r="M96" s="347" t="s">
        <v>1669</v>
      </c>
      <c r="N96" s="1018">
        <v>20</v>
      </c>
      <c r="O96" s="347" t="s">
        <v>1350</v>
      </c>
      <c r="P96" s="1018">
        <v>25</v>
      </c>
      <c r="Q96" s="347" t="s">
        <v>1808</v>
      </c>
      <c r="R96" s="1018">
        <v>17</v>
      </c>
      <c r="S96" s="347" t="s">
        <v>1353</v>
      </c>
      <c r="T96" s="1018">
        <v>27</v>
      </c>
      <c r="U96" s="347" t="s">
        <v>1787</v>
      </c>
      <c r="V96" s="1018">
        <v>29</v>
      </c>
      <c r="W96" s="347" t="s">
        <v>1557</v>
      </c>
      <c r="X96" s="1018">
        <v>32</v>
      </c>
      <c r="Y96" s="347" t="s">
        <v>1579</v>
      </c>
      <c r="Z96" s="1019">
        <v>329</v>
      </c>
      <c r="AA96" s="1576" t="s">
        <v>1445</v>
      </c>
      <c r="AB96" s="1568"/>
      <c r="AD96" s="662"/>
    </row>
    <row r="97" spans="1:30">
      <c r="A97" s="350" t="s">
        <v>46</v>
      </c>
      <c r="B97" s="1018">
        <v>122</v>
      </c>
      <c r="C97" s="347" t="s">
        <v>1452</v>
      </c>
      <c r="D97" s="1018">
        <v>117</v>
      </c>
      <c r="E97" s="347" t="s">
        <v>1395</v>
      </c>
      <c r="F97" s="1018">
        <v>111</v>
      </c>
      <c r="G97" s="347" t="s">
        <v>1793</v>
      </c>
      <c r="H97" s="1018">
        <v>113</v>
      </c>
      <c r="I97" s="347" t="s">
        <v>1344</v>
      </c>
      <c r="J97" s="1018">
        <v>120</v>
      </c>
      <c r="K97" s="347" t="s">
        <v>1471</v>
      </c>
      <c r="L97" s="1018">
        <v>128</v>
      </c>
      <c r="M97" s="347" t="s">
        <v>1505</v>
      </c>
      <c r="N97" s="1018">
        <v>112</v>
      </c>
      <c r="O97" s="347" t="s">
        <v>1793</v>
      </c>
      <c r="P97" s="1018">
        <v>109</v>
      </c>
      <c r="Q97" s="347" t="s">
        <v>1598</v>
      </c>
      <c r="R97" s="1018">
        <v>113</v>
      </c>
      <c r="S97" s="347" t="s">
        <v>1344</v>
      </c>
      <c r="T97" s="1018">
        <v>128</v>
      </c>
      <c r="U97" s="347" t="s">
        <v>1505</v>
      </c>
      <c r="V97" s="1018">
        <v>116</v>
      </c>
      <c r="W97" s="347" t="s">
        <v>1787</v>
      </c>
      <c r="X97" s="1018">
        <v>120</v>
      </c>
      <c r="Y97" s="347" t="s">
        <v>1471</v>
      </c>
      <c r="Z97" s="1019">
        <v>1409</v>
      </c>
      <c r="AA97" s="1576" t="s">
        <v>1423</v>
      </c>
      <c r="AB97" s="1568"/>
      <c r="AD97" s="662"/>
    </row>
    <row r="98" spans="1:30">
      <c r="A98" s="350" t="s">
        <v>47</v>
      </c>
      <c r="B98" s="1018">
        <v>67</v>
      </c>
      <c r="C98" s="347" t="s">
        <v>1803</v>
      </c>
      <c r="D98" s="1018">
        <v>62</v>
      </c>
      <c r="E98" s="347" t="s">
        <v>1513</v>
      </c>
      <c r="F98" s="1018">
        <v>63</v>
      </c>
      <c r="G98" s="347" t="s">
        <v>1389</v>
      </c>
      <c r="H98" s="1018">
        <v>44</v>
      </c>
      <c r="I98" s="347" t="s">
        <v>1297</v>
      </c>
      <c r="J98" s="1018">
        <v>63</v>
      </c>
      <c r="K98" s="347" t="s">
        <v>1389</v>
      </c>
      <c r="L98" s="1018">
        <v>48</v>
      </c>
      <c r="M98" s="347" t="s">
        <v>1423</v>
      </c>
      <c r="N98" s="1018">
        <v>44</v>
      </c>
      <c r="O98" s="347" t="s">
        <v>1297</v>
      </c>
      <c r="P98" s="1018">
        <v>53</v>
      </c>
      <c r="Q98" s="347" t="s">
        <v>1808</v>
      </c>
      <c r="R98" s="1018">
        <v>47</v>
      </c>
      <c r="S98" s="347" t="s">
        <v>1542</v>
      </c>
      <c r="T98" s="1018">
        <v>58</v>
      </c>
      <c r="U98" s="347" t="s">
        <v>1395</v>
      </c>
      <c r="V98" s="1018">
        <v>83</v>
      </c>
      <c r="W98" s="347" t="s">
        <v>1511</v>
      </c>
      <c r="X98" s="1018">
        <v>65</v>
      </c>
      <c r="Y98" s="347" t="s">
        <v>1456</v>
      </c>
      <c r="Z98" s="1019">
        <v>697</v>
      </c>
      <c r="AA98" s="1576" t="s">
        <v>1304</v>
      </c>
      <c r="AB98" s="1568"/>
      <c r="AD98" s="662"/>
    </row>
    <row r="99" spans="1:30">
      <c r="A99" s="350" t="s">
        <v>48</v>
      </c>
      <c r="B99" s="1018">
        <v>56</v>
      </c>
      <c r="C99" s="347" t="s">
        <v>1657</v>
      </c>
      <c r="D99" s="1018">
        <v>66</v>
      </c>
      <c r="E99" s="347" t="s">
        <v>1598</v>
      </c>
      <c r="F99" s="1018">
        <v>48</v>
      </c>
      <c r="G99" s="347" t="s">
        <v>1409</v>
      </c>
      <c r="H99" s="1018">
        <v>76</v>
      </c>
      <c r="I99" s="347" t="s">
        <v>1513</v>
      </c>
      <c r="J99" s="1018">
        <v>55</v>
      </c>
      <c r="K99" s="347" t="s">
        <v>1690</v>
      </c>
      <c r="L99" s="1018">
        <v>90</v>
      </c>
      <c r="M99" s="347" t="s">
        <v>1448</v>
      </c>
      <c r="N99" s="1018">
        <v>68</v>
      </c>
      <c r="O99" s="347" t="s">
        <v>1344</v>
      </c>
      <c r="P99" s="1018">
        <v>71</v>
      </c>
      <c r="Q99" s="347" t="s">
        <v>1395</v>
      </c>
      <c r="R99" s="1018">
        <v>80</v>
      </c>
      <c r="S99" s="347" t="s">
        <v>1810</v>
      </c>
      <c r="T99" s="1018">
        <v>74</v>
      </c>
      <c r="U99" s="347" t="s">
        <v>1452</v>
      </c>
      <c r="V99" s="1018">
        <v>86</v>
      </c>
      <c r="W99" s="347" t="s">
        <v>1384</v>
      </c>
      <c r="X99" s="1018">
        <v>82</v>
      </c>
      <c r="Y99" s="347" t="s">
        <v>1803</v>
      </c>
      <c r="Z99" s="1019">
        <v>852</v>
      </c>
      <c r="AA99" s="1576" t="s">
        <v>1303</v>
      </c>
      <c r="AB99" s="1568"/>
      <c r="AD99" s="662"/>
    </row>
    <row r="100" spans="1:30">
      <c r="A100" s="350" t="s">
        <v>49</v>
      </c>
      <c r="B100" s="1018">
        <v>35</v>
      </c>
      <c r="C100" s="347" t="s">
        <v>1449</v>
      </c>
      <c r="D100" s="1018">
        <v>44</v>
      </c>
      <c r="E100" s="347" t="s">
        <v>1471</v>
      </c>
      <c r="F100" s="1018">
        <v>49</v>
      </c>
      <c r="G100" s="347" t="s">
        <v>1341</v>
      </c>
      <c r="H100" s="1018">
        <v>40</v>
      </c>
      <c r="I100" s="347" t="s">
        <v>1527</v>
      </c>
      <c r="J100" s="1018">
        <v>39</v>
      </c>
      <c r="K100" s="347" t="s">
        <v>1808</v>
      </c>
      <c r="L100" s="1018">
        <v>37</v>
      </c>
      <c r="M100" s="347" t="s">
        <v>1347</v>
      </c>
      <c r="N100" s="1018">
        <v>33</v>
      </c>
      <c r="O100" s="347" t="s">
        <v>1394</v>
      </c>
      <c r="P100" s="1018">
        <v>39</v>
      </c>
      <c r="Q100" s="347" t="s">
        <v>1808</v>
      </c>
      <c r="R100" s="1018">
        <v>44</v>
      </c>
      <c r="S100" s="347" t="s">
        <v>1471</v>
      </c>
      <c r="T100" s="1018">
        <v>48</v>
      </c>
      <c r="U100" s="347" t="s">
        <v>1456</v>
      </c>
      <c r="V100" s="1018">
        <v>55</v>
      </c>
      <c r="W100" s="347" t="s">
        <v>1455</v>
      </c>
      <c r="X100" s="1018">
        <v>52</v>
      </c>
      <c r="Y100" s="347" t="s">
        <v>1384</v>
      </c>
      <c r="Z100" s="1019">
        <v>515</v>
      </c>
      <c r="AA100" s="1576" t="s">
        <v>1616</v>
      </c>
      <c r="AB100" s="1568"/>
      <c r="AD100" s="662"/>
    </row>
    <row r="101" spans="1:30">
      <c r="A101" s="350" t="s">
        <v>50</v>
      </c>
      <c r="B101" s="1018">
        <v>35</v>
      </c>
      <c r="C101" s="347" t="s">
        <v>1505</v>
      </c>
      <c r="D101" s="1018">
        <v>32</v>
      </c>
      <c r="E101" s="347" t="s">
        <v>1395</v>
      </c>
      <c r="F101" s="1018">
        <v>33</v>
      </c>
      <c r="G101" s="347" t="s">
        <v>1427</v>
      </c>
      <c r="H101" s="1018">
        <v>22</v>
      </c>
      <c r="I101" s="347" t="s">
        <v>1582</v>
      </c>
      <c r="J101" s="1018">
        <v>38</v>
      </c>
      <c r="K101" s="347" t="s">
        <v>1552</v>
      </c>
      <c r="L101" s="1018">
        <v>26</v>
      </c>
      <c r="M101" s="347" t="s">
        <v>1449</v>
      </c>
      <c r="N101" s="1018">
        <v>35</v>
      </c>
      <c r="O101" s="347" t="s">
        <v>1505</v>
      </c>
      <c r="P101" s="1018">
        <v>20</v>
      </c>
      <c r="Q101" s="347" t="s">
        <v>1353</v>
      </c>
      <c r="R101" s="1018">
        <v>32</v>
      </c>
      <c r="S101" s="347" t="s">
        <v>1395</v>
      </c>
      <c r="T101" s="1018">
        <v>33</v>
      </c>
      <c r="U101" s="347" t="s">
        <v>1427</v>
      </c>
      <c r="V101" s="1018">
        <v>40</v>
      </c>
      <c r="W101" s="347" t="s">
        <v>1575</v>
      </c>
      <c r="X101" s="1018">
        <v>38</v>
      </c>
      <c r="Y101" s="347" t="s">
        <v>1552</v>
      </c>
      <c r="Z101" s="1019">
        <v>384</v>
      </c>
      <c r="AA101" s="1576" t="s">
        <v>1460</v>
      </c>
      <c r="AB101" s="1568"/>
      <c r="AD101" s="662"/>
    </row>
    <row r="102" spans="1:30">
      <c r="A102" s="350" t="s">
        <v>51</v>
      </c>
      <c r="B102" s="1018">
        <v>89</v>
      </c>
      <c r="C102" s="347" t="s">
        <v>1596</v>
      </c>
      <c r="D102" s="1018">
        <v>91</v>
      </c>
      <c r="E102" s="347" t="s">
        <v>1810</v>
      </c>
      <c r="F102" s="1018">
        <v>88</v>
      </c>
      <c r="G102" s="347" t="s">
        <v>1505</v>
      </c>
      <c r="H102" s="1018">
        <v>71</v>
      </c>
      <c r="I102" s="347" t="s">
        <v>1546</v>
      </c>
      <c r="J102" s="1018">
        <v>86</v>
      </c>
      <c r="K102" s="347" t="s">
        <v>1557</v>
      </c>
      <c r="L102" s="1018">
        <v>81</v>
      </c>
      <c r="M102" s="347" t="s">
        <v>1395</v>
      </c>
      <c r="N102" s="1018">
        <v>63</v>
      </c>
      <c r="O102" s="347" t="s">
        <v>1690</v>
      </c>
      <c r="P102" s="1018">
        <v>73</v>
      </c>
      <c r="Q102" s="347" t="s">
        <v>1424</v>
      </c>
      <c r="R102" s="1018">
        <v>76</v>
      </c>
      <c r="S102" s="347" t="s">
        <v>1527</v>
      </c>
      <c r="T102" s="1018">
        <v>90</v>
      </c>
      <c r="U102" s="347" t="s">
        <v>1456</v>
      </c>
      <c r="V102" s="1018">
        <v>84</v>
      </c>
      <c r="W102" s="347" t="s">
        <v>1427</v>
      </c>
      <c r="X102" s="1018">
        <v>80</v>
      </c>
      <c r="Y102" s="347" t="s">
        <v>1787</v>
      </c>
      <c r="Z102" s="1019">
        <v>972</v>
      </c>
      <c r="AA102" s="1576" t="s">
        <v>1528</v>
      </c>
      <c r="AB102" s="1568"/>
      <c r="AD102" s="662"/>
    </row>
    <row r="103" spans="1:30">
      <c r="A103" s="350" t="s">
        <v>52</v>
      </c>
      <c r="B103" s="1018">
        <v>46</v>
      </c>
      <c r="C103" s="347" t="s">
        <v>1395</v>
      </c>
      <c r="D103" s="1018">
        <v>53</v>
      </c>
      <c r="E103" s="347" t="s">
        <v>1341</v>
      </c>
      <c r="F103" s="1018">
        <v>49</v>
      </c>
      <c r="G103" s="347" t="s">
        <v>1557</v>
      </c>
      <c r="H103" s="1018">
        <v>46</v>
      </c>
      <c r="I103" s="347" t="s">
        <v>1395</v>
      </c>
      <c r="J103" s="1018">
        <v>40</v>
      </c>
      <c r="K103" s="347" t="s">
        <v>1347</v>
      </c>
      <c r="L103" s="1018">
        <v>48</v>
      </c>
      <c r="M103" s="347" t="s">
        <v>1427</v>
      </c>
      <c r="N103" s="1018">
        <v>42</v>
      </c>
      <c r="O103" s="347" t="s">
        <v>1424</v>
      </c>
      <c r="P103" s="1018">
        <v>41</v>
      </c>
      <c r="Q103" s="347" t="s">
        <v>1795</v>
      </c>
      <c r="R103" s="1018">
        <v>44</v>
      </c>
      <c r="S103" s="347" t="s">
        <v>1793</v>
      </c>
      <c r="T103" s="1018">
        <v>45</v>
      </c>
      <c r="U103" s="347" t="s">
        <v>1789</v>
      </c>
      <c r="V103" s="1018">
        <v>54</v>
      </c>
      <c r="W103" s="347" t="s">
        <v>1579</v>
      </c>
      <c r="X103" s="1018">
        <v>49</v>
      </c>
      <c r="Y103" s="347" t="s">
        <v>1557</v>
      </c>
      <c r="Z103" s="1019">
        <v>557</v>
      </c>
      <c r="AA103" s="1576" t="s">
        <v>1325</v>
      </c>
      <c r="AB103" s="1568"/>
      <c r="AD103" s="662"/>
    </row>
    <row r="104" spans="1:30">
      <c r="A104" s="350" t="s">
        <v>53</v>
      </c>
      <c r="B104" s="1018">
        <v>79</v>
      </c>
      <c r="C104" s="347" t="s">
        <v>1598</v>
      </c>
      <c r="D104" s="1018">
        <v>78</v>
      </c>
      <c r="E104" s="347" t="s">
        <v>1808</v>
      </c>
      <c r="F104" s="1018">
        <v>87</v>
      </c>
      <c r="G104" s="347" t="s">
        <v>1785</v>
      </c>
      <c r="H104" s="1018">
        <v>75</v>
      </c>
      <c r="I104" s="347" t="s">
        <v>1546</v>
      </c>
      <c r="J104" s="1018">
        <v>93</v>
      </c>
      <c r="K104" s="347" t="s">
        <v>1389</v>
      </c>
      <c r="L104" s="1018">
        <v>86</v>
      </c>
      <c r="M104" s="347" t="s">
        <v>1395</v>
      </c>
      <c r="N104" s="1018">
        <v>91</v>
      </c>
      <c r="O104" s="347" t="s">
        <v>1557</v>
      </c>
      <c r="P104" s="1018">
        <v>94</v>
      </c>
      <c r="Q104" s="347" t="s">
        <v>1505</v>
      </c>
      <c r="R104" s="1018">
        <v>80</v>
      </c>
      <c r="S104" s="347" t="s">
        <v>1527</v>
      </c>
      <c r="T104" s="1018">
        <v>85</v>
      </c>
      <c r="U104" s="347" t="s">
        <v>1787</v>
      </c>
      <c r="V104" s="1018">
        <v>93</v>
      </c>
      <c r="W104" s="347" t="s">
        <v>1389</v>
      </c>
      <c r="X104" s="1018">
        <v>90</v>
      </c>
      <c r="Y104" s="347" t="s">
        <v>1452</v>
      </c>
      <c r="Z104" s="1019">
        <v>1031</v>
      </c>
      <c r="AA104" s="1576" t="s">
        <v>1428</v>
      </c>
      <c r="AB104" s="1568"/>
      <c r="AD104" s="662"/>
    </row>
    <row r="105" spans="1:30">
      <c r="A105" s="350" t="s">
        <v>54</v>
      </c>
      <c r="B105" s="1018">
        <v>40</v>
      </c>
      <c r="C105" s="347" t="s">
        <v>1408</v>
      </c>
      <c r="D105" s="1018">
        <v>32</v>
      </c>
      <c r="E105" s="347" t="s">
        <v>1427</v>
      </c>
      <c r="F105" s="1018">
        <v>26</v>
      </c>
      <c r="G105" s="347" t="s">
        <v>1669</v>
      </c>
      <c r="H105" s="1018">
        <v>26</v>
      </c>
      <c r="I105" s="347" t="s">
        <v>1669</v>
      </c>
      <c r="J105" s="1018">
        <v>31</v>
      </c>
      <c r="K105" s="347" t="s">
        <v>1785</v>
      </c>
      <c r="L105" s="1018">
        <v>28</v>
      </c>
      <c r="M105" s="347" t="s">
        <v>1808</v>
      </c>
      <c r="N105" s="1018">
        <v>24</v>
      </c>
      <c r="O105" s="347" t="s">
        <v>1690</v>
      </c>
      <c r="P105" s="1018">
        <v>30</v>
      </c>
      <c r="Q105" s="347" t="s">
        <v>1789</v>
      </c>
      <c r="R105" s="1018">
        <v>23</v>
      </c>
      <c r="S105" s="347" t="s">
        <v>1680</v>
      </c>
      <c r="T105" s="1018">
        <v>29</v>
      </c>
      <c r="U105" s="347" t="s">
        <v>1527</v>
      </c>
      <c r="V105" s="1018">
        <v>42</v>
      </c>
      <c r="W105" s="347" t="s">
        <v>1798</v>
      </c>
      <c r="X105" s="1018">
        <v>39</v>
      </c>
      <c r="Y105" s="347" t="s">
        <v>1833</v>
      </c>
      <c r="Z105" s="1019">
        <v>370</v>
      </c>
      <c r="AA105" s="1576" t="s">
        <v>1625</v>
      </c>
      <c r="AB105" s="1568"/>
      <c r="AD105" s="662"/>
    </row>
    <row r="106" spans="1:30">
      <c r="A106" s="350" t="s">
        <v>55</v>
      </c>
      <c r="B106" s="1018">
        <v>15</v>
      </c>
      <c r="C106" s="347" t="s">
        <v>1680</v>
      </c>
      <c r="D106" s="1018">
        <v>15</v>
      </c>
      <c r="E106" s="347" t="s">
        <v>1680</v>
      </c>
      <c r="F106" s="1018">
        <v>24</v>
      </c>
      <c r="G106" s="347" t="s">
        <v>1552</v>
      </c>
      <c r="H106" s="1018">
        <v>30</v>
      </c>
      <c r="I106" s="347" t="s">
        <v>646</v>
      </c>
      <c r="J106" s="1018">
        <v>19</v>
      </c>
      <c r="K106" s="347" t="s">
        <v>1793</v>
      </c>
      <c r="L106" s="1018">
        <v>11</v>
      </c>
      <c r="M106" s="347" t="s">
        <v>1435</v>
      </c>
      <c r="N106" s="1018">
        <v>16</v>
      </c>
      <c r="O106" s="347" t="s">
        <v>1657</v>
      </c>
      <c r="P106" s="1018">
        <v>24</v>
      </c>
      <c r="Q106" s="347" t="s">
        <v>1552</v>
      </c>
      <c r="R106" s="1018">
        <v>19</v>
      </c>
      <c r="S106" s="347" t="s">
        <v>1793</v>
      </c>
      <c r="T106" s="1018">
        <v>9</v>
      </c>
      <c r="U106" s="347" t="s">
        <v>1420</v>
      </c>
      <c r="V106" s="1018">
        <v>35</v>
      </c>
      <c r="W106" s="347" t="s">
        <v>1444</v>
      </c>
      <c r="X106" s="1018">
        <v>25</v>
      </c>
      <c r="Y106" s="347" t="s">
        <v>1523</v>
      </c>
      <c r="Z106" s="1019">
        <v>242</v>
      </c>
      <c r="AA106" s="1576" t="s">
        <v>1628</v>
      </c>
      <c r="AB106" s="1568"/>
      <c r="AD106" s="662"/>
    </row>
    <row r="107" spans="1:30">
      <c r="A107" s="350" t="s">
        <v>56</v>
      </c>
      <c r="B107" s="1018">
        <v>10</v>
      </c>
      <c r="C107" s="347" t="s">
        <v>1388</v>
      </c>
      <c r="D107" s="1018">
        <v>2</v>
      </c>
      <c r="E107" s="347" t="s">
        <v>1310</v>
      </c>
      <c r="F107" s="1018">
        <v>10</v>
      </c>
      <c r="G107" s="347" t="s">
        <v>1388</v>
      </c>
      <c r="H107" s="1018">
        <v>14</v>
      </c>
      <c r="I107" s="347" t="s">
        <v>1721</v>
      </c>
      <c r="J107" s="1018">
        <v>8</v>
      </c>
      <c r="K107" s="347" t="s">
        <v>1596</v>
      </c>
      <c r="L107" s="1018">
        <v>6</v>
      </c>
      <c r="M107" s="347" t="s">
        <v>1423</v>
      </c>
      <c r="N107" s="1018">
        <v>6</v>
      </c>
      <c r="O107" s="347" t="s">
        <v>1423</v>
      </c>
      <c r="P107" s="1018">
        <v>8</v>
      </c>
      <c r="Q107" s="347" t="s">
        <v>1596</v>
      </c>
      <c r="R107" s="1018">
        <v>9</v>
      </c>
      <c r="S107" s="347" t="s">
        <v>1523</v>
      </c>
      <c r="T107" s="1018">
        <v>4</v>
      </c>
      <c r="U107" s="347" t="s">
        <v>1599</v>
      </c>
      <c r="V107" s="1018">
        <v>5</v>
      </c>
      <c r="W107" s="347" t="s">
        <v>1582</v>
      </c>
      <c r="X107" s="1018">
        <v>5</v>
      </c>
      <c r="Y107" s="347" t="s">
        <v>1582</v>
      </c>
      <c r="Z107" s="1019">
        <v>87</v>
      </c>
      <c r="AA107" s="1576" t="s">
        <v>1565</v>
      </c>
      <c r="AB107" s="1568"/>
      <c r="AD107" s="662"/>
    </row>
    <row r="108" spans="1:30">
      <c r="A108" s="349" t="s">
        <v>1</v>
      </c>
      <c r="B108" s="1019">
        <v>1775</v>
      </c>
      <c r="C108" s="838" t="s">
        <v>1452</v>
      </c>
      <c r="D108" s="1019">
        <v>1657</v>
      </c>
      <c r="E108" s="838" t="s">
        <v>1787</v>
      </c>
      <c r="F108" s="1019">
        <v>1766</v>
      </c>
      <c r="G108" s="838" t="s">
        <v>1452</v>
      </c>
      <c r="H108" s="1019">
        <v>1586</v>
      </c>
      <c r="I108" s="838" t="s">
        <v>1527</v>
      </c>
      <c r="J108" s="1019">
        <v>1686</v>
      </c>
      <c r="K108" s="838" t="s">
        <v>1395</v>
      </c>
      <c r="L108" s="1019">
        <v>1694</v>
      </c>
      <c r="M108" s="838" t="s">
        <v>1395</v>
      </c>
      <c r="N108" s="1019">
        <v>1565</v>
      </c>
      <c r="O108" s="838" t="s">
        <v>1598</v>
      </c>
      <c r="P108" s="1019">
        <v>1570</v>
      </c>
      <c r="Q108" s="838" t="s">
        <v>1598</v>
      </c>
      <c r="R108" s="1019">
        <v>1578</v>
      </c>
      <c r="S108" s="838" t="s">
        <v>1527</v>
      </c>
      <c r="T108" s="1019">
        <v>1665</v>
      </c>
      <c r="U108" s="838" t="s">
        <v>1787</v>
      </c>
      <c r="V108" s="1019">
        <v>1974</v>
      </c>
      <c r="W108" s="838" t="s">
        <v>1579</v>
      </c>
      <c r="X108" s="1019">
        <v>1805</v>
      </c>
      <c r="Y108" s="838" t="s">
        <v>1513</v>
      </c>
      <c r="Z108" s="1019">
        <v>20321</v>
      </c>
      <c r="AA108" s="1576" t="s">
        <v>645</v>
      </c>
      <c r="AB108" s="1568"/>
      <c r="AD108" s="662"/>
    </row>
    <row r="109" spans="1:30" ht="5.0999999999999996" customHeight="1">
      <c r="A109" s="1577"/>
      <c r="B109" s="1577"/>
      <c r="C109" s="1577"/>
      <c r="D109" s="1577"/>
      <c r="E109" s="1577"/>
      <c r="F109" s="1577"/>
      <c r="G109" s="1577"/>
      <c r="H109" s="1577"/>
      <c r="I109" s="1577"/>
      <c r="J109" s="1577"/>
      <c r="K109" s="1577"/>
      <c r="L109" s="1577"/>
      <c r="M109" s="1577"/>
      <c r="N109" s="1577"/>
      <c r="O109" s="1577"/>
      <c r="P109" s="1577"/>
      <c r="Q109" s="1577"/>
      <c r="R109" s="1577"/>
      <c r="S109" s="1577"/>
      <c r="T109" s="1577"/>
      <c r="U109" s="1577"/>
      <c r="V109" s="1577"/>
      <c r="W109" s="1577"/>
      <c r="X109" s="1577"/>
      <c r="Y109" s="1577"/>
      <c r="Z109" s="1577"/>
      <c r="AA109" s="1577"/>
      <c r="AB109" s="1578"/>
      <c r="AD109" s="662"/>
    </row>
    <row r="110" spans="1:30" ht="13.9" customHeight="1">
      <c r="A110" s="738" t="s">
        <v>184</v>
      </c>
      <c r="B110" s="1019">
        <v>5237</v>
      </c>
      <c r="C110" s="838" t="s">
        <v>1452</v>
      </c>
      <c r="D110" s="1019">
        <v>4905</v>
      </c>
      <c r="E110" s="838" t="s">
        <v>1787</v>
      </c>
      <c r="F110" s="1019">
        <v>5252</v>
      </c>
      <c r="G110" s="838" t="s">
        <v>1452</v>
      </c>
      <c r="H110" s="1019">
        <v>4870</v>
      </c>
      <c r="I110" s="838" t="s">
        <v>1789</v>
      </c>
      <c r="J110" s="1019">
        <v>4877</v>
      </c>
      <c r="K110" s="838" t="s">
        <v>1789</v>
      </c>
      <c r="L110" s="1019">
        <v>4876</v>
      </c>
      <c r="M110" s="838" t="s">
        <v>1789</v>
      </c>
      <c r="N110" s="1019">
        <v>4859</v>
      </c>
      <c r="O110" s="838" t="s">
        <v>1789</v>
      </c>
      <c r="P110" s="1019">
        <v>4457</v>
      </c>
      <c r="Q110" s="838" t="s">
        <v>1795</v>
      </c>
      <c r="R110" s="1019">
        <v>4692</v>
      </c>
      <c r="S110" s="838" t="s">
        <v>1527</v>
      </c>
      <c r="T110" s="1019">
        <v>5052</v>
      </c>
      <c r="U110" s="838" t="s">
        <v>1785</v>
      </c>
      <c r="V110" s="1019">
        <v>5495</v>
      </c>
      <c r="W110" s="838" t="s">
        <v>1505</v>
      </c>
      <c r="X110" s="1019">
        <v>5516</v>
      </c>
      <c r="Y110" s="838" t="s">
        <v>1596</v>
      </c>
      <c r="Z110" s="1019">
        <v>60088</v>
      </c>
      <c r="AA110" s="1576" t="s">
        <v>645</v>
      </c>
      <c r="AB110" s="1568"/>
      <c r="AD110" s="662"/>
    </row>
  </sheetData>
  <mergeCells count="123">
    <mergeCell ref="AA105:AB105"/>
    <mergeCell ref="AA106:AB106"/>
    <mergeCell ref="AA107:AB107"/>
    <mergeCell ref="AA108:AB108"/>
    <mergeCell ref="AA110:AB110"/>
    <mergeCell ref="AA99:AB99"/>
    <mergeCell ref="AA100:AB100"/>
    <mergeCell ref="AA101:AB101"/>
    <mergeCell ref="AA102:AB102"/>
    <mergeCell ref="AA103:AB103"/>
    <mergeCell ref="AA104:AB104"/>
    <mergeCell ref="A109:AB109"/>
    <mergeCell ref="AA93:AB93"/>
    <mergeCell ref="AA94:AB94"/>
    <mergeCell ref="AA95:AB95"/>
    <mergeCell ref="AA96:AB96"/>
    <mergeCell ref="AA97:AB97"/>
    <mergeCell ref="AA98:AB98"/>
    <mergeCell ref="AA87:AB87"/>
    <mergeCell ref="AA88:AB88"/>
    <mergeCell ref="AA89:AB89"/>
    <mergeCell ref="AA90:AB90"/>
    <mergeCell ref="AA91:AB91"/>
    <mergeCell ref="AA92:AB92"/>
    <mergeCell ref="AA81:AB81"/>
    <mergeCell ref="AA82:AB82"/>
    <mergeCell ref="AA83:AB83"/>
    <mergeCell ref="AA84:AB84"/>
    <mergeCell ref="AA85:AB85"/>
    <mergeCell ref="AA86:AB86"/>
    <mergeCell ref="AA76:AB76"/>
    <mergeCell ref="AA77:AB77"/>
    <mergeCell ref="AA78:AB78"/>
    <mergeCell ref="AA79:AB79"/>
    <mergeCell ref="AA80:AB80"/>
    <mergeCell ref="B75:AB75"/>
    <mergeCell ref="AA70:AB70"/>
    <mergeCell ref="AA71:AB71"/>
    <mergeCell ref="AA72:AB72"/>
    <mergeCell ref="AA73:AB73"/>
    <mergeCell ref="AA64:AB64"/>
    <mergeCell ref="AA65:AB65"/>
    <mergeCell ref="AA66:AB66"/>
    <mergeCell ref="AA67:AB67"/>
    <mergeCell ref="AA68:AB68"/>
    <mergeCell ref="AA69:AB69"/>
    <mergeCell ref="AA74:AB74"/>
    <mergeCell ref="AA58:AB58"/>
    <mergeCell ref="AA59:AB59"/>
    <mergeCell ref="AA60:AB60"/>
    <mergeCell ref="AA61:AB61"/>
    <mergeCell ref="AA62:AB62"/>
    <mergeCell ref="AA63:AB63"/>
    <mergeCell ref="AA52:AB52"/>
    <mergeCell ref="AA53:AB53"/>
    <mergeCell ref="AA54:AB54"/>
    <mergeCell ref="AA55:AB55"/>
    <mergeCell ref="AA56:AB56"/>
    <mergeCell ref="AA57:AB57"/>
    <mergeCell ref="AA46:AB46"/>
    <mergeCell ref="AA47:AB47"/>
    <mergeCell ref="AA48:AB48"/>
    <mergeCell ref="AA49:AB49"/>
    <mergeCell ref="AA50:AB50"/>
    <mergeCell ref="AA51:AB51"/>
    <mergeCell ref="AA42:AB42"/>
    <mergeCell ref="AA43:AB43"/>
    <mergeCell ref="AA44:AB44"/>
    <mergeCell ref="AA45:AB45"/>
    <mergeCell ref="AA40:AB40"/>
    <mergeCell ref="B41:AB41"/>
    <mergeCell ref="AA34:AB34"/>
    <mergeCell ref="AA35:AB35"/>
    <mergeCell ref="AA36:AB36"/>
    <mergeCell ref="AA37:AB37"/>
    <mergeCell ref="AA38:AB38"/>
    <mergeCell ref="AA39:AB39"/>
    <mergeCell ref="AA28:AB28"/>
    <mergeCell ref="AA29:AB29"/>
    <mergeCell ref="AA30:AB30"/>
    <mergeCell ref="AA31:AB31"/>
    <mergeCell ref="AA32:AB32"/>
    <mergeCell ref="AA33:AB33"/>
    <mergeCell ref="B6:AB6"/>
    <mergeCell ref="AA7:AB7"/>
    <mergeCell ref="AA8:AB8"/>
    <mergeCell ref="AA9:AB9"/>
    <mergeCell ref="AA26:AB26"/>
    <mergeCell ref="AA27:AB27"/>
    <mergeCell ref="AA16:AB16"/>
    <mergeCell ref="AA17:AB17"/>
    <mergeCell ref="AA18:AB18"/>
    <mergeCell ref="AA19:AB19"/>
    <mergeCell ref="AA20:AB20"/>
    <mergeCell ref="AA21:AB21"/>
    <mergeCell ref="AA22:AB22"/>
    <mergeCell ref="AA23:AB23"/>
    <mergeCell ref="AA24:AB24"/>
    <mergeCell ref="AA25:AB25"/>
    <mergeCell ref="AA10:AB10"/>
    <mergeCell ref="AA11:AB11"/>
    <mergeCell ref="AA12:AB12"/>
    <mergeCell ref="AA13:AB13"/>
    <mergeCell ref="AA14:AB14"/>
    <mergeCell ref="AA15:AB15"/>
    <mergeCell ref="A1:AA1"/>
    <mergeCell ref="B3:Y3"/>
    <mergeCell ref="AA3:AB3"/>
    <mergeCell ref="A4:A5"/>
    <mergeCell ref="B4:C4"/>
    <mergeCell ref="D4:E4"/>
    <mergeCell ref="F4:G4"/>
    <mergeCell ref="H4:I4"/>
    <mergeCell ref="J4:K4"/>
    <mergeCell ref="L4:M4"/>
    <mergeCell ref="Z4:AB4"/>
    <mergeCell ref="AA5:AB5"/>
    <mergeCell ref="N4:O4"/>
    <mergeCell ref="P4:Q4"/>
    <mergeCell ref="R4:S4"/>
    <mergeCell ref="T4:U4"/>
    <mergeCell ref="V4:W4"/>
    <mergeCell ref="X4:Y4"/>
  </mergeCells>
  <pageMargins left="0.70866141732283472" right="0.70866141732283472" top="0.74803149606299213" bottom="0.74803149606299213" header="0.31496062992125984" footer="0.31496062992125984"/>
  <pageSetup paperSize="9" scale="51" orientation="portrait" r:id="rId1"/>
  <ignoredErrors>
    <ignoredError sqref="A3:AB5 B41:AB41 B75:AB75"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L71"/>
  <sheetViews>
    <sheetView showGridLines="0" zoomScaleNormal="100" workbookViewId="0">
      <selection activeCell="G25" sqref="G25"/>
    </sheetView>
  </sheetViews>
  <sheetFormatPr defaultRowHeight="12.75"/>
  <cols>
    <col min="1" max="1" width="26.5703125" style="1" bestFit="1" customWidth="1"/>
    <col min="2" max="2" width="8.140625" style="921" customWidth="1"/>
    <col min="3" max="3" width="8" style="1" customWidth="1"/>
    <col min="4" max="4" width="8.140625" style="921" customWidth="1"/>
    <col min="5" max="5" width="8" style="1" customWidth="1"/>
    <col min="6" max="6" width="8.140625" style="921" customWidth="1"/>
    <col min="7" max="7" width="8" style="1" customWidth="1"/>
    <col min="8" max="8" width="8.140625" style="921" customWidth="1"/>
    <col min="9" max="9" width="8" style="1" customWidth="1"/>
    <col min="10" max="10" width="16.5703125" style="1" customWidth="1"/>
    <col min="11" max="255" width="9.140625" style="1"/>
    <col min="256" max="256" width="34.7109375" style="1" customWidth="1"/>
    <col min="257" max="257" width="8.140625" style="1" customWidth="1"/>
    <col min="258" max="258" width="8" style="1" customWidth="1"/>
    <col min="259" max="259" width="8.140625" style="1" customWidth="1"/>
    <col min="260" max="260" width="8" style="1" customWidth="1"/>
    <col min="261" max="261" width="8.140625" style="1" customWidth="1"/>
    <col min="262" max="262" width="8" style="1" customWidth="1"/>
    <col min="263" max="263" width="8.140625" style="1" customWidth="1"/>
    <col min="264" max="264" width="8" style="1" customWidth="1"/>
    <col min="265" max="266" width="0" style="1" hidden="1" customWidth="1"/>
    <col min="267" max="511" width="9.140625" style="1"/>
    <col min="512" max="512" width="34.7109375" style="1" customWidth="1"/>
    <col min="513" max="513" width="8.140625" style="1" customWidth="1"/>
    <col min="514" max="514" width="8" style="1" customWidth="1"/>
    <col min="515" max="515" width="8.140625" style="1" customWidth="1"/>
    <col min="516" max="516" width="8" style="1" customWidth="1"/>
    <col min="517" max="517" width="8.140625" style="1" customWidth="1"/>
    <col min="518" max="518" width="8" style="1" customWidth="1"/>
    <col min="519" max="519" width="8.140625" style="1" customWidth="1"/>
    <col min="520" max="520" width="8" style="1" customWidth="1"/>
    <col min="521" max="522" width="0" style="1" hidden="1" customWidth="1"/>
    <col min="523" max="767" width="9.140625" style="1"/>
    <col min="768" max="768" width="34.7109375" style="1" customWidth="1"/>
    <col min="769" max="769" width="8.140625" style="1" customWidth="1"/>
    <col min="770" max="770" width="8" style="1" customWidth="1"/>
    <col min="771" max="771" width="8.140625" style="1" customWidth="1"/>
    <col min="772" max="772" width="8" style="1" customWidth="1"/>
    <col min="773" max="773" width="8.140625" style="1" customWidth="1"/>
    <col min="774" max="774" width="8" style="1" customWidth="1"/>
    <col min="775" max="775" width="8.140625" style="1" customWidth="1"/>
    <col min="776" max="776" width="8" style="1" customWidth="1"/>
    <col min="777" max="778" width="0" style="1" hidden="1" customWidth="1"/>
    <col min="779" max="1023" width="9.140625" style="1"/>
    <col min="1024" max="1024" width="34.7109375" style="1" customWidth="1"/>
    <col min="1025" max="1025" width="8.140625" style="1" customWidth="1"/>
    <col min="1026" max="1026" width="8" style="1" customWidth="1"/>
    <col min="1027" max="1027" width="8.140625" style="1" customWidth="1"/>
    <col min="1028" max="1028" width="8" style="1" customWidth="1"/>
    <col min="1029" max="1029" width="8.140625" style="1" customWidth="1"/>
    <col min="1030" max="1030" width="8" style="1" customWidth="1"/>
    <col min="1031" max="1031" width="8.140625" style="1" customWidth="1"/>
    <col min="1032" max="1032" width="8" style="1" customWidth="1"/>
    <col min="1033" max="1034" width="0" style="1" hidden="1" customWidth="1"/>
    <col min="1035" max="1279" width="9.140625" style="1"/>
    <col min="1280" max="1280" width="34.7109375" style="1" customWidth="1"/>
    <col min="1281" max="1281" width="8.140625" style="1" customWidth="1"/>
    <col min="1282" max="1282" width="8" style="1" customWidth="1"/>
    <col min="1283" max="1283" width="8.140625" style="1" customWidth="1"/>
    <col min="1284" max="1284" width="8" style="1" customWidth="1"/>
    <col min="1285" max="1285" width="8.140625" style="1" customWidth="1"/>
    <col min="1286" max="1286" width="8" style="1" customWidth="1"/>
    <col min="1287" max="1287" width="8.140625" style="1" customWidth="1"/>
    <col min="1288" max="1288" width="8" style="1" customWidth="1"/>
    <col min="1289" max="1290" width="0" style="1" hidden="1" customWidth="1"/>
    <col min="1291" max="1535" width="9.140625" style="1"/>
    <col min="1536" max="1536" width="34.7109375" style="1" customWidth="1"/>
    <col min="1537" max="1537" width="8.140625" style="1" customWidth="1"/>
    <col min="1538" max="1538" width="8" style="1" customWidth="1"/>
    <col min="1539" max="1539" width="8.140625" style="1" customWidth="1"/>
    <col min="1540" max="1540" width="8" style="1" customWidth="1"/>
    <col min="1541" max="1541" width="8.140625" style="1" customWidth="1"/>
    <col min="1542" max="1542" width="8" style="1" customWidth="1"/>
    <col min="1543" max="1543" width="8.140625" style="1" customWidth="1"/>
    <col min="1544" max="1544" width="8" style="1" customWidth="1"/>
    <col min="1545" max="1546" width="0" style="1" hidden="1" customWidth="1"/>
    <col min="1547" max="1791" width="9.140625" style="1"/>
    <col min="1792" max="1792" width="34.7109375" style="1" customWidth="1"/>
    <col min="1793" max="1793" width="8.140625" style="1" customWidth="1"/>
    <col min="1794" max="1794" width="8" style="1" customWidth="1"/>
    <col min="1795" max="1795" width="8.140625" style="1" customWidth="1"/>
    <col min="1796" max="1796" width="8" style="1" customWidth="1"/>
    <col min="1797" max="1797" width="8.140625" style="1" customWidth="1"/>
    <col min="1798" max="1798" width="8" style="1" customWidth="1"/>
    <col min="1799" max="1799" width="8.140625" style="1" customWidth="1"/>
    <col min="1800" max="1800" width="8" style="1" customWidth="1"/>
    <col min="1801" max="1802" width="0" style="1" hidden="1" customWidth="1"/>
    <col min="1803" max="2047" width="9.140625" style="1"/>
    <col min="2048" max="2048" width="34.7109375" style="1" customWidth="1"/>
    <col min="2049" max="2049" width="8.140625" style="1" customWidth="1"/>
    <col min="2050" max="2050" width="8" style="1" customWidth="1"/>
    <col min="2051" max="2051" width="8.140625" style="1" customWidth="1"/>
    <col min="2052" max="2052" width="8" style="1" customWidth="1"/>
    <col min="2053" max="2053" width="8.140625" style="1" customWidth="1"/>
    <col min="2054" max="2054" width="8" style="1" customWidth="1"/>
    <col min="2055" max="2055" width="8.140625" style="1" customWidth="1"/>
    <col min="2056" max="2056" width="8" style="1" customWidth="1"/>
    <col min="2057" max="2058" width="0" style="1" hidden="1" customWidth="1"/>
    <col min="2059" max="2303" width="9.140625" style="1"/>
    <col min="2304" max="2304" width="34.7109375" style="1" customWidth="1"/>
    <col min="2305" max="2305" width="8.140625" style="1" customWidth="1"/>
    <col min="2306" max="2306" width="8" style="1" customWidth="1"/>
    <col min="2307" max="2307" width="8.140625" style="1" customWidth="1"/>
    <col min="2308" max="2308" width="8" style="1" customWidth="1"/>
    <col min="2309" max="2309" width="8.140625" style="1" customWidth="1"/>
    <col min="2310" max="2310" width="8" style="1" customWidth="1"/>
    <col min="2311" max="2311" width="8.140625" style="1" customWidth="1"/>
    <col min="2312" max="2312" width="8" style="1" customWidth="1"/>
    <col min="2313" max="2314" width="0" style="1" hidden="1" customWidth="1"/>
    <col min="2315" max="2559" width="9.140625" style="1"/>
    <col min="2560" max="2560" width="34.7109375" style="1" customWidth="1"/>
    <col min="2561" max="2561" width="8.140625" style="1" customWidth="1"/>
    <col min="2562" max="2562" width="8" style="1" customWidth="1"/>
    <col min="2563" max="2563" width="8.140625" style="1" customWidth="1"/>
    <col min="2564" max="2564" width="8" style="1" customWidth="1"/>
    <col min="2565" max="2565" width="8.140625" style="1" customWidth="1"/>
    <col min="2566" max="2566" width="8" style="1" customWidth="1"/>
    <col min="2567" max="2567" width="8.140625" style="1" customWidth="1"/>
    <col min="2568" max="2568" width="8" style="1" customWidth="1"/>
    <col min="2569" max="2570" width="0" style="1" hidden="1" customWidth="1"/>
    <col min="2571" max="2815" width="9.140625" style="1"/>
    <col min="2816" max="2816" width="34.7109375" style="1" customWidth="1"/>
    <col min="2817" max="2817" width="8.140625" style="1" customWidth="1"/>
    <col min="2818" max="2818" width="8" style="1" customWidth="1"/>
    <col min="2819" max="2819" width="8.140625" style="1" customWidth="1"/>
    <col min="2820" max="2820" width="8" style="1" customWidth="1"/>
    <col min="2821" max="2821" width="8.140625" style="1" customWidth="1"/>
    <col min="2822" max="2822" width="8" style="1" customWidth="1"/>
    <col min="2823" max="2823" width="8.140625" style="1" customWidth="1"/>
    <col min="2824" max="2824" width="8" style="1" customWidth="1"/>
    <col min="2825" max="2826" width="0" style="1" hidden="1" customWidth="1"/>
    <col min="2827" max="3071" width="9.140625" style="1"/>
    <col min="3072" max="3072" width="34.7109375" style="1" customWidth="1"/>
    <col min="3073" max="3073" width="8.140625" style="1" customWidth="1"/>
    <col min="3074" max="3074" width="8" style="1" customWidth="1"/>
    <col min="3075" max="3075" width="8.140625" style="1" customWidth="1"/>
    <col min="3076" max="3076" width="8" style="1" customWidth="1"/>
    <col min="3077" max="3077" width="8.140625" style="1" customWidth="1"/>
    <col min="3078" max="3078" width="8" style="1" customWidth="1"/>
    <col min="3079" max="3079" width="8.140625" style="1" customWidth="1"/>
    <col min="3080" max="3080" width="8" style="1" customWidth="1"/>
    <col min="3081" max="3082" width="0" style="1" hidden="1" customWidth="1"/>
    <col min="3083" max="3327" width="9.140625" style="1"/>
    <col min="3328" max="3328" width="34.7109375" style="1" customWidth="1"/>
    <col min="3329" max="3329" width="8.140625" style="1" customWidth="1"/>
    <col min="3330" max="3330" width="8" style="1" customWidth="1"/>
    <col min="3331" max="3331" width="8.140625" style="1" customWidth="1"/>
    <col min="3332" max="3332" width="8" style="1" customWidth="1"/>
    <col min="3333" max="3333" width="8.140625" style="1" customWidth="1"/>
    <col min="3334" max="3334" width="8" style="1" customWidth="1"/>
    <col min="3335" max="3335" width="8.140625" style="1" customWidth="1"/>
    <col min="3336" max="3336" width="8" style="1" customWidth="1"/>
    <col min="3337" max="3338" width="0" style="1" hidden="1" customWidth="1"/>
    <col min="3339" max="3583" width="9.140625" style="1"/>
    <col min="3584" max="3584" width="34.7109375" style="1" customWidth="1"/>
    <col min="3585" max="3585" width="8.140625" style="1" customWidth="1"/>
    <col min="3586" max="3586" width="8" style="1" customWidth="1"/>
    <col min="3587" max="3587" width="8.140625" style="1" customWidth="1"/>
    <col min="3588" max="3588" width="8" style="1" customWidth="1"/>
    <col min="3589" max="3589" width="8.140625" style="1" customWidth="1"/>
    <col min="3590" max="3590" width="8" style="1" customWidth="1"/>
    <col min="3591" max="3591" width="8.140625" style="1" customWidth="1"/>
    <col min="3592" max="3592" width="8" style="1" customWidth="1"/>
    <col min="3593" max="3594" width="0" style="1" hidden="1" customWidth="1"/>
    <col min="3595" max="3839" width="9.140625" style="1"/>
    <col min="3840" max="3840" width="34.7109375" style="1" customWidth="1"/>
    <col min="3841" max="3841" width="8.140625" style="1" customWidth="1"/>
    <col min="3842" max="3842" width="8" style="1" customWidth="1"/>
    <col min="3843" max="3843" width="8.140625" style="1" customWidth="1"/>
    <col min="3844" max="3844" width="8" style="1" customWidth="1"/>
    <col min="3845" max="3845" width="8.140625" style="1" customWidth="1"/>
    <col min="3846" max="3846" width="8" style="1" customWidth="1"/>
    <col min="3847" max="3847" width="8.140625" style="1" customWidth="1"/>
    <col min="3848" max="3848" width="8" style="1" customWidth="1"/>
    <col min="3849" max="3850" width="0" style="1" hidden="1" customWidth="1"/>
    <col min="3851" max="4095" width="9.140625" style="1"/>
    <col min="4096" max="4096" width="34.7109375" style="1" customWidth="1"/>
    <col min="4097" max="4097" width="8.140625" style="1" customWidth="1"/>
    <col min="4098" max="4098" width="8" style="1" customWidth="1"/>
    <col min="4099" max="4099" width="8.140625" style="1" customWidth="1"/>
    <col min="4100" max="4100" width="8" style="1" customWidth="1"/>
    <col min="4101" max="4101" width="8.140625" style="1" customWidth="1"/>
    <col min="4102" max="4102" width="8" style="1" customWidth="1"/>
    <col min="4103" max="4103" width="8.140625" style="1" customWidth="1"/>
    <col min="4104" max="4104" width="8" style="1" customWidth="1"/>
    <col min="4105" max="4106" width="0" style="1" hidden="1" customWidth="1"/>
    <col min="4107" max="4351" width="9.140625" style="1"/>
    <col min="4352" max="4352" width="34.7109375" style="1" customWidth="1"/>
    <col min="4353" max="4353" width="8.140625" style="1" customWidth="1"/>
    <col min="4354" max="4354" width="8" style="1" customWidth="1"/>
    <col min="4355" max="4355" width="8.140625" style="1" customWidth="1"/>
    <col min="4356" max="4356" width="8" style="1" customWidth="1"/>
    <col min="4357" max="4357" width="8.140625" style="1" customWidth="1"/>
    <col min="4358" max="4358" width="8" style="1" customWidth="1"/>
    <col min="4359" max="4359" width="8.140625" style="1" customWidth="1"/>
    <col min="4360" max="4360" width="8" style="1" customWidth="1"/>
    <col min="4361" max="4362" width="0" style="1" hidden="1" customWidth="1"/>
    <col min="4363" max="4607" width="9.140625" style="1"/>
    <col min="4608" max="4608" width="34.7109375" style="1" customWidth="1"/>
    <col min="4609" max="4609" width="8.140625" style="1" customWidth="1"/>
    <col min="4610" max="4610" width="8" style="1" customWidth="1"/>
    <col min="4611" max="4611" width="8.140625" style="1" customWidth="1"/>
    <col min="4612" max="4612" width="8" style="1" customWidth="1"/>
    <col min="4613" max="4613" width="8.140625" style="1" customWidth="1"/>
    <col min="4614" max="4614" width="8" style="1" customWidth="1"/>
    <col min="4615" max="4615" width="8.140625" style="1" customWidth="1"/>
    <col min="4616" max="4616" width="8" style="1" customWidth="1"/>
    <col min="4617" max="4618" width="0" style="1" hidden="1" customWidth="1"/>
    <col min="4619" max="4863" width="9.140625" style="1"/>
    <col min="4864" max="4864" width="34.7109375" style="1" customWidth="1"/>
    <col min="4865" max="4865" width="8.140625" style="1" customWidth="1"/>
    <col min="4866" max="4866" width="8" style="1" customWidth="1"/>
    <col min="4867" max="4867" width="8.140625" style="1" customWidth="1"/>
    <col min="4868" max="4868" width="8" style="1" customWidth="1"/>
    <col min="4869" max="4869" width="8.140625" style="1" customWidth="1"/>
    <col min="4870" max="4870" width="8" style="1" customWidth="1"/>
    <col min="4871" max="4871" width="8.140625" style="1" customWidth="1"/>
    <col min="4872" max="4872" width="8" style="1" customWidth="1"/>
    <col min="4873" max="4874" width="0" style="1" hidden="1" customWidth="1"/>
    <col min="4875" max="5119" width="9.140625" style="1"/>
    <col min="5120" max="5120" width="34.7109375" style="1" customWidth="1"/>
    <col min="5121" max="5121" width="8.140625" style="1" customWidth="1"/>
    <col min="5122" max="5122" width="8" style="1" customWidth="1"/>
    <col min="5123" max="5123" width="8.140625" style="1" customWidth="1"/>
    <col min="5124" max="5124" width="8" style="1" customWidth="1"/>
    <col min="5125" max="5125" width="8.140625" style="1" customWidth="1"/>
    <col min="5126" max="5126" width="8" style="1" customWidth="1"/>
    <col min="5127" max="5127" width="8.140625" style="1" customWidth="1"/>
    <col min="5128" max="5128" width="8" style="1" customWidth="1"/>
    <col min="5129" max="5130" width="0" style="1" hidden="1" customWidth="1"/>
    <col min="5131" max="5375" width="9.140625" style="1"/>
    <col min="5376" max="5376" width="34.7109375" style="1" customWidth="1"/>
    <col min="5377" max="5377" width="8.140625" style="1" customWidth="1"/>
    <col min="5378" max="5378" width="8" style="1" customWidth="1"/>
    <col min="5379" max="5379" width="8.140625" style="1" customWidth="1"/>
    <col min="5380" max="5380" width="8" style="1" customWidth="1"/>
    <col min="5381" max="5381" width="8.140625" style="1" customWidth="1"/>
    <col min="5382" max="5382" width="8" style="1" customWidth="1"/>
    <col min="5383" max="5383" width="8.140625" style="1" customWidth="1"/>
    <col min="5384" max="5384" width="8" style="1" customWidth="1"/>
    <col min="5385" max="5386" width="0" style="1" hidden="1" customWidth="1"/>
    <col min="5387" max="5631" width="9.140625" style="1"/>
    <col min="5632" max="5632" width="34.7109375" style="1" customWidth="1"/>
    <col min="5633" max="5633" width="8.140625" style="1" customWidth="1"/>
    <col min="5634" max="5634" width="8" style="1" customWidth="1"/>
    <col min="5635" max="5635" width="8.140625" style="1" customWidth="1"/>
    <col min="5636" max="5636" width="8" style="1" customWidth="1"/>
    <col min="5637" max="5637" width="8.140625" style="1" customWidth="1"/>
    <col min="5638" max="5638" width="8" style="1" customWidth="1"/>
    <col min="5639" max="5639" width="8.140625" style="1" customWidth="1"/>
    <col min="5640" max="5640" width="8" style="1" customWidth="1"/>
    <col min="5641" max="5642" width="0" style="1" hidden="1" customWidth="1"/>
    <col min="5643" max="5887" width="9.140625" style="1"/>
    <col min="5888" max="5888" width="34.7109375" style="1" customWidth="1"/>
    <col min="5889" max="5889" width="8.140625" style="1" customWidth="1"/>
    <col min="5890" max="5890" width="8" style="1" customWidth="1"/>
    <col min="5891" max="5891" width="8.140625" style="1" customWidth="1"/>
    <col min="5892" max="5892" width="8" style="1" customWidth="1"/>
    <col min="5893" max="5893" width="8.140625" style="1" customWidth="1"/>
    <col min="5894" max="5894" width="8" style="1" customWidth="1"/>
    <col min="5895" max="5895" width="8.140625" style="1" customWidth="1"/>
    <col min="5896" max="5896" width="8" style="1" customWidth="1"/>
    <col min="5897" max="5898" width="0" style="1" hidden="1" customWidth="1"/>
    <col min="5899" max="6143" width="9.140625" style="1"/>
    <col min="6144" max="6144" width="34.7109375" style="1" customWidth="1"/>
    <col min="6145" max="6145" width="8.140625" style="1" customWidth="1"/>
    <col min="6146" max="6146" width="8" style="1" customWidth="1"/>
    <col min="6147" max="6147" width="8.140625" style="1" customWidth="1"/>
    <col min="6148" max="6148" width="8" style="1" customWidth="1"/>
    <col min="6149" max="6149" width="8.140625" style="1" customWidth="1"/>
    <col min="6150" max="6150" width="8" style="1" customWidth="1"/>
    <col min="6151" max="6151" width="8.140625" style="1" customWidth="1"/>
    <col min="6152" max="6152" width="8" style="1" customWidth="1"/>
    <col min="6153" max="6154" width="0" style="1" hidden="1" customWidth="1"/>
    <col min="6155" max="6399" width="9.140625" style="1"/>
    <col min="6400" max="6400" width="34.7109375" style="1" customWidth="1"/>
    <col min="6401" max="6401" width="8.140625" style="1" customWidth="1"/>
    <col min="6402" max="6402" width="8" style="1" customWidth="1"/>
    <col min="6403" max="6403" width="8.140625" style="1" customWidth="1"/>
    <col min="6404" max="6404" width="8" style="1" customWidth="1"/>
    <col min="6405" max="6405" width="8.140625" style="1" customWidth="1"/>
    <col min="6406" max="6406" width="8" style="1" customWidth="1"/>
    <col min="6407" max="6407" width="8.140625" style="1" customWidth="1"/>
    <col min="6408" max="6408" width="8" style="1" customWidth="1"/>
    <col min="6409" max="6410" width="0" style="1" hidden="1" customWidth="1"/>
    <col min="6411" max="6655" width="9.140625" style="1"/>
    <col min="6656" max="6656" width="34.7109375" style="1" customWidth="1"/>
    <col min="6657" max="6657" width="8.140625" style="1" customWidth="1"/>
    <col min="6658" max="6658" width="8" style="1" customWidth="1"/>
    <col min="6659" max="6659" width="8.140625" style="1" customWidth="1"/>
    <col min="6660" max="6660" width="8" style="1" customWidth="1"/>
    <col min="6661" max="6661" width="8.140625" style="1" customWidth="1"/>
    <col min="6662" max="6662" width="8" style="1" customWidth="1"/>
    <col min="6663" max="6663" width="8.140625" style="1" customWidth="1"/>
    <col min="6664" max="6664" width="8" style="1" customWidth="1"/>
    <col min="6665" max="6666" width="0" style="1" hidden="1" customWidth="1"/>
    <col min="6667" max="6911" width="9.140625" style="1"/>
    <col min="6912" max="6912" width="34.7109375" style="1" customWidth="1"/>
    <col min="6913" max="6913" width="8.140625" style="1" customWidth="1"/>
    <col min="6914" max="6914" width="8" style="1" customWidth="1"/>
    <col min="6915" max="6915" width="8.140625" style="1" customWidth="1"/>
    <col min="6916" max="6916" width="8" style="1" customWidth="1"/>
    <col min="6917" max="6917" width="8.140625" style="1" customWidth="1"/>
    <col min="6918" max="6918" width="8" style="1" customWidth="1"/>
    <col min="6919" max="6919" width="8.140625" style="1" customWidth="1"/>
    <col min="6920" max="6920" width="8" style="1" customWidth="1"/>
    <col min="6921" max="6922" width="0" style="1" hidden="1" customWidth="1"/>
    <col min="6923" max="7167" width="9.140625" style="1"/>
    <col min="7168" max="7168" width="34.7109375" style="1" customWidth="1"/>
    <col min="7169" max="7169" width="8.140625" style="1" customWidth="1"/>
    <col min="7170" max="7170" width="8" style="1" customWidth="1"/>
    <col min="7171" max="7171" width="8.140625" style="1" customWidth="1"/>
    <col min="7172" max="7172" width="8" style="1" customWidth="1"/>
    <col min="7173" max="7173" width="8.140625" style="1" customWidth="1"/>
    <col min="7174" max="7174" width="8" style="1" customWidth="1"/>
    <col min="7175" max="7175" width="8.140625" style="1" customWidth="1"/>
    <col min="7176" max="7176" width="8" style="1" customWidth="1"/>
    <col min="7177" max="7178" width="0" style="1" hidden="1" customWidth="1"/>
    <col min="7179" max="7423" width="9.140625" style="1"/>
    <col min="7424" max="7424" width="34.7109375" style="1" customWidth="1"/>
    <col min="7425" max="7425" width="8.140625" style="1" customWidth="1"/>
    <col min="7426" max="7426" width="8" style="1" customWidth="1"/>
    <col min="7427" max="7427" width="8.140625" style="1" customWidth="1"/>
    <col min="7428" max="7428" width="8" style="1" customWidth="1"/>
    <col min="7429" max="7429" width="8.140625" style="1" customWidth="1"/>
    <col min="7430" max="7430" width="8" style="1" customWidth="1"/>
    <col min="7431" max="7431" width="8.140625" style="1" customWidth="1"/>
    <col min="7432" max="7432" width="8" style="1" customWidth="1"/>
    <col min="7433" max="7434" width="0" style="1" hidden="1" customWidth="1"/>
    <col min="7435" max="7679" width="9.140625" style="1"/>
    <col min="7680" max="7680" width="34.7109375" style="1" customWidth="1"/>
    <col min="7681" max="7681" width="8.140625" style="1" customWidth="1"/>
    <col min="7682" max="7682" width="8" style="1" customWidth="1"/>
    <col min="7683" max="7683" width="8.140625" style="1" customWidth="1"/>
    <col min="7684" max="7684" width="8" style="1" customWidth="1"/>
    <col min="7685" max="7685" width="8.140625" style="1" customWidth="1"/>
    <col min="7686" max="7686" width="8" style="1" customWidth="1"/>
    <col min="7687" max="7687" width="8.140625" style="1" customWidth="1"/>
    <col min="7688" max="7688" width="8" style="1" customWidth="1"/>
    <col min="7689" max="7690" width="0" style="1" hidden="1" customWidth="1"/>
    <col min="7691" max="7935" width="9.140625" style="1"/>
    <col min="7936" max="7936" width="34.7109375" style="1" customWidth="1"/>
    <col min="7937" max="7937" width="8.140625" style="1" customWidth="1"/>
    <col min="7938" max="7938" width="8" style="1" customWidth="1"/>
    <col min="7939" max="7939" width="8.140625" style="1" customWidth="1"/>
    <col min="7940" max="7940" width="8" style="1" customWidth="1"/>
    <col min="7941" max="7941" width="8.140625" style="1" customWidth="1"/>
    <col min="7942" max="7942" width="8" style="1" customWidth="1"/>
    <col min="7943" max="7943" width="8.140625" style="1" customWidth="1"/>
    <col min="7944" max="7944" width="8" style="1" customWidth="1"/>
    <col min="7945" max="7946" width="0" style="1" hidden="1" customWidth="1"/>
    <col min="7947" max="8191" width="9.140625" style="1"/>
    <col min="8192" max="8192" width="34.7109375" style="1" customWidth="1"/>
    <col min="8193" max="8193" width="8.140625" style="1" customWidth="1"/>
    <col min="8194" max="8194" width="8" style="1" customWidth="1"/>
    <col min="8195" max="8195" width="8.140625" style="1" customWidth="1"/>
    <col min="8196" max="8196" width="8" style="1" customWidth="1"/>
    <col min="8197" max="8197" width="8.140625" style="1" customWidth="1"/>
    <col min="8198" max="8198" width="8" style="1" customWidth="1"/>
    <col min="8199" max="8199" width="8.140625" style="1" customWidth="1"/>
    <col min="8200" max="8200" width="8" style="1" customWidth="1"/>
    <col min="8201" max="8202" width="0" style="1" hidden="1" customWidth="1"/>
    <col min="8203" max="8447" width="9.140625" style="1"/>
    <col min="8448" max="8448" width="34.7109375" style="1" customWidth="1"/>
    <col min="8449" max="8449" width="8.140625" style="1" customWidth="1"/>
    <col min="8450" max="8450" width="8" style="1" customWidth="1"/>
    <col min="8451" max="8451" width="8.140625" style="1" customWidth="1"/>
    <col min="8452" max="8452" width="8" style="1" customWidth="1"/>
    <col min="8453" max="8453" width="8.140625" style="1" customWidth="1"/>
    <col min="8454" max="8454" width="8" style="1" customWidth="1"/>
    <col min="8455" max="8455" width="8.140625" style="1" customWidth="1"/>
    <col min="8456" max="8456" width="8" style="1" customWidth="1"/>
    <col min="8457" max="8458" width="0" style="1" hidden="1" customWidth="1"/>
    <col min="8459" max="8703" width="9.140625" style="1"/>
    <col min="8704" max="8704" width="34.7109375" style="1" customWidth="1"/>
    <col min="8705" max="8705" width="8.140625" style="1" customWidth="1"/>
    <col min="8706" max="8706" width="8" style="1" customWidth="1"/>
    <col min="8707" max="8707" width="8.140625" style="1" customWidth="1"/>
    <col min="8708" max="8708" width="8" style="1" customWidth="1"/>
    <col min="8709" max="8709" width="8.140625" style="1" customWidth="1"/>
    <col min="8710" max="8710" width="8" style="1" customWidth="1"/>
    <col min="8711" max="8711" width="8.140625" style="1" customWidth="1"/>
    <col min="8712" max="8712" width="8" style="1" customWidth="1"/>
    <col min="8713" max="8714" width="0" style="1" hidden="1" customWidth="1"/>
    <col min="8715" max="8959" width="9.140625" style="1"/>
    <col min="8960" max="8960" width="34.7109375" style="1" customWidth="1"/>
    <col min="8961" max="8961" width="8.140625" style="1" customWidth="1"/>
    <col min="8962" max="8962" width="8" style="1" customWidth="1"/>
    <col min="8963" max="8963" width="8.140625" style="1" customWidth="1"/>
    <col min="8964" max="8964" width="8" style="1" customWidth="1"/>
    <col min="8965" max="8965" width="8.140625" style="1" customWidth="1"/>
    <col min="8966" max="8966" width="8" style="1" customWidth="1"/>
    <col min="8967" max="8967" width="8.140625" style="1" customWidth="1"/>
    <col min="8968" max="8968" width="8" style="1" customWidth="1"/>
    <col min="8969" max="8970" width="0" style="1" hidden="1" customWidth="1"/>
    <col min="8971" max="9215" width="9.140625" style="1"/>
    <col min="9216" max="9216" width="34.7109375" style="1" customWidth="1"/>
    <col min="9217" max="9217" width="8.140625" style="1" customWidth="1"/>
    <col min="9218" max="9218" width="8" style="1" customWidth="1"/>
    <col min="9219" max="9219" width="8.140625" style="1" customWidth="1"/>
    <col min="9220" max="9220" width="8" style="1" customWidth="1"/>
    <col min="9221" max="9221" width="8.140625" style="1" customWidth="1"/>
    <col min="9222" max="9222" width="8" style="1" customWidth="1"/>
    <col min="9223" max="9223" width="8.140625" style="1" customWidth="1"/>
    <col min="9224" max="9224" width="8" style="1" customWidth="1"/>
    <col min="9225" max="9226" width="0" style="1" hidden="1" customWidth="1"/>
    <col min="9227" max="9471" width="9.140625" style="1"/>
    <col min="9472" max="9472" width="34.7109375" style="1" customWidth="1"/>
    <col min="9473" max="9473" width="8.140625" style="1" customWidth="1"/>
    <col min="9474" max="9474" width="8" style="1" customWidth="1"/>
    <col min="9475" max="9475" width="8.140625" style="1" customWidth="1"/>
    <col min="9476" max="9476" width="8" style="1" customWidth="1"/>
    <col min="9477" max="9477" width="8.140625" style="1" customWidth="1"/>
    <col min="9478" max="9478" width="8" style="1" customWidth="1"/>
    <col min="9479" max="9479" width="8.140625" style="1" customWidth="1"/>
    <col min="9480" max="9480" width="8" style="1" customWidth="1"/>
    <col min="9481" max="9482" width="0" style="1" hidden="1" customWidth="1"/>
    <col min="9483" max="9727" width="9.140625" style="1"/>
    <col min="9728" max="9728" width="34.7109375" style="1" customWidth="1"/>
    <col min="9729" max="9729" width="8.140625" style="1" customWidth="1"/>
    <col min="9730" max="9730" width="8" style="1" customWidth="1"/>
    <col min="9731" max="9731" width="8.140625" style="1" customWidth="1"/>
    <col min="9732" max="9732" width="8" style="1" customWidth="1"/>
    <col min="9733" max="9733" width="8.140625" style="1" customWidth="1"/>
    <col min="9734" max="9734" width="8" style="1" customWidth="1"/>
    <col min="9735" max="9735" width="8.140625" style="1" customWidth="1"/>
    <col min="9736" max="9736" width="8" style="1" customWidth="1"/>
    <col min="9737" max="9738" width="0" style="1" hidden="1" customWidth="1"/>
    <col min="9739" max="9983" width="9.140625" style="1"/>
    <col min="9984" max="9984" width="34.7109375" style="1" customWidth="1"/>
    <col min="9985" max="9985" width="8.140625" style="1" customWidth="1"/>
    <col min="9986" max="9986" width="8" style="1" customWidth="1"/>
    <col min="9987" max="9987" width="8.140625" style="1" customWidth="1"/>
    <col min="9988" max="9988" width="8" style="1" customWidth="1"/>
    <col min="9989" max="9989" width="8.140625" style="1" customWidth="1"/>
    <col min="9990" max="9990" width="8" style="1" customWidth="1"/>
    <col min="9991" max="9991" width="8.140625" style="1" customWidth="1"/>
    <col min="9992" max="9992" width="8" style="1" customWidth="1"/>
    <col min="9993" max="9994" width="0" style="1" hidden="1" customWidth="1"/>
    <col min="9995" max="10239" width="9.140625" style="1"/>
    <col min="10240" max="10240" width="34.7109375" style="1" customWidth="1"/>
    <col min="10241" max="10241" width="8.140625" style="1" customWidth="1"/>
    <col min="10242" max="10242" width="8" style="1" customWidth="1"/>
    <col min="10243" max="10243" width="8.140625" style="1" customWidth="1"/>
    <col min="10244" max="10244" width="8" style="1" customWidth="1"/>
    <col min="10245" max="10245" width="8.140625" style="1" customWidth="1"/>
    <col min="10246" max="10246" width="8" style="1" customWidth="1"/>
    <col min="10247" max="10247" width="8.140625" style="1" customWidth="1"/>
    <col min="10248" max="10248" width="8" style="1" customWidth="1"/>
    <col min="10249" max="10250" width="0" style="1" hidden="1" customWidth="1"/>
    <col min="10251" max="10495" width="9.140625" style="1"/>
    <col min="10496" max="10496" width="34.7109375" style="1" customWidth="1"/>
    <col min="10497" max="10497" width="8.140625" style="1" customWidth="1"/>
    <col min="10498" max="10498" width="8" style="1" customWidth="1"/>
    <col min="10499" max="10499" width="8.140625" style="1" customWidth="1"/>
    <col min="10500" max="10500" width="8" style="1" customWidth="1"/>
    <col min="10501" max="10501" width="8.140625" style="1" customWidth="1"/>
    <col min="10502" max="10502" width="8" style="1" customWidth="1"/>
    <col min="10503" max="10503" width="8.140625" style="1" customWidth="1"/>
    <col min="10504" max="10504" width="8" style="1" customWidth="1"/>
    <col min="10505" max="10506" width="0" style="1" hidden="1" customWidth="1"/>
    <col min="10507" max="10751" width="9.140625" style="1"/>
    <col min="10752" max="10752" width="34.7109375" style="1" customWidth="1"/>
    <col min="10753" max="10753" width="8.140625" style="1" customWidth="1"/>
    <col min="10754" max="10754" width="8" style="1" customWidth="1"/>
    <col min="10755" max="10755" width="8.140625" style="1" customWidth="1"/>
    <col min="10756" max="10756" width="8" style="1" customWidth="1"/>
    <col min="10757" max="10757" width="8.140625" style="1" customWidth="1"/>
    <col min="10758" max="10758" width="8" style="1" customWidth="1"/>
    <col min="10759" max="10759" width="8.140625" style="1" customWidth="1"/>
    <col min="10760" max="10760" width="8" style="1" customWidth="1"/>
    <col min="10761" max="10762" width="0" style="1" hidden="1" customWidth="1"/>
    <col min="10763" max="11007" width="9.140625" style="1"/>
    <col min="11008" max="11008" width="34.7109375" style="1" customWidth="1"/>
    <col min="11009" max="11009" width="8.140625" style="1" customWidth="1"/>
    <col min="11010" max="11010" width="8" style="1" customWidth="1"/>
    <col min="11011" max="11011" width="8.140625" style="1" customWidth="1"/>
    <col min="11012" max="11012" width="8" style="1" customWidth="1"/>
    <col min="11013" max="11013" width="8.140625" style="1" customWidth="1"/>
    <col min="11014" max="11014" width="8" style="1" customWidth="1"/>
    <col min="11015" max="11015" width="8.140625" style="1" customWidth="1"/>
    <col min="11016" max="11016" width="8" style="1" customWidth="1"/>
    <col min="11017" max="11018" width="0" style="1" hidden="1" customWidth="1"/>
    <col min="11019" max="11263" width="9.140625" style="1"/>
    <col min="11264" max="11264" width="34.7109375" style="1" customWidth="1"/>
    <col min="11265" max="11265" width="8.140625" style="1" customWidth="1"/>
    <col min="11266" max="11266" width="8" style="1" customWidth="1"/>
    <col min="11267" max="11267" width="8.140625" style="1" customWidth="1"/>
    <col min="11268" max="11268" width="8" style="1" customWidth="1"/>
    <col min="11269" max="11269" width="8.140625" style="1" customWidth="1"/>
    <col min="11270" max="11270" width="8" style="1" customWidth="1"/>
    <col min="11271" max="11271" width="8.140625" style="1" customWidth="1"/>
    <col min="11272" max="11272" width="8" style="1" customWidth="1"/>
    <col min="11273" max="11274" width="0" style="1" hidden="1" customWidth="1"/>
    <col min="11275" max="11519" width="9.140625" style="1"/>
    <col min="11520" max="11520" width="34.7109375" style="1" customWidth="1"/>
    <col min="11521" max="11521" width="8.140625" style="1" customWidth="1"/>
    <col min="11522" max="11522" width="8" style="1" customWidth="1"/>
    <col min="11523" max="11523" width="8.140625" style="1" customWidth="1"/>
    <col min="11524" max="11524" width="8" style="1" customWidth="1"/>
    <col min="11525" max="11525" width="8.140625" style="1" customWidth="1"/>
    <col min="11526" max="11526" width="8" style="1" customWidth="1"/>
    <col min="11527" max="11527" width="8.140625" style="1" customWidth="1"/>
    <col min="11528" max="11528" width="8" style="1" customWidth="1"/>
    <col min="11529" max="11530" width="0" style="1" hidden="1" customWidth="1"/>
    <col min="11531" max="11775" width="9.140625" style="1"/>
    <col min="11776" max="11776" width="34.7109375" style="1" customWidth="1"/>
    <col min="11777" max="11777" width="8.140625" style="1" customWidth="1"/>
    <col min="11778" max="11778" width="8" style="1" customWidth="1"/>
    <col min="11779" max="11779" width="8.140625" style="1" customWidth="1"/>
    <col min="11780" max="11780" width="8" style="1" customWidth="1"/>
    <col min="11781" max="11781" width="8.140625" style="1" customWidth="1"/>
    <col min="11782" max="11782" width="8" style="1" customWidth="1"/>
    <col min="11783" max="11783" width="8.140625" style="1" customWidth="1"/>
    <col min="11784" max="11784" width="8" style="1" customWidth="1"/>
    <col min="11785" max="11786" width="0" style="1" hidden="1" customWidth="1"/>
    <col min="11787" max="12031" width="9.140625" style="1"/>
    <col min="12032" max="12032" width="34.7109375" style="1" customWidth="1"/>
    <col min="12033" max="12033" width="8.140625" style="1" customWidth="1"/>
    <col min="12034" max="12034" width="8" style="1" customWidth="1"/>
    <col min="12035" max="12035" width="8.140625" style="1" customWidth="1"/>
    <col min="12036" max="12036" width="8" style="1" customWidth="1"/>
    <col min="12037" max="12037" width="8.140625" style="1" customWidth="1"/>
    <col min="12038" max="12038" width="8" style="1" customWidth="1"/>
    <col min="12039" max="12039" width="8.140625" style="1" customWidth="1"/>
    <col min="12040" max="12040" width="8" style="1" customWidth="1"/>
    <col min="12041" max="12042" width="0" style="1" hidden="1" customWidth="1"/>
    <col min="12043" max="12287" width="9.140625" style="1"/>
    <col min="12288" max="12288" width="34.7109375" style="1" customWidth="1"/>
    <col min="12289" max="12289" width="8.140625" style="1" customWidth="1"/>
    <col min="12290" max="12290" width="8" style="1" customWidth="1"/>
    <col min="12291" max="12291" width="8.140625" style="1" customWidth="1"/>
    <col min="12292" max="12292" width="8" style="1" customWidth="1"/>
    <col min="12293" max="12293" width="8.140625" style="1" customWidth="1"/>
    <col min="12294" max="12294" width="8" style="1" customWidth="1"/>
    <col min="12295" max="12295" width="8.140625" style="1" customWidth="1"/>
    <col min="12296" max="12296" width="8" style="1" customWidth="1"/>
    <col min="12297" max="12298" width="0" style="1" hidden="1" customWidth="1"/>
    <col min="12299" max="12543" width="9.140625" style="1"/>
    <col min="12544" max="12544" width="34.7109375" style="1" customWidth="1"/>
    <col min="12545" max="12545" width="8.140625" style="1" customWidth="1"/>
    <col min="12546" max="12546" width="8" style="1" customWidth="1"/>
    <col min="12547" max="12547" width="8.140625" style="1" customWidth="1"/>
    <col min="12548" max="12548" width="8" style="1" customWidth="1"/>
    <col min="12549" max="12549" width="8.140625" style="1" customWidth="1"/>
    <col min="12550" max="12550" width="8" style="1" customWidth="1"/>
    <col min="12551" max="12551" width="8.140625" style="1" customWidth="1"/>
    <col min="12552" max="12552" width="8" style="1" customWidth="1"/>
    <col min="12553" max="12554" width="0" style="1" hidden="1" customWidth="1"/>
    <col min="12555" max="12799" width="9.140625" style="1"/>
    <col min="12800" max="12800" width="34.7109375" style="1" customWidth="1"/>
    <col min="12801" max="12801" width="8.140625" style="1" customWidth="1"/>
    <col min="12802" max="12802" width="8" style="1" customWidth="1"/>
    <col min="12803" max="12803" width="8.140625" style="1" customWidth="1"/>
    <col min="12804" max="12804" width="8" style="1" customWidth="1"/>
    <col min="12805" max="12805" width="8.140625" style="1" customWidth="1"/>
    <col min="12806" max="12806" width="8" style="1" customWidth="1"/>
    <col min="12807" max="12807" width="8.140625" style="1" customWidth="1"/>
    <col min="12808" max="12808" width="8" style="1" customWidth="1"/>
    <col min="12809" max="12810" width="0" style="1" hidden="1" customWidth="1"/>
    <col min="12811" max="13055" width="9.140625" style="1"/>
    <col min="13056" max="13056" width="34.7109375" style="1" customWidth="1"/>
    <col min="13057" max="13057" width="8.140625" style="1" customWidth="1"/>
    <col min="13058" max="13058" width="8" style="1" customWidth="1"/>
    <col min="13059" max="13059" width="8.140625" style="1" customWidth="1"/>
    <col min="13060" max="13060" width="8" style="1" customWidth="1"/>
    <col min="13061" max="13061" width="8.140625" style="1" customWidth="1"/>
    <col min="13062" max="13062" width="8" style="1" customWidth="1"/>
    <col min="13063" max="13063" width="8.140625" style="1" customWidth="1"/>
    <col min="13064" max="13064" width="8" style="1" customWidth="1"/>
    <col min="13065" max="13066" width="0" style="1" hidden="1" customWidth="1"/>
    <col min="13067" max="13311" width="9.140625" style="1"/>
    <col min="13312" max="13312" width="34.7109375" style="1" customWidth="1"/>
    <col min="13313" max="13313" width="8.140625" style="1" customWidth="1"/>
    <col min="13314" max="13314" width="8" style="1" customWidth="1"/>
    <col min="13315" max="13315" width="8.140625" style="1" customWidth="1"/>
    <col min="13316" max="13316" width="8" style="1" customWidth="1"/>
    <col min="13317" max="13317" width="8.140625" style="1" customWidth="1"/>
    <col min="13318" max="13318" width="8" style="1" customWidth="1"/>
    <col min="13319" max="13319" width="8.140625" style="1" customWidth="1"/>
    <col min="13320" max="13320" width="8" style="1" customWidth="1"/>
    <col min="13321" max="13322" width="0" style="1" hidden="1" customWidth="1"/>
    <col min="13323" max="13567" width="9.140625" style="1"/>
    <col min="13568" max="13568" width="34.7109375" style="1" customWidth="1"/>
    <col min="13569" max="13569" width="8.140625" style="1" customWidth="1"/>
    <col min="13570" max="13570" width="8" style="1" customWidth="1"/>
    <col min="13571" max="13571" width="8.140625" style="1" customWidth="1"/>
    <col min="13572" max="13572" width="8" style="1" customWidth="1"/>
    <col min="13573" max="13573" width="8.140625" style="1" customWidth="1"/>
    <col min="13574" max="13574" width="8" style="1" customWidth="1"/>
    <col min="13575" max="13575" width="8.140625" style="1" customWidth="1"/>
    <col min="13576" max="13576" width="8" style="1" customWidth="1"/>
    <col min="13577" max="13578" width="0" style="1" hidden="1" customWidth="1"/>
    <col min="13579" max="13823" width="9.140625" style="1"/>
    <col min="13824" max="13824" width="34.7109375" style="1" customWidth="1"/>
    <col min="13825" max="13825" width="8.140625" style="1" customWidth="1"/>
    <col min="13826" max="13826" width="8" style="1" customWidth="1"/>
    <col min="13827" max="13827" width="8.140625" style="1" customWidth="1"/>
    <col min="13828" max="13828" width="8" style="1" customWidth="1"/>
    <col min="13829" max="13829" width="8.140625" style="1" customWidth="1"/>
    <col min="13830" max="13830" width="8" style="1" customWidth="1"/>
    <col min="13831" max="13831" width="8.140625" style="1" customWidth="1"/>
    <col min="13832" max="13832" width="8" style="1" customWidth="1"/>
    <col min="13833" max="13834" width="0" style="1" hidden="1" customWidth="1"/>
    <col min="13835" max="14079" width="9.140625" style="1"/>
    <col min="14080" max="14080" width="34.7109375" style="1" customWidth="1"/>
    <col min="14081" max="14081" width="8.140625" style="1" customWidth="1"/>
    <col min="14082" max="14082" width="8" style="1" customWidth="1"/>
    <col min="14083" max="14083" width="8.140625" style="1" customWidth="1"/>
    <col min="14084" max="14084" width="8" style="1" customWidth="1"/>
    <col min="14085" max="14085" width="8.140625" style="1" customWidth="1"/>
    <col min="14086" max="14086" width="8" style="1" customWidth="1"/>
    <col min="14087" max="14087" width="8.140625" style="1" customWidth="1"/>
    <col min="14088" max="14088" width="8" style="1" customWidth="1"/>
    <col min="14089" max="14090" width="0" style="1" hidden="1" customWidth="1"/>
    <col min="14091" max="14335" width="9.140625" style="1"/>
    <col min="14336" max="14336" width="34.7109375" style="1" customWidth="1"/>
    <col min="14337" max="14337" width="8.140625" style="1" customWidth="1"/>
    <col min="14338" max="14338" width="8" style="1" customWidth="1"/>
    <col min="14339" max="14339" width="8.140625" style="1" customWidth="1"/>
    <col min="14340" max="14340" width="8" style="1" customWidth="1"/>
    <col min="14341" max="14341" width="8.140625" style="1" customWidth="1"/>
    <col min="14342" max="14342" width="8" style="1" customWidth="1"/>
    <col min="14343" max="14343" width="8.140625" style="1" customWidth="1"/>
    <col min="14344" max="14344" width="8" style="1" customWidth="1"/>
    <col min="14345" max="14346" width="0" style="1" hidden="1" customWidth="1"/>
    <col min="14347" max="14591" width="9.140625" style="1"/>
    <col min="14592" max="14592" width="34.7109375" style="1" customWidth="1"/>
    <col min="14593" max="14593" width="8.140625" style="1" customWidth="1"/>
    <col min="14594" max="14594" width="8" style="1" customWidth="1"/>
    <col min="14595" max="14595" width="8.140625" style="1" customWidth="1"/>
    <col min="14596" max="14596" width="8" style="1" customWidth="1"/>
    <col min="14597" max="14597" width="8.140625" style="1" customWidth="1"/>
    <col min="14598" max="14598" width="8" style="1" customWidth="1"/>
    <col min="14599" max="14599" width="8.140625" style="1" customWidth="1"/>
    <col min="14600" max="14600" width="8" style="1" customWidth="1"/>
    <col min="14601" max="14602" width="0" style="1" hidden="1" customWidth="1"/>
    <col min="14603" max="14847" width="9.140625" style="1"/>
    <col min="14848" max="14848" width="34.7109375" style="1" customWidth="1"/>
    <col min="14849" max="14849" width="8.140625" style="1" customWidth="1"/>
    <col min="14850" max="14850" width="8" style="1" customWidth="1"/>
    <col min="14851" max="14851" width="8.140625" style="1" customWidth="1"/>
    <col min="14852" max="14852" width="8" style="1" customWidth="1"/>
    <col min="14853" max="14853" width="8.140625" style="1" customWidth="1"/>
    <col min="14854" max="14854" width="8" style="1" customWidth="1"/>
    <col min="14855" max="14855" width="8.140625" style="1" customWidth="1"/>
    <col min="14856" max="14856" width="8" style="1" customWidth="1"/>
    <col min="14857" max="14858" width="0" style="1" hidden="1" customWidth="1"/>
    <col min="14859" max="15103" width="9.140625" style="1"/>
    <col min="15104" max="15104" width="34.7109375" style="1" customWidth="1"/>
    <col min="15105" max="15105" width="8.140625" style="1" customWidth="1"/>
    <col min="15106" max="15106" width="8" style="1" customWidth="1"/>
    <col min="15107" max="15107" width="8.140625" style="1" customWidth="1"/>
    <col min="15108" max="15108" width="8" style="1" customWidth="1"/>
    <col min="15109" max="15109" width="8.140625" style="1" customWidth="1"/>
    <col min="15110" max="15110" width="8" style="1" customWidth="1"/>
    <col min="15111" max="15111" width="8.140625" style="1" customWidth="1"/>
    <col min="15112" max="15112" width="8" style="1" customWidth="1"/>
    <col min="15113" max="15114" width="0" style="1" hidden="1" customWidth="1"/>
    <col min="15115" max="15359" width="9.140625" style="1"/>
    <col min="15360" max="15360" width="34.7109375" style="1" customWidth="1"/>
    <col min="15361" max="15361" width="8.140625" style="1" customWidth="1"/>
    <col min="15362" max="15362" width="8" style="1" customWidth="1"/>
    <col min="15363" max="15363" width="8.140625" style="1" customWidth="1"/>
    <col min="15364" max="15364" width="8" style="1" customWidth="1"/>
    <col min="15365" max="15365" width="8.140625" style="1" customWidth="1"/>
    <col min="15366" max="15366" width="8" style="1" customWidth="1"/>
    <col min="15367" max="15367" width="8.140625" style="1" customWidth="1"/>
    <col min="15368" max="15368" width="8" style="1" customWidth="1"/>
    <col min="15369" max="15370" width="0" style="1" hidden="1" customWidth="1"/>
    <col min="15371" max="15615" width="9.140625" style="1"/>
    <col min="15616" max="15616" width="34.7109375" style="1" customWidth="1"/>
    <col min="15617" max="15617" width="8.140625" style="1" customWidth="1"/>
    <col min="15618" max="15618" width="8" style="1" customWidth="1"/>
    <col min="15619" max="15619" width="8.140625" style="1" customWidth="1"/>
    <col min="15620" max="15620" width="8" style="1" customWidth="1"/>
    <col min="15621" max="15621" width="8.140625" style="1" customWidth="1"/>
    <col min="15622" max="15622" width="8" style="1" customWidth="1"/>
    <col min="15623" max="15623" width="8.140625" style="1" customWidth="1"/>
    <col min="15624" max="15624" width="8" style="1" customWidth="1"/>
    <col min="15625" max="15626" width="0" style="1" hidden="1" customWidth="1"/>
    <col min="15627" max="15871" width="9.140625" style="1"/>
    <col min="15872" max="15872" width="34.7109375" style="1" customWidth="1"/>
    <col min="15873" max="15873" width="8.140625" style="1" customWidth="1"/>
    <col min="15874" max="15874" width="8" style="1" customWidth="1"/>
    <col min="15875" max="15875" width="8.140625" style="1" customWidth="1"/>
    <col min="15876" max="15876" width="8" style="1" customWidth="1"/>
    <col min="15877" max="15877" width="8.140625" style="1" customWidth="1"/>
    <col min="15878" max="15878" width="8" style="1" customWidth="1"/>
    <col min="15879" max="15879" width="8.140625" style="1" customWidth="1"/>
    <col min="15880" max="15880" width="8" style="1" customWidth="1"/>
    <col min="15881" max="15882" width="0" style="1" hidden="1" customWidth="1"/>
    <col min="15883" max="16127" width="9.140625" style="1"/>
    <col min="16128" max="16128" width="34.7109375" style="1" customWidth="1"/>
    <col min="16129" max="16129" width="8.140625" style="1" customWidth="1"/>
    <col min="16130" max="16130" width="8" style="1" customWidth="1"/>
    <col min="16131" max="16131" width="8.140625" style="1" customWidth="1"/>
    <col min="16132" max="16132" width="8" style="1" customWidth="1"/>
    <col min="16133" max="16133" width="8.140625" style="1" customWidth="1"/>
    <col min="16134" max="16134" width="8" style="1" customWidth="1"/>
    <col min="16135" max="16135" width="8.140625" style="1" customWidth="1"/>
    <col min="16136" max="16136" width="8" style="1" customWidth="1"/>
    <col min="16137" max="16138" width="0" style="1" hidden="1" customWidth="1"/>
    <col min="16139" max="16384" width="9.140625" style="1"/>
  </cols>
  <sheetData>
    <row r="1" spans="1:12" s="511" customFormat="1" ht="24" customHeight="1">
      <c r="A1" s="1592" t="s">
        <v>928</v>
      </c>
      <c r="B1" s="1593"/>
      <c r="C1" s="1593"/>
      <c r="D1" s="1593"/>
      <c r="E1" s="1593"/>
      <c r="F1" s="1593"/>
      <c r="G1" s="1593"/>
      <c r="H1" s="1593"/>
      <c r="I1" s="1593"/>
      <c r="J1" s="1593"/>
      <c r="K1" s="1593"/>
      <c r="L1" s="1593"/>
    </row>
    <row r="2" spans="1:12" s="511" customFormat="1" ht="3" customHeight="1">
      <c r="A2" s="670"/>
      <c r="B2" s="1037"/>
      <c r="C2" s="671"/>
      <c r="D2" s="1037"/>
      <c r="E2" s="671"/>
      <c r="F2" s="1037"/>
      <c r="G2" s="671"/>
      <c r="H2" s="1037"/>
      <c r="I2" s="671"/>
      <c r="J2" s="671"/>
      <c r="K2" s="671"/>
      <c r="L2" s="671"/>
    </row>
    <row r="3" spans="1:12">
      <c r="A3" s="1600" t="s">
        <v>535</v>
      </c>
      <c r="B3" s="1601">
        <v>2014</v>
      </c>
      <c r="C3" s="1602"/>
      <c r="D3" s="1601">
        <v>2015</v>
      </c>
      <c r="E3" s="1602"/>
      <c r="F3" s="1601">
        <v>2016</v>
      </c>
      <c r="G3" s="1602"/>
      <c r="H3" s="1603" t="s">
        <v>1</v>
      </c>
      <c r="I3" s="1604"/>
      <c r="J3" s="2"/>
      <c r="K3" s="2"/>
      <c r="L3" s="2"/>
    </row>
    <row r="4" spans="1:12" s="505" customFormat="1">
      <c r="A4" s="1581"/>
      <c r="B4" s="1038" t="s">
        <v>2</v>
      </c>
      <c r="C4" s="20" t="s">
        <v>156</v>
      </c>
      <c r="D4" s="1038" t="s">
        <v>2</v>
      </c>
      <c r="E4" s="20" t="s">
        <v>156</v>
      </c>
      <c r="F4" s="1038" t="s">
        <v>2</v>
      </c>
      <c r="G4" s="20" t="s">
        <v>3</v>
      </c>
      <c r="H4" s="1038" t="s">
        <v>2</v>
      </c>
      <c r="I4" s="307" t="s">
        <v>3</v>
      </c>
    </row>
    <row r="5" spans="1:12" s="505" customFormat="1">
      <c r="A5" s="1594"/>
      <c r="B5" s="1595"/>
      <c r="C5" s="1595"/>
      <c r="D5" s="1595"/>
      <c r="E5" s="1595"/>
      <c r="F5" s="1595"/>
      <c r="G5" s="1595"/>
      <c r="H5" s="1595"/>
      <c r="I5" s="1596"/>
    </row>
    <row r="6" spans="1:12" s="505" customFormat="1">
      <c r="A6" s="4" t="s">
        <v>158</v>
      </c>
      <c r="B6" s="1597"/>
      <c r="C6" s="1598"/>
      <c r="D6" s="1598"/>
      <c r="E6" s="1598"/>
      <c r="F6" s="1598"/>
      <c r="G6" s="1598"/>
      <c r="H6" s="1598"/>
      <c r="I6" s="1599"/>
    </row>
    <row r="7" spans="1:12" s="505" customFormat="1">
      <c r="A7" s="6" t="s">
        <v>159</v>
      </c>
      <c r="B7" s="1039">
        <v>2986</v>
      </c>
      <c r="C7" s="877">
        <v>15.094530000000001</v>
      </c>
      <c r="D7" s="1039">
        <v>3072</v>
      </c>
      <c r="E7" s="877">
        <v>15.37153</v>
      </c>
      <c r="F7" s="1039">
        <v>3051</v>
      </c>
      <c r="G7" s="877">
        <v>15.01402</v>
      </c>
      <c r="H7" s="1040">
        <v>9109</v>
      </c>
      <c r="I7" s="878">
        <v>15.159432831846626</v>
      </c>
    </row>
    <row r="8" spans="1:12" s="505" customFormat="1">
      <c r="A8" s="6" t="s">
        <v>160</v>
      </c>
      <c r="B8" s="1039">
        <v>4516</v>
      </c>
      <c r="C8" s="877">
        <v>22.82883</v>
      </c>
      <c r="D8" s="1039">
        <v>4951</v>
      </c>
      <c r="E8" s="877">
        <v>24.773579999999999</v>
      </c>
      <c r="F8" s="1039">
        <v>4908</v>
      </c>
      <c r="G8" s="877">
        <v>24.152360000000002</v>
      </c>
      <c r="H8" s="1040">
        <v>14375</v>
      </c>
      <c r="I8" s="878">
        <v>23.923245906004524</v>
      </c>
      <c r="J8" s="662"/>
    </row>
    <row r="9" spans="1:12" s="505" customFormat="1">
      <c r="A9" s="6" t="s">
        <v>161</v>
      </c>
      <c r="B9" s="1039">
        <v>3912</v>
      </c>
      <c r="C9" s="877">
        <v>19.775549999999999</v>
      </c>
      <c r="D9" s="1039">
        <v>3709</v>
      </c>
      <c r="E9" s="877">
        <v>18.558920000000001</v>
      </c>
      <c r="F9" s="1039">
        <v>4007</v>
      </c>
      <c r="G9" s="877">
        <v>19.718520000000002</v>
      </c>
      <c r="H9" s="1040">
        <v>11628</v>
      </c>
      <c r="I9" s="878">
        <v>19.351617627479698</v>
      </c>
      <c r="J9" s="662"/>
    </row>
    <row r="10" spans="1:12" s="505" customFormat="1">
      <c r="A10" s="6" t="s">
        <v>162</v>
      </c>
      <c r="B10" s="1039">
        <v>3472</v>
      </c>
      <c r="C10" s="877">
        <v>17.551310000000001</v>
      </c>
      <c r="D10" s="1039">
        <v>3353</v>
      </c>
      <c r="E10" s="877">
        <v>16.77758</v>
      </c>
      <c r="F10" s="1039">
        <v>3207</v>
      </c>
      <c r="G10" s="877">
        <v>15.781700000000001</v>
      </c>
      <c r="H10" s="1040">
        <v>10032</v>
      </c>
      <c r="I10" s="878">
        <v>16.695513247237383</v>
      </c>
      <c r="J10" s="662"/>
    </row>
    <row r="11" spans="1:12" s="505" customFormat="1">
      <c r="A11" s="4" t="s">
        <v>1</v>
      </c>
      <c r="B11" s="1040">
        <v>14886</v>
      </c>
      <c r="C11" s="878">
        <v>75.250230000000002</v>
      </c>
      <c r="D11" s="1040">
        <v>15085</v>
      </c>
      <c r="E11" s="878">
        <v>75.481610000000003</v>
      </c>
      <c r="F11" s="1040">
        <v>15173</v>
      </c>
      <c r="G11" s="878">
        <v>74.666600000000003</v>
      </c>
      <c r="H11" s="1040">
        <v>45144</v>
      </c>
      <c r="I11" s="878">
        <v>75.129809612568238</v>
      </c>
      <c r="J11" s="662"/>
    </row>
    <row r="12" spans="1:12" s="505" customFormat="1">
      <c r="A12" s="1034"/>
      <c r="B12" s="1041"/>
      <c r="C12" s="1035"/>
      <c r="D12" s="1041"/>
      <c r="E12" s="1035"/>
      <c r="F12" s="1041"/>
      <c r="G12" s="1035"/>
      <c r="H12" s="1041"/>
      <c r="I12" s="1036"/>
      <c r="J12" s="662"/>
    </row>
    <row r="13" spans="1:12" s="505" customFormat="1">
      <c r="A13" s="4" t="s">
        <v>168</v>
      </c>
      <c r="B13" s="1040">
        <v>562</v>
      </c>
      <c r="C13" s="878">
        <v>2.8409659999999999</v>
      </c>
      <c r="D13" s="1040">
        <v>765</v>
      </c>
      <c r="E13" s="878">
        <v>3.827871</v>
      </c>
      <c r="F13" s="1040">
        <v>799</v>
      </c>
      <c r="G13" s="878">
        <v>3.9318930000000001</v>
      </c>
      <c r="H13" s="1040">
        <v>2126</v>
      </c>
      <c r="I13" s="878">
        <v>3.5381440553854344</v>
      </c>
      <c r="J13" s="662"/>
    </row>
    <row r="14" spans="1:12" s="505" customFormat="1">
      <c r="A14" s="1034"/>
      <c r="B14" s="1041"/>
      <c r="C14" s="1035"/>
      <c r="D14" s="1041"/>
      <c r="E14" s="1035"/>
      <c r="F14" s="1041"/>
      <c r="G14" s="1035"/>
      <c r="H14" s="1041"/>
      <c r="I14" s="1036"/>
      <c r="J14" s="662"/>
    </row>
    <row r="15" spans="1:12" s="505" customFormat="1">
      <c r="A15" s="4" t="s">
        <v>167</v>
      </c>
      <c r="B15" s="1040">
        <v>1474</v>
      </c>
      <c r="C15" s="878">
        <v>7.4512179999999999</v>
      </c>
      <c r="D15" s="1040">
        <v>1353</v>
      </c>
      <c r="E15" s="878">
        <v>6.7700779999999998</v>
      </c>
      <c r="F15" s="1040">
        <v>1524</v>
      </c>
      <c r="G15" s="878">
        <v>7.4996309999999999</v>
      </c>
      <c r="H15" s="1040">
        <v>4351</v>
      </c>
      <c r="I15" s="878">
        <v>7.2410464651843958</v>
      </c>
      <c r="J15" s="662"/>
    </row>
    <row r="16" spans="1:12" s="505" customFormat="1">
      <c r="A16" s="1034"/>
      <c r="B16" s="1041"/>
      <c r="C16" s="1035"/>
      <c r="D16" s="1041"/>
      <c r="E16" s="1035"/>
      <c r="F16" s="1041"/>
      <c r="G16" s="1035"/>
      <c r="H16" s="1041"/>
      <c r="I16" s="1036"/>
      <c r="J16" s="662"/>
    </row>
    <row r="17" spans="1:10" s="505" customFormat="1">
      <c r="A17" s="4" t="s">
        <v>164</v>
      </c>
      <c r="B17" s="1040">
        <v>690</v>
      </c>
      <c r="C17" s="878">
        <v>3.488019</v>
      </c>
      <c r="D17" s="1040">
        <v>814</v>
      </c>
      <c r="E17" s="878">
        <v>4.0730550000000001</v>
      </c>
      <c r="F17" s="1040">
        <v>700</v>
      </c>
      <c r="G17" s="878">
        <v>3.444712</v>
      </c>
      <c r="H17" s="1040">
        <v>2204</v>
      </c>
      <c r="I17" s="878">
        <v>3.6679536679536682</v>
      </c>
      <c r="J17" s="662"/>
    </row>
    <row r="18" spans="1:10" s="505" customFormat="1">
      <c r="A18" s="1034"/>
      <c r="B18" s="1041"/>
      <c r="C18" s="1035"/>
      <c r="D18" s="1041"/>
      <c r="E18" s="1035"/>
      <c r="F18" s="1041"/>
      <c r="G18" s="1035"/>
      <c r="H18" s="1041"/>
      <c r="I18" s="1036"/>
      <c r="J18" s="662"/>
    </row>
    <row r="19" spans="1:10" s="505" customFormat="1">
      <c r="A19" s="4" t="s">
        <v>166</v>
      </c>
      <c r="B19" s="1040">
        <v>1509</v>
      </c>
      <c r="C19" s="878">
        <v>7.6281470000000002</v>
      </c>
      <c r="D19" s="1040">
        <v>1381</v>
      </c>
      <c r="E19" s="878">
        <v>6.9101819999999998</v>
      </c>
      <c r="F19" s="1040">
        <v>1414</v>
      </c>
      <c r="G19" s="878">
        <v>6.9583190000000004</v>
      </c>
      <c r="H19" s="1040">
        <v>4304</v>
      </c>
      <c r="I19" s="878">
        <v>7.1628278524830256</v>
      </c>
      <c r="J19" s="662"/>
    </row>
    <row r="20" spans="1:10" s="505" customFormat="1">
      <c r="A20" s="1034"/>
      <c r="B20" s="1041"/>
      <c r="C20" s="1035"/>
      <c r="D20" s="1041"/>
      <c r="E20" s="1035"/>
      <c r="F20" s="1041"/>
      <c r="G20" s="1035"/>
      <c r="H20" s="1041"/>
      <c r="I20" s="1036"/>
      <c r="J20" s="662"/>
    </row>
    <row r="21" spans="1:10" s="505" customFormat="1">
      <c r="A21" s="4" t="s">
        <v>157</v>
      </c>
      <c r="B21" s="1040">
        <v>20</v>
      </c>
      <c r="C21" s="878">
        <v>0.101102</v>
      </c>
      <c r="D21" s="1040">
        <v>36</v>
      </c>
      <c r="E21" s="878">
        <v>0.18013509999999999</v>
      </c>
      <c r="F21" s="1040">
        <v>27</v>
      </c>
      <c r="G21" s="878">
        <v>0.1328675</v>
      </c>
      <c r="H21" s="1040">
        <v>83</v>
      </c>
      <c r="I21" s="878">
        <v>0.13813074157901745</v>
      </c>
      <c r="J21" s="662"/>
    </row>
    <row r="22" spans="1:10" s="505" customFormat="1">
      <c r="A22" s="1034"/>
      <c r="B22" s="1041"/>
      <c r="C22" s="1035"/>
      <c r="D22" s="1041"/>
      <c r="E22" s="1035"/>
      <c r="F22" s="1041"/>
      <c r="G22" s="1035"/>
      <c r="H22" s="1041"/>
      <c r="I22" s="1036"/>
      <c r="J22" s="662"/>
    </row>
    <row r="23" spans="1:10" s="505" customFormat="1">
      <c r="A23" s="4" t="s">
        <v>163</v>
      </c>
      <c r="B23" s="1040">
        <v>10</v>
      </c>
      <c r="C23" s="878">
        <v>5.0550999999999999E-2</v>
      </c>
      <c r="D23" s="1040">
        <v>16</v>
      </c>
      <c r="E23" s="878">
        <v>8.0060039999999999E-2</v>
      </c>
      <c r="F23" s="1040">
        <v>25</v>
      </c>
      <c r="G23" s="878">
        <v>0.12302539999999999</v>
      </c>
      <c r="H23" s="1040">
        <v>51</v>
      </c>
      <c r="I23" s="878">
        <v>8.4875515909998672E-2</v>
      </c>
      <c r="J23" s="662"/>
    </row>
    <row r="24" spans="1:10" s="505" customFormat="1">
      <c r="A24" s="1034"/>
      <c r="B24" s="1041"/>
      <c r="C24" s="1035"/>
      <c r="D24" s="1041"/>
      <c r="E24" s="1035"/>
      <c r="F24" s="1041"/>
      <c r="G24" s="1035"/>
      <c r="H24" s="1041"/>
      <c r="I24" s="1036"/>
      <c r="J24" s="662"/>
    </row>
    <row r="25" spans="1:10" s="505" customFormat="1">
      <c r="A25" s="4" t="s">
        <v>23</v>
      </c>
      <c r="B25" s="1040">
        <v>47</v>
      </c>
      <c r="C25" s="878">
        <v>0.23758969999999999</v>
      </c>
      <c r="D25" s="1040">
        <v>64</v>
      </c>
      <c r="E25" s="878">
        <v>0.32024019999999997</v>
      </c>
      <c r="F25" s="1040">
        <v>169</v>
      </c>
      <c r="G25" s="878">
        <v>0.83165199999999995</v>
      </c>
      <c r="H25" s="1040">
        <v>280</v>
      </c>
      <c r="I25" s="878">
        <v>0.46598322460391423</v>
      </c>
      <c r="J25" s="662"/>
    </row>
    <row r="26" spans="1:10" s="505" customFormat="1">
      <c r="A26" s="1034"/>
      <c r="B26" s="1041"/>
      <c r="C26" s="1035"/>
      <c r="D26" s="1041"/>
      <c r="E26" s="1035"/>
      <c r="F26" s="1041"/>
      <c r="G26" s="1035"/>
      <c r="H26" s="1041"/>
      <c r="I26" s="1036"/>
      <c r="J26" s="662"/>
    </row>
    <row r="27" spans="1:10" s="505" customFormat="1">
      <c r="A27" s="4" t="s">
        <v>165</v>
      </c>
      <c r="B27" s="1040">
        <v>584</v>
      </c>
      <c r="C27" s="878">
        <v>2.9521790000000001</v>
      </c>
      <c r="D27" s="1040">
        <v>471</v>
      </c>
      <c r="E27" s="878">
        <v>2.3567680000000002</v>
      </c>
      <c r="F27" s="1040">
        <v>490</v>
      </c>
      <c r="G27" s="878">
        <v>2.4112990000000001</v>
      </c>
      <c r="H27" s="1040">
        <v>1545</v>
      </c>
      <c r="I27" s="878">
        <v>2.5712288643323129</v>
      </c>
      <c r="J27" s="662"/>
    </row>
    <row r="28" spans="1:10" s="505" customFormat="1">
      <c r="A28" s="1034"/>
      <c r="B28" s="1041"/>
      <c r="C28" s="1035"/>
      <c r="D28" s="1041"/>
      <c r="E28" s="1035"/>
      <c r="F28" s="1041"/>
      <c r="G28" s="1035"/>
      <c r="H28" s="1041"/>
      <c r="I28" s="1036"/>
      <c r="J28" s="662"/>
    </row>
    <row r="29" spans="1:10" s="505" customFormat="1">
      <c r="A29" s="4" t="s">
        <v>184</v>
      </c>
      <c r="B29" s="1040">
        <v>19782</v>
      </c>
      <c r="C29" s="878">
        <v>100</v>
      </c>
      <c r="D29" s="1040">
        <v>19985</v>
      </c>
      <c r="E29" s="878">
        <v>100</v>
      </c>
      <c r="F29" s="1040">
        <v>20321</v>
      </c>
      <c r="G29" s="878">
        <v>100</v>
      </c>
      <c r="H29" s="1040">
        <v>60088</v>
      </c>
      <c r="I29" s="878">
        <v>100</v>
      </c>
      <c r="J29" s="662"/>
    </row>
    <row r="30" spans="1:10" s="505" customFormat="1">
      <c r="A30" s="531"/>
      <c r="B30" s="1042"/>
      <c r="C30" s="532"/>
      <c r="D30" s="1043"/>
      <c r="E30" s="532"/>
      <c r="F30" s="1043"/>
      <c r="G30" s="532"/>
      <c r="H30" s="1042"/>
      <c r="I30" s="531"/>
    </row>
    <row r="31" spans="1:10" s="505" customFormat="1">
      <c r="A31" s="531"/>
      <c r="B31" s="1042"/>
      <c r="C31" s="532"/>
      <c r="D31" s="1043"/>
      <c r="E31" s="532"/>
      <c r="F31" s="1043"/>
      <c r="G31" s="532"/>
      <c r="H31" s="1042"/>
      <c r="I31" s="531"/>
    </row>
    <row r="32" spans="1:10" s="505" customFormat="1">
      <c r="A32" s="531"/>
      <c r="B32" s="1042"/>
      <c r="C32" s="532"/>
      <c r="D32" s="1043"/>
      <c r="E32" s="532"/>
      <c r="F32" s="1043"/>
      <c r="G32" s="532"/>
      <c r="H32" s="1042"/>
      <c r="I32" s="531"/>
    </row>
    <row r="33" spans="1:12" s="505" customFormat="1">
      <c r="A33" s="531"/>
      <c r="B33" s="1042"/>
      <c r="C33" s="532"/>
      <c r="D33" s="1043"/>
      <c r="E33" s="532"/>
      <c r="F33" s="1043"/>
      <c r="G33" s="532"/>
      <c r="H33" s="1042"/>
      <c r="I33" s="531"/>
    </row>
    <row r="34" spans="1:12" s="505" customFormat="1">
      <c r="A34" s="531"/>
      <c r="B34" s="1042"/>
      <c r="C34" s="532"/>
      <c r="D34" s="1043"/>
      <c r="E34" s="532"/>
      <c r="F34" s="1043"/>
      <c r="G34" s="532"/>
      <c r="H34" s="1042"/>
      <c r="I34" s="531"/>
    </row>
    <row r="35" spans="1:12" s="505" customFormat="1">
      <c r="A35" s="531"/>
      <c r="B35" s="1042"/>
      <c r="C35" s="532"/>
      <c r="D35" s="1043"/>
      <c r="E35" s="532"/>
      <c r="F35" s="1043"/>
      <c r="G35" s="532"/>
      <c r="H35" s="1042"/>
      <c r="I35" s="531"/>
    </row>
    <row r="36" spans="1:12" s="505" customFormat="1">
      <c r="A36" s="531"/>
      <c r="B36" s="1042"/>
      <c r="C36" s="531"/>
      <c r="D36" s="1042"/>
      <c r="E36" s="532"/>
      <c r="F36" s="1043"/>
      <c r="G36" s="532"/>
      <c r="H36" s="1044"/>
      <c r="I36" s="533"/>
    </row>
    <row r="37" spans="1:12" s="505" customFormat="1">
      <c r="A37" s="531"/>
      <c r="B37" s="1042"/>
      <c r="C37" s="532"/>
      <c r="D37" s="1043"/>
      <c r="E37" s="532"/>
      <c r="F37" s="1043"/>
      <c r="G37" s="532"/>
      <c r="H37" s="1042"/>
      <c r="I37" s="531"/>
    </row>
    <row r="38" spans="1:12">
      <c r="J38" s="2"/>
      <c r="K38" s="2"/>
      <c r="L38" s="2"/>
    </row>
    <row r="39" spans="1:12">
      <c r="J39" s="2"/>
      <c r="K39" s="2"/>
      <c r="L39" s="2"/>
    </row>
    <row r="40" spans="1:12" ht="10.9" customHeight="1">
      <c r="J40" s="2"/>
      <c r="K40" s="2"/>
      <c r="L40" s="2"/>
    </row>
    <row r="41" spans="1:12">
      <c r="J41" s="2"/>
      <c r="K41" s="2"/>
      <c r="L41" s="2"/>
    </row>
    <row r="42" spans="1:12">
      <c r="J42" s="2"/>
      <c r="K42" s="2"/>
      <c r="L42" s="2"/>
    </row>
    <row r="43" spans="1:12">
      <c r="J43" s="2"/>
      <c r="K43" s="2"/>
      <c r="L43" s="2"/>
    </row>
    <row r="44" spans="1:12">
      <c r="J44" s="2"/>
      <c r="K44" s="2"/>
      <c r="L44" s="2"/>
    </row>
    <row r="45" spans="1:12">
      <c r="J45" s="2"/>
      <c r="K45" s="2"/>
      <c r="L45" s="2"/>
    </row>
    <row r="46" spans="1:12">
      <c r="J46" s="2"/>
      <c r="K46" s="2"/>
      <c r="L46" s="2"/>
    </row>
    <row r="47" spans="1:12">
      <c r="J47" s="2"/>
      <c r="K47" s="2"/>
      <c r="L47" s="2"/>
    </row>
    <row r="48" spans="1:12">
      <c r="J48" s="2"/>
      <c r="K48" s="2"/>
      <c r="L48" s="2"/>
    </row>
    <row r="49" spans="10:12">
      <c r="J49" s="2"/>
      <c r="K49" s="2"/>
      <c r="L49" s="2"/>
    </row>
    <row r="50" spans="10:12">
      <c r="J50" s="2"/>
      <c r="K50" s="2"/>
      <c r="L50" s="2"/>
    </row>
    <row r="51" spans="10:12">
      <c r="J51" s="2"/>
      <c r="K51" s="2"/>
      <c r="L51" s="2"/>
    </row>
    <row r="52" spans="10:12">
      <c r="J52" s="2"/>
      <c r="K52" s="2"/>
      <c r="L52" s="2"/>
    </row>
    <row r="53" spans="10:12">
      <c r="J53" s="2"/>
      <c r="K53" s="2"/>
      <c r="L53" s="2"/>
    </row>
    <row r="54" spans="10:12">
      <c r="J54" s="2"/>
      <c r="K54" s="2"/>
      <c r="L54" s="2"/>
    </row>
    <row r="55" spans="10:12">
      <c r="J55" s="2"/>
      <c r="K55" s="2"/>
      <c r="L55" s="2"/>
    </row>
    <row r="56" spans="10:12">
      <c r="J56" s="2" t="s">
        <v>851</v>
      </c>
      <c r="K56" s="2"/>
      <c r="L56" s="2"/>
    </row>
    <row r="57" spans="10:12">
      <c r="J57" s="2"/>
      <c r="K57" s="2"/>
      <c r="L57" s="2"/>
    </row>
    <row r="58" spans="10:12">
      <c r="J58" s="2"/>
      <c r="K58" s="2"/>
      <c r="L58" s="2"/>
    </row>
    <row r="59" spans="10:12">
      <c r="J59" s="2"/>
      <c r="K59" s="2"/>
      <c r="L59" s="2"/>
    </row>
    <row r="60" spans="10:12">
      <c r="J60" s="2"/>
      <c r="K60" s="2"/>
      <c r="L60" s="2"/>
    </row>
    <row r="61" spans="10:12">
      <c r="J61" s="2"/>
      <c r="K61" s="2"/>
      <c r="L61" s="2"/>
    </row>
    <row r="62" spans="10:12">
      <c r="J62" s="2"/>
      <c r="K62" s="2"/>
      <c r="L62" s="2"/>
    </row>
    <row r="63" spans="10:12">
      <c r="J63" s="2"/>
      <c r="K63" s="2"/>
      <c r="L63" s="2"/>
    </row>
    <row r="64" spans="10:12">
      <c r="J64" s="2"/>
      <c r="K64" s="2"/>
      <c r="L64" s="2"/>
    </row>
    <row r="65" spans="1:12">
      <c r="A65" s="2"/>
      <c r="C65" s="2"/>
      <c r="E65" s="2"/>
      <c r="G65" s="2"/>
      <c r="I65" s="2"/>
      <c r="J65" s="2"/>
      <c r="K65" s="2"/>
      <c r="L65" s="2"/>
    </row>
    <row r="66" spans="1:12">
      <c r="A66" s="2"/>
      <c r="C66" s="2"/>
      <c r="E66" s="2"/>
      <c r="G66" s="2"/>
      <c r="I66" s="2"/>
      <c r="J66" s="2"/>
      <c r="K66" s="2"/>
      <c r="L66" s="2"/>
    </row>
    <row r="67" spans="1:12">
      <c r="A67" s="2"/>
      <c r="C67" s="2"/>
      <c r="E67" s="2"/>
      <c r="G67" s="2"/>
      <c r="I67" s="2"/>
      <c r="J67" s="2"/>
      <c r="K67" s="2"/>
      <c r="L67" s="2"/>
    </row>
    <row r="68" spans="1:12">
      <c r="A68" s="2"/>
      <c r="C68" s="2"/>
      <c r="E68" s="2"/>
      <c r="G68" s="2"/>
      <c r="I68" s="2"/>
      <c r="J68" s="2"/>
      <c r="K68" s="2"/>
      <c r="L68" s="2"/>
    </row>
    <row r="69" spans="1:12">
      <c r="A69" s="2"/>
      <c r="C69" s="2"/>
      <c r="E69" s="2"/>
      <c r="G69" s="2"/>
      <c r="I69" s="2"/>
      <c r="J69" s="2"/>
      <c r="K69" s="2"/>
      <c r="L69" s="2"/>
    </row>
    <row r="70" spans="1:12">
      <c r="A70" s="2"/>
      <c r="C70" s="2"/>
      <c r="E70" s="2"/>
      <c r="G70" s="2"/>
      <c r="I70" s="2"/>
      <c r="J70" s="2"/>
      <c r="K70" s="2"/>
      <c r="L70" s="2"/>
    </row>
    <row r="71" spans="1:12">
      <c r="A71" s="2"/>
      <c r="C71" s="2"/>
      <c r="E71" s="2"/>
      <c r="G71" s="2"/>
      <c r="I71" s="2"/>
      <c r="J71" s="2"/>
      <c r="K71" s="2"/>
      <c r="L71" s="2" t="s">
        <v>852</v>
      </c>
    </row>
  </sheetData>
  <mergeCells count="8">
    <mergeCell ref="A1:L1"/>
    <mergeCell ref="A5:I5"/>
    <mergeCell ref="B6:I6"/>
    <mergeCell ref="A3:A4"/>
    <mergeCell ref="B3:C3"/>
    <mergeCell ref="D3:E3"/>
    <mergeCell ref="F3:G3"/>
    <mergeCell ref="H3:I3"/>
  </mergeCells>
  <pageMargins left="0.70866141732283472" right="0.70866141732283472" top="0.74803149606299213" bottom="0.74803149606299213" header="0.31496062992125984" footer="0.31496062992125984"/>
  <pageSetup paperSize="9"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Z75"/>
  <sheetViews>
    <sheetView showGridLines="0" zoomScaleNormal="100" zoomScaleSheetLayoutView="40" zoomScalePageLayoutView="60" workbookViewId="0">
      <selection activeCell="A3" sqref="A3"/>
    </sheetView>
  </sheetViews>
  <sheetFormatPr defaultRowHeight="12.75"/>
  <cols>
    <col min="1" max="1" width="103.28515625" style="13" customWidth="1"/>
    <col min="2" max="2" width="24.85546875" style="13" customWidth="1"/>
    <col min="3" max="3" width="9.140625" style="13"/>
    <col min="4" max="4" width="47.28515625" style="13" bestFit="1" customWidth="1"/>
    <col min="5" max="5" width="2.28515625" style="13" customWidth="1"/>
    <col min="6" max="6" width="9.140625" style="13"/>
    <col min="7" max="7" width="13" style="13" bestFit="1" customWidth="1"/>
    <col min="8" max="8" width="2.28515625" style="13" customWidth="1"/>
    <col min="9" max="9" width="9.140625" style="13"/>
    <col min="10" max="10" width="31.85546875" style="13" bestFit="1" customWidth="1"/>
    <col min="11" max="16" width="9.140625" style="13"/>
    <col min="17" max="17" width="47.28515625" style="13" bestFit="1" customWidth="1"/>
    <col min="18" max="19" width="9.140625" style="13"/>
    <col min="20" max="20" width="11.28515625" style="13" bestFit="1" customWidth="1"/>
    <col min="21" max="22" width="9.140625" style="13"/>
    <col min="23" max="23" width="28.85546875" style="13" bestFit="1" customWidth="1"/>
    <col min="24" max="256" width="9.140625" style="13"/>
    <col min="257" max="257" width="103.28515625" style="13" customWidth="1"/>
    <col min="258" max="258" width="24.85546875" style="13" customWidth="1"/>
    <col min="259" max="259" width="9.140625" style="13"/>
    <col min="260" max="260" width="47.28515625" style="13" bestFit="1" customWidth="1"/>
    <col min="261" max="261" width="2.28515625" style="13" customWidth="1"/>
    <col min="262" max="262" width="9.140625" style="13"/>
    <col min="263" max="263" width="13" style="13" bestFit="1" customWidth="1"/>
    <col min="264" max="264" width="2.28515625" style="13" customWidth="1"/>
    <col min="265" max="265" width="9.140625" style="13"/>
    <col min="266" max="266" width="31.85546875" style="13" bestFit="1" customWidth="1"/>
    <col min="267" max="272" width="9.140625" style="13"/>
    <col min="273" max="273" width="47.28515625" style="13" bestFit="1" customWidth="1"/>
    <col min="274" max="275" width="9.140625" style="13"/>
    <col min="276" max="276" width="11.28515625" style="13" bestFit="1" customWidth="1"/>
    <col min="277" max="278" width="9.140625" style="13"/>
    <col min="279" max="279" width="28.85546875" style="13" bestFit="1" customWidth="1"/>
    <col min="280" max="512" width="9.140625" style="13"/>
    <col min="513" max="513" width="103.28515625" style="13" customWidth="1"/>
    <col min="514" max="514" width="24.85546875" style="13" customWidth="1"/>
    <col min="515" max="515" width="9.140625" style="13"/>
    <col min="516" max="516" width="47.28515625" style="13" bestFit="1" customWidth="1"/>
    <col min="517" max="517" width="2.28515625" style="13" customWidth="1"/>
    <col min="518" max="518" width="9.140625" style="13"/>
    <col min="519" max="519" width="13" style="13" bestFit="1" customWidth="1"/>
    <col min="520" max="520" width="2.28515625" style="13" customWidth="1"/>
    <col min="521" max="521" width="9.140625" style="13"/>
    <col min="522" max="522" width="31.85546875" style="13" bestFit="1" customWidth="1"/>
    <col min="523" max="528" width="9.140625" style="13"/>
    <col min="529" max="529" width="47.28515625" style="13" bestFit="1" customWidth="1"/>
    <col min="530" max="531" width="9.140625" style="13"/>
    <col min="532" max="532" width="11.28515625" style="13" bestFit="1" customWidth="1"/>
    <col min="533" max="534" width="9.140625" style="13"/>
    <col min="535" max="535" width="28.85546875" style="13" bestFit="1" customWidth="1"/>
    <col min="536" max="768" width="9.140625" style="13"/>
    <col min="769" max="769" width="103.28515625" style="13" customWidth="1"/>
    <col min="770" max="770" width="24.85546875" style="13" customWidth="1"/>
    <col min="771" max="771" width="9.140625" style="13"/>
    <col min="772" max="772" width="47.28515625" style="13" bestFit="1" customWidth="1"/>
    <col min="773" max="773" width="2.28515625" style="13" customWidth="1"/>
    <col min="774" max="774" width="9.140625" style="13"/>
    <col min="775" max="775" width="13" style="13" bestFit="1" customWidth="1"/>
    <col min="776" max="776" width="2.28515625" style="13" customWidth="1"/>
    <col min="777" max="777" width="9.140625" style="13"/>
    <col min="778" max="778" width="31.85546875" style="13" bestFit="1" customWidth="1"/>
    <col min="779" max="784" width="9.140625" style="13"/>
    <col min="785" max="785" width="47.28515625" style="13" bestFit="1" customWidth="1"/>
    <col min="786" max="787" width="9.140625" style="13"/>
    <col min="788" max="788" width="11.28515625" style="13" bestFit="1" customWidth="1"/>
    <col min="789" max="790" width="9.140625" style="13"/>
    <col min="791" max="791" width="28.85546875" style="13" bestFit="1" customWidth="1"/>
    <col min="792" max="1024" width="9.140625" style="13"/>
    <col min="1025" max="1025" width="103.28515625" style="13" customWidth="1"/>
    <col min="1026" max="1026" width="24.85546875" style="13" customWidth="1"/>
    <col min="1027" max="1027" width="9.140625" style="13"/>
    <col min="1028" max="1028" width="47.28515625" style="13" bestFit="1" customWidth="1"/>
    <col min="1029" max="1029" width="2.28515625" style="13" customWidth="1"/>
    <col min="1030" max="1030" width="9.140625" style="13"/>
    <col min="1031" max="1031" width="13" style="13" bestFit="1" customWidth="1"/>
    <col min="1032" max="1032" width="2.28515625" style="13" customWidth="1"/>
    <col min="1033" max="1033" width="9.140625" style="13"/>
    <col min="1034" max="1034" width="31.85546875" style="13" bestFit="1" customWidth="1"/>
    <col min="1035" max="1040" width="9.140625" style="13"/>
    <col min="1041" max="1041" width="47.28515625" style="13" bestFit="1" customWidth="1"/>
    <col min="1042" max="1043" width="9.140625" style="13"/>
    <col min="1044" max="1044" width="11.28515625" style="13" bestFit="1" customWidth="1"/>
    <col min="1045" max="1046" width="9.140625" style="13"/>
    <col min="1047" max="1047" width="28.85546875" style="13" bestFit="1" customWidth="1"/>
    <col min="1048" max="1280" width="9.140625" style="13"/>
    <col min="1281" max="1281" width="103.28515625" style="13" customWidth="1"/>
    <col min="1282" max="1282" width="24.85546875" style="13" customWidth="1"/>
    <col min="1283" max="1283" width="9.140625" style="13"/>
    <col min="1284" max="1284" width="47.28515625" style="13" bestFit="1" customWidth="1"/>
    <col min="1285" max="1285" width="2.28515625" style="13" customWidth="1"/>
    <col min="1286" max="1286" width="9.140625" style="13"/>
    <col min="1287" max="1287" width="13" style="13" bestFit="1" customWidth="1"/>
    <col min="1288" max="1288" width="2.28515625" style="13" customWidth="1"/>
    <col min="1289" max="1289" width="9.140625" style="13"/>
    <col min="1290" max="1290" width="31.85546875" style="13" bestFit="1" customWidth="1"/>
    <col min="1291" max="1296" width="9.140625" style="13"/>
    <col min="1297" max="1297" width="47.28515625" style="13" bestFit="1" customWidth="1"/>
    <col min="1298" max="1299" width="9.140625" style="13"/>
    <col min="1300" max="1300" width="11.28515625" style="13" bestFit="1" customWidth="1"/>
    <col min="1301" max="1302" width="9.140625" style="13"/>
    <col min="1303" max="1303" width="28.85546875" style="13" bestFit="1" customWidth="1"/>
    <col min="1304" max="1536" width="9.140625" style="13"/>
    <col min="1537" max="1537" width="103.28515625" style="13" customWidth="1"/>
    <col min="1538" max="1538" width="24.85546875" style="13" customWidth="1"/>
    <col min="1539" max="1539" width="9.140625" style="13"/>
    <col min="1540" max="1540" width="47.28515625" style="13" bestFit="1" customWidth="1"/>
    <col min="1541" max="1541" width="2.28515625" style="13" customWidth="1"/>
    <col min="1542" max="1542" width="9.140625" style="13"/>
    <col min="1543" max="1543" width="13" style="13" bestFit="1" customWidth="1"/>
    <col min="1544" max="1544" width="2.28515625" style="13" customWidth="1"/>
    <col min="1545" max="1545" width="9.140625" style="13"/>
    <col min="1546" max="1546" width="31.85546875" style="13" bestFit="1" customWidth="1"/>
    <col min="1547" max="1552" width="9.140625" style="13"/>
    <col min="1553" max="1553" width="47.28515625" style="13" bestFit="1" customWidth="1"/>
    <col min="1554" max="1555" width="9.140625" style="13"/>
    <col min="1556" max="1556" width="11.28515625" style="13" bestFit="1" customWidth="1"/>
    <col min="1557" max="1558" width="9.140625" style="13"/>
    <col min="1559" max="1559" width="28.85546875" style="13" bestFit="1" customWidth="1"/>
    <col min="1560" max="1792" width="9.140625" style="13"/>
    <col min="1793" max="1793" width="103.28515625" style="13" customWidth="1"/>
    <col min="1794" max="1794" width="24.85546875" style="13" customWidth="1"/>
    <col min="1795" max="1795" width="9.140625" style="13"/>
    <col min="1796" max="1796" width="47.28515625" style="13" bestFit="1" customWidth="1"/>
    <col min="1797" max="1797" width="2.28515625" style="13" customWidth="1"/>
    <col min="1798" max="1798" width="9.140625" style="13"/>
    <col min="1799" max="1799" width="13" style="13" bestFit="1" customWidth="1"/>
    <col min="1800" max="1800" width="2.28515625" style="13" customWidth="1"/>
    <col min="1801" max="1801" width="9.140625" style="13"/>
    <col min="1802" max="1802" width="31.85546875" style="13" bestFit="1" customWidth="1"/>
    <col min="1803" max="1808" width="9.140625" style="13"/>
    <col min="1809" max="1809" width="47.28515625" style="13" bestFit="1" customWidth="1"/>
    <col min="1810" max="1811" width="9.140625" style="13"/>
    <col min="1812" max="1812" width="11.28515625" style="13" bestFit="1" customWidth="1"/>
    <col min="1813" max="1814" width="9.140625" style="13"/>
    <col min="1815" max="1815" width="28.85546875" style="13" bestFit="1" customWidth="1"/>
    <col min="1816" max="2048" width="9.140625" style="13"/>
    <col min="2049" max="2049" width="103.28515625" style="13" customWidth="1"/>
    <col min="2050" max="2050" width="24.85546875" style="13" customWidth="1"/>
    <col min="2051" max="2051" width="9.140625" style="13"/>
    <col min="2052" max="2052" width="47.28515625" style="13" bestFit="1" customWidth="1"/>
    <col min="2053" max="2053" width="2.28515625" style="13" customWidth="1"/>
    <col min="2054" max="2054" width="9.140625" style="13"/>
    <col min="2055" max="2055" width="13" style="13" bestFit="1" customWidth="1"/>
    <col min="2056" max="2056" width="2.28515625" style="13" customWidth="1"/>
    <col min="2057" max="2057" width="9.140625" style="13"/>
    <col min="2058" max="2058" width="31.85546875" style="13" bestFit="1" customWidth="1"/>
    <col min="2059" max="2064" width="9.140625" style="13"/>
    <col min="2065" max="2065" width="47.28515625" style="13" bestFit="1" customWidth="1"/>
    <col min="2066" max="2067" width="9.140625" style="13"/>
    <col min="2068" max="2068" width="11.28515625" style="13" bestFit="1" customWidth="1"/>
    <col min="2069" max="2070" width="9.140625" style="13"/>
    <col min="2071" max="2071" width="28.85546875" style="13" bestFit="1" customWidth="1"/>
    <col min="2072" max="2304" width="9.140625" style="13"/>
    <col min="2305" max="2305" width="103.28515625" style="13" customWidth="1"/>
    <col min="2306" max="2306" width="24.85546875" style="13" customWidth="1"/>
    <col min="2307" max="2307" width="9.140625" style="13"/>
    <col min="2308" max="2308" width="47.28515625" style="13" bestFit="1" customWidth="1"/>
    <col min="2309" max="2309" width="2.28515625" style="13" customWidth="1"/>
    <col min="2310" max="2310" width="9.140625" style="13"/>
    <col min="2311" max="2311" width="13" style="13" bestFit="1" customWidth="1"/>
    <col min="2312" max="2312" width="2.28515625" style="13" customWidth="1"/>
    <col min="2313" max="2313" width="9.140625" style="13"/>
    <col min="2314" max="2314" width="31.85546875" style="13" bestFit="1" customWidth="1"/>
    <col min="2315" max="2320" width="9.140625" style="13"/>
    <col min="2321" max="2321" width="47.28515625" style="13" bestFit="1" customWidth="1"/>
    <col min="2322" max="2323" width="9.140625" style="13"/>
    <col min="2324" max="2324" width="11.28515625" style="13" bestFit="1" customWidth="1"/>
    <col min="2325" max="2326" width="9.140625" style="13"/>
    <col min="2327" max="2327" width="28.85546875" style="13" bestFit="1" customWidth="1"/>
    <col min="2328" max="2560" width="9.140625" style="13"/>
    <col min="2561" max="2561" width="103.28515625" style="13" customWidth="1"/>
    <col min="2562" max="2562" width="24.85546875" style="13" customWidth="1"/>
    <col min="2563" max="2563" width="9.140625" style="13"/>
    <col min="2564" max="2564" width="47.28515625" style="13" bestFit="1" customWidth="1"/>
    <col min="2565" max="2565" width="2.28515625" style="13" customWidth="1"/>
    <col min="2566" max="2566" width="9.140625" style="13"/>
    <col min="2567" max="2567" width="13" style="13" bestFit="1" customWidth="1"/>
    <col min="2568" max="2568" width="2.28515625" style="13" customWidth="1"/>
    <col min="2569" max="2569" width="9.140625" style="13"/>
    <col min="2570" max="2570" width="31.85546875" style="13" bestFit="1" customWidth="1"/>
    <col min="2571" max="2576" width="9.140625" style="13"/>
    <col min="2577" max="2577" width="47.28515625" style="13" bestFit="1" customWidth="1"/>
    <col min="2578" max="2579" width="9.140625" style="13"/>
    <col min="2580" max="2580" width="11.28515625" style="13" bestFit="1" customWidth="1"/>
    <col min="2581" max="2582" width="9.140625" style="13"/>
    <col min="2583" max="2583" width="28.85546875" style="13" bestFit="1" customWidth="1"/>
    <col min="2584" max="2816" width="9.140625" style="13"/>
    <col min="2817" max="2817" width="103.28515625" style="13" customWidth="1"/>
    <col min="2818" max="2818" width="24.85546875" style="13" customWidth="1"/>
    <col min="2819" max="2819" width="9.140625" style="13"/>
    <col min="2820" max="2820" width="47.28515625" style="13" bestFit="1" customWidth="1"/>
    <col min="2821" max="2821" width="2.28515625" style="13" customWidth="1"/>
    <col min="2822" max="2822" width="9.140625" style="13"/>
    <col min="2823" max="2823" width="13" style="13" bestFit="1" customWidth="1"/>
    <col min="2824" max="2824" width="2.28515625" style="13" customWidth="1"/>
    <col min="2825" max="2825" width="9.140625" style="13"/>
    <col min="2826" max="2826" width="31.85546875" style="13" bestFit="1" customWidth="1"/>
    <col min="2827" max="2832" width="9.140625" style="13"/>
    <col min="2833" max="2833" width="47.28515625" style="13" bestFit="1" customWidth="1"/>
    <col min="2834" max="2835" width="9.140625" style="13"/>
    <col min="2836" max="2836" width="11.28515625" style="13" bestFit="1" customWidth="1"/>
    <col min="2837" max="2838" width="9.140625" style="13"/>
    <col min="2839" max="2839" width="28.85546875" style="13" bestFit="1" customWidth="1"/>
    <col min="2840" max="3072" width="9.140625" style="13"/>
    <col min="3073" max="3073" width="103.28515625" style="13" customWidth="1"/>
    <col min="3074" max="3074" width="24.85546875" style="13" customWidth="1"/>
    <col min="3075" max="3075" width="9.140625" style="13"/>
    <col min="3076" max="3076" width="47.28515625" style="13" bestFit="1" customWidth="1"/>
    <col min="3077" max="3077" width="2.28515625" style="13" customWidth="1"/>
    <col min="3078" max="3078" width="9.140625" style="13"/>
    <col min="3079" max="3079" width="13" style="13" bestFit="1" customWidth="1"/>
    <col min="3080" max="3080" width="2.28515625" style="13" customWidth="1"/>
    <col min="3081" max="3081" width="9.140625" style="13"/>
    <col min="3082" max="3082" width="31.85546875" style="13" bestFit="1" customWidth="1"/>
    <col min="3083" max="3088" width="9.140625" style="13"/>
    <col min="3089" max="3089" width="47.28515625" style="13" bestFit="1" customWidth="1"/>
    <col min="3090" max="3091" width="9.140625" style="13"/>
    <col min="3092" max="3092" width="11.28515625" style="13" bestFit="1" customWidth="1"/>
    <col min="3093" max="3094" width="9.140625" style="13"/>
    <col min="3095" max="3095" width="28.85546875" style="13" bestFit="1" customWidth="1"/>
    <col min="3096" max="3328" width="9.140625" style="13"/>
    <col min="3329" max="3329" width="103.28515625" style="13" customWidth="1"/>
    <col min="3330" max="3330" width="24.85546875" style="13" customWidth="1"/>
    <col min="3331" max="3331" width="9.140625" style="13"/>
    <col min="3332" max="3332" width="47.28515625" style="13" bestFit="1" customWidth="1"/>
    <col min="3333" max="3333" width="2.28515625" style="13" customWidth="1"/>
    <col min="3334" max="3334" width="9.140625" style="13"/>
    <col min="3335" max="3335" width="13" style="13" bestFit="1" customWidth="1"/>
    <col min="3336" max="3336" width="2.28515625" style="13" customWidth="1"/>
    <col min="3337" max="3337" width="9.140625" style="13"/>
    <col min="3338" max="3338" width="31.85546875" style="13" bestFit="1" customWidth="1"/>
    <col min="3339" max="3344" width="9.140625" style="13"/>
    <col min="3345" max="3345" width="47.28515625" style="13" bestFit="1" customWidth="1"/>
    <col min="3346" max="3347" width="9.140625" style="13"/>
    <col min="3348" max="3348" width="11.28515625" style="13" bestFit="1" customWidth="1"/>
    <col min="3349" max="3350" width="9.140625" style="13"/>
    <col min="3351" max="3351" width="28.85546875" style="13" bestFit="1" customWidth="1"/>
    <col min="3352" max="3584" width="9.140625" style="13"/>
    <col min="3585" max="3585" width="103.28515625" style="13" customWidth="1"/>
    <col min="3586" max="3586" width="24.85546875" style="13" customWidth="1"/>
    <col min="3587" max="3587" width="9.140625" style="13"/>
    <col min="3588" max="3588" width="47.28515625" style="13" bestFit="1" customWidth="1"/>
    <col min="3589" max="3589" width="2.28515625" style="13" customWidth="1"/>
    <col min="3590" max="3590" width="9.140625" style="13"/>
    <col min="3591" max="3591" width="13" style="13" bestFit="1" customWidth="1"/>
    <col min="3592" max="3592" width="2.28515625" style="13" customWidth="1"/>
    <col min="3593" max="3593" width="9.140625" style="13"/>
    <col min="3594" max="3594" width="31.85546875" style="13" bestFit="1" customWidth="1"/>
    <col min="3595" max="3600" width="9.140625" style="13"/>
    <col min="3601" max="3601" width="47.28515625" style="13" bestFit="1" customWidth="1"/>
    <col min="3602" max="3603" width="9.140625" style="13"/>
    <col min="3604" max="3604" width="11.28515625" style="13" bestFit="1" customWidth="1"/>
    <col min="3605" max="3606" width="9.140625" style="13"/>
    <col min="3607" max="3607" width="28.85546875" style="13" bestFit="1" customWidth="1"/>
    <col min="3608" max="3840" width="9.140625" style="13"/>
    <col min="3841" max="3841" width="103.28515625" style="13" customWidth="1"/>
    <col min="3842" max="3842" width="24.85546875" style="13" customWidth="1"/>
    <col min="3843" max="3843" width="9.140625" style="13"/>
    <col min="3844" max="3844" width="47.28515625" style="13" bestFit="1" customWidth="1"/>
    <col min="3845" max="3845" width="2.28515625" style="13" customWidth="1"/>
    <col min="3846" max="3846" width="9.140625" style="13"/>
    <col min="3847" max="3847" width="13" style="13" bestFit="1" customWidth="1"/>
    <col min="3848" max="3848" width="2.28515625" style="13" customWidth="1"/>
    <col min="3849" max="3849" width="9.140625" style="13"/>
    <col min="3850" max="3850" width="31.85546875" style="13" bestFit="1" customWidth="1"/>
    <col min="3851" max="3856" width="9.140625" style="13"/>
    <col min="3857" max="3857" width="47.28515625" style="13" bestFit="1" customWidth="1"/>
    <col min="3858" max="3859" width="9.140625" style="13"/>
    <col min="3860" max="3860" width="11.28515625" style="13" bestFit="1" customWidth="1"/>
    <col min="3861" max="3862" width="9.140625" style="13"/>
    <col min="3863" max="3863" width="28.85546875" style="13" bestFit="1" customWidth="1"/>
    <col min="3864" max="4096" width="9.140625" style="13"/>
    <col min="4097" max="4097" width="103.28515625" style="13" customWidth="1"/>
    <col min="4098" max="4098" width="24.85546875" style="13" customWidth="1"/>
    <col min="4099" max="4099" width="9.140625" style="13"/>
    <col min="4100" max="4100" width="47.28515625" style="13" bestFit="1" customWidth="1"/>
    <col min="4101" max="4101" width="2.28515625" style="13" customWidth="1"/>
    <col min="4102" max="4102" width="9.140625" style="13"/>
    <col min="4103" max="4103" width="13" style="13" bestFit="1" customWidth="1"/>
    <col min="4104" max="4104" width="2.28515625" style="13" customWidth="1"/>
    <col min="4105" max="4105" width="9.140625" style="13"/>
    <col min="4106" max="4106" width="31.85546875" style="13" bestFit="1" customWidth="1"/>
    <col min="4107" max="4112" width="9.140625" style="13"/>
    <col min="4113" max="4113" width="47.28515625" style="13" bestFit="1" customWidth="1"/>
    <col min="4114" max="4115" width="9.140625" style="13"/>
    <col min="4116" max="4116" width="11.28515625" style="13" bestFit="1" customWidth="1"/>
    <col min="4117" max="4118" width="9.140625" style="13"/>
    <col min="4119" max="4119" width="28.85546875" style="13" bestFit="1" customWidth="1"/>
    <col min="4120" max="4352" width="9.140625" style="13"/>
    <col min="4353" max="4353" width="103.28515625" style="13" customWidth="1"/>
    <col min="4354" max="4354" width="24.85546875" style="13" customWidth="1"/>
    <col min="4355" max="4355" width="9.140625" style="13"/>
    <col min="4356" max="4356" width="47.28515625" style="13" bestFit="1" customWidth="1"/>
    <col min="4357" max="4357" width="2.28515625" style="13" customWidth="1"/>
    <col min="4358" max="4358" width="9.140625" style="13"/>
    <col min="4359" max="4359" width="13" style="13" bestFit="1" customWidth="1"/>
    <col min="4360" max="4360" width="2.28515625" style="13" customWidth="1"/>
    <col min="4361" max="4361" width="9.140625" style="13"/>
    <col min="4362" max="4362" width="31.85546875" style="13" bestFit="1" customWidth="1"/>
    <col min="4363" max="4368" width="9.140625" style="13"/>
    <col min="4369" max="4369" width="47.28515625" style="13" bestFit="1" customWidth="1"/>
    <col min="4370" max="4371" width="9.140625" style="13"/>
    <col min="4372" max="4372" width="11.28515625" style="13" bestFit="1" customWidth="1"/>
    <col min="4373" max="4374" width="9.140625" style="13"/>
    <col min="4375" max="4375" width="28.85546875" style="13" bestFit="1" customWidth="1"/>
    <col min="4376" max="4608" width="9.140625" style="13"/>
    <col min="4609" max="4609" width="103.28515625" style="13" customWidth="1"/>
    <col min="4610" max="4610" width="24.85546875" style="13" customWidth="1"/>
    <col min="4611" max="4611" width="9.140625" style="13"/>
    <col min="4612" max="4612" width="47.28515625" style="13" bestFit="1" customWidth="1"/>
    <col min="4613" max="4613" width="2.28515625" style="13" customWidth="1"/>
    <col min="4614" max="4614" width="9.140625" style="13"/>
    <col min="4615" max="4615" width="13" style="13" bestFit="1" customWidth="1"/>
    <col min="4616" max="4616" width="2.28515625" style="13" customWidth="1"/>
    <col min="4617" max="4617" width="9.140625" style="13"/>
    <col min="4618" max="4618" width="31.85546875" style="13" bestFit="1" customWidth="1"/>
    <col min="4619" max="4624" width="9.140625" style="13"/>
    <col min="4625" max="4625" width="47.28515625" style="13" bestFit="1" customWidth="1"/>
    <col min="4626" max="4627" width="9.140625" style="13"/>
    <col min="4628" max="4628" width="11.28515625" style="13" bestFit="1" customWidth="1"/>
    <col min="4629" max="4630" width="9.140625" style="13"/>
    <col min="4631" max="4631" width="28.85546875" style="13" bestFit="1" customWidth="1"/>
    <col min="4632" max="4864" width="9.140625" style="13"/>
    <col min="4865" max="4865" width="103.28515625" style="13" customWidth="1"/>
    <col min="4866" max="4866" width="24.85546875" style="13" customWidth="1"/>
    <col min="4867" max="4867" width="9.140625" style="13"/>
    <col min="4868" max="4868" width="47.28515625" style="13" bestFit="1" customWidth="1"/>
    <col min="4869" max="4869" width="2.28515625" style="13" customWidth="1"/>
    <col min="4870" max="4870" width="9.140625" style="13"/>
    <col min="4871" max="4871" width="13" style="13" bestFit="1" customWidth="1"/>
    <col min="4872" max="4872" width="2.28515625" style="13" customWidth="1"/>
    <col min="4873" max="4873" width="9.140625" style="13"/>
    <col min="4874" max="4874" width="31.85546875" style="13" bestFit="1" customWidth="1"/>
    <col min="4875" max="4880" width="9.140625" style="13"/>
    <col min="4881" max="4881" width="47.28515625" style="13" bestFit="1" customWidth="1"/>
    <col min="4882" max="4883" width="9.140625" style="13"/>
    <col min="4884" max="4884" width="11.28515625" style="13" bestFit="1" customWidth="1"/>
    <col min="4885" max="4886" width="9.140625" style="13"/>
    <col min="4887" max="4887" width="28.85546875" style="13" bestFit="1" customWidth="1"/>
    <col min="4888" max="5120" width="9.140625" style="13"/>
    <col min="5121" max="5121" width="103.28515625" style="13" customWidth="1"/>
    <col min="5122" max="5122" width="24.85546875" style="13" customWidth="1"/>
    <col min="5123" max="5123" width="9.140625" style="13"/>
    <col min="5124" max="5124" width="47.28515625" style="13" bestFit="1" customWidth="1"/>
    <col min="5125" max="5125" width="2.28515625" style="13" customWidth="1"/>
    <col min="5126" max="5126" width="9.140625" style="13"/>
    <col min="5127" max="5127" width="13" style="13" bestFit="1" customWidth="1"/>
    <col min="5128" max="5128" width="2.28515625" style="13" customWidth="1"/>
    <col min="5129" max="5129" width="9.140625" style="13"/>
    <col min="5130" max="5130" width="31.85546875" style="13" bestFit="1" customWidth="1"/>
    <col min="5131" max="5136" width="9.140625" style="13"/>
    <col min="5137" max="5137" width="47.28515625" style="13" bestFit="1" customWidth="1"/>
    <col min="5138" max="5139" width="9.140625" style="13"/>
    <col min="5140" max="5140" width="11.28515625" style="13" bestFit="1" customWidth="1"/>
    <col min="5141" max="5142" width="9.140625" style="13"/>
    <col min="5143" max="5143" width="28.85546875" style="13" bestFit="1" customWidth="1"/>
    <col min="5144" max="5376" width="9.140625" style="13"/>
    <col min="5377" max="5377" width="103.28515625" style="13" customWidth="1"/>
    <col min="5378" max="5378" width="24.85546875" style="13" customWidth="1"/>
    <col min="5379" max="5379" width="9.140625" style="13"/>
    <col min="5380" max="5380" width="47.28515625" style="13" bestFit="1" customWidth="1"/>
    <col min="5381" max="5381" width="2.28515625" style="13" customWidth="1"/>
    <col min="5382" max="5382" width="9.140625" style="13"/>
    <col min="5383" max="5383" width="13" style="13" bestFit="1" customWidth="1"/>
    <col min="5384" max="5384" width="2.28515625" style="13" customWidth="1"/>
    <col min="5385" max="5385" width="9.140625" style="13"/>
    <col min="5386" max="5386" width="31.85546875" style="13" bestFit="1" customWidth="1"/>
    <col min="5387" max="5392" width="9.140625" style="13"/>
    <col min="5393" max="5393" width="47.28515625" style="13" bestFit="1" customWidth="1"/>
    <col min="5394" max="5395" width="9.140625" style="13"/>
    <col min="5396" max="5396" width="11.28515625" style="13" bestFit="1" customWidth="1"/>
    <col min="5397" max="5398" width="9.140625" style="13"/>
    <col min="5399" max="5399" width="28.85546875" style="13" bestFit="1" customWidth="1"/>
    <col min="5400" max="5632" width="9.140625" style="13"/>
    <col min="5633" max="5633" width="103.28515625" style="13" customWidth="1"/>
    <col min="5634" max="5634" width="24.85546875" style="13" customWidth="1"/>
    <col min="5635" max="5635" width="9.140625" style="13"/>
    <col min="5636" max="5636" width="47.28515625" style="13" bestFit="1" customWidth="1"/>
    <col min="5637" max="5637" width="2.28515625" style="13" customWidth="1"/>
    <col min="5638" max="5638" width="9.140625" style="13"/>
    <col min="5639" max="5639" width="13" style="13" bestFit="1" customWidth="1"/>
    <col min="5640" max="5640" width="2.28515625" style="13" customWidth="1"/>
    <col min="5641" max="5641" width="9.140625" style="13"/>
    <col min="5642" max="5642" width="31.85546875" style="13" bestFit="1" customWidth="1"/>
    <col min="5643" max="5648" width="9.140625" style="13"/>
    <col min="5649" max="5649" width="47.28515625" style="13" bestFit="1" customWidth="1"/>
    <col min="5650" max="5651" width="9.140625" style="13"/>
    <col min="5652" max="5652" width="11.28515625" style="13" bestFit="1" customWidth="1"/>
    <col min="5653" max="5654" width="9.140625" style="13"/>
    <col min="5655" max="5655" width="28.85546875" style="13" bestFit="1" customWidth="1"/>
    <col min="5656" max="5888" width="9.140625" style="13"/>
    <col min="5889" max="5889" width="103.28515625" style="13" customWidth="1"/>
    <col min="5890" max="5890" width="24.85546875" style="13" customWidth="1"/>
    <col min="5891" max="5891" width="9.140625" style="13"/>
    <col min="5892" max="5892" width="47.28515625" style="13" bestFit="1" customWidth="1"/>
    <col min="5893" max="5893" width="2.28515625" style="13" customWidth="1"/>
    <col min="5894" max="5894" width="9.140625" style="13"/>
    <col min="5895" max="5895" width="13" style="13" bestFit="1" customWidth="1"/>
    <col min="5896" max="5896" width="2.28515625" style="13" customWidth="1"/>
    <col min="5897" max="5897" width="9.140625" style="13"/>
    <col min="5898" max="5898" width="31.85546875" style="13" bestFit="1" customWidth="1"/>
    <col min="5899" max="5904" width="9.140625" style="13"/>
    <col min="5905" max="5905" width="47.28515625" style="13" bestFit="1" customWidth="1"/>
    <col min="5906" max="5907" width="9.140625" style="13"/>
    <col min="5908" max="5908" width="11.28515625" style="13" bestFit="1" customWidth="1"/>
    <col min="5909" max="5910" width="9.140625" style="13"/>
    <col min="5911" max="5911" width="28.85546875" style="13" bestFit="1" customWidth="1"/>
    <col min="5912" max="6144" width="9.140625" style="13"/>
    <col min="6145" max="6145" width="103.28515625" style="13" customWidth="1"/>
    <col min="6146" max="6146" width="24.85546875" style="13" customWidth="1"/>
    <col min="6147" max="6147" width="9.140625" style="13"/>
    <col min="6148" max="6148" width="47.28515625" style="13" bestFit="1" customWidth="1"/>
    <col min="6149" max="6149" width="2.28515625" style="13" customWidth="1"/>
    <col min="6150" max="6150" width="9.140625" style="13"/>
    <col min="6151" max="6151" width="13" style="13" bestFit="1" customWidth="1"/>
    <col min="6152" max="6152" width="2.28515625" style="13" customWidth="1"/>
    <col min="6153" max="6153" width="9.140625" style="13"/>
    <col min="6154" max="6154" width="31.85546875" style="13" bestFit="1" customWidth="1"/>
    <col min="6155" max="6160" width="9.140625" style="13"/>
    <col min="6161" max="6161" width="47.28515625" style="13" bestFit="1" customWidth="1"/>
    <col min="6162" max="6163" width="9.140625" style="13"/>
    <col min="6164" max="6164" width="11.28515625" style="13" bestFit="1" customWidth="1"/>
    <col min="6165" max="6166" width="9.140625" style="13"/>
    <col min="6167" max="6167" width="28.85546875" style="13" bestFit="1" customWidth="1"/>
    <col min="6168" max="6400" width="9.140625" style="13"/>
    <col min="6401" max="6401" width="103.28515625" style="13" customWidth="1"/>
    <col min="6402" max="6402" width="24.85546875" style="13" customWidth="1"/>
    <col min="6403" max="6403" width="9.140625" style="13"/>
    <col min="6404" max="6404" width="47.28515625" style="13" bestFit="1" customWidth="1"/>
    <col min="6405" max="6405" width="2.28515625" style="13" customWidth="1"/>
    <col min="6406" max="6406" width="9.140625" style="13"/>
    <col min="6407" max="6407" width="13" style="13" bestFit="1" customWidth="1"/>
    <col min="6408" max="6408" width="2.28515625" style="13" customWidth="1"/>
    <col min="6409" max="6409" width="9.140625" style="13"/>
    <col min="6410" max="6410" width="31.85546875" style="13" bestFit="1" customWidth="1"/>
    <col min="6411" max="6416" width="9.140625" style="13"/>
    <col min="6417" max="6417" width="47.28515625" style="13" bestFit="1" customWidth="1"/>
    <col min="6418" max="6419" width="9.140625" style="13"/>
    <col min="6420" max="6420" width="11.28515625" style="13" bestFit="1" customWidth="1"/>
    <col min="6421" max="6422" width="9.140625" style="13"/>
    <col min="6423" max="6423" width="28.85546875" style="13" bestFit="1" customWidth="1"/>
    <col min="6424" max="6656" width="9.140625" style="13"/>
    <col min="6657" max="6657" width="103.28515625" style="13" customWidth="1"/>
    <col min="6658" max="6658" width="24.85546875" style="13" customWidth="1"/>
    <col min="6659" max="6659" width="9.140625" style="13"/>
    <col min="6660" max="6660" width="47.28515625" style="13" bestFit="1" customWidth="1"/>
    <col min="6661" max="6661" width="2.28515625" style="13" customWidth="1"/>
    <col min="6662" max="6662" width="9.140625" style="13"/>
    <col min="6663" max="6663" width="13" style="13" bestFit="1" customWidth="1"/>
    <col min="6664" max="6664" width="2.28515625" style="13" customWidth="1"/>
    <col min="6665" max="6665" width="9.140625" style="13"/>
    <col min="6666" max="6666" width="31.85546875" style="13" bestFit="1" customWidth="1"/>
    <col min="6667" max="6672" width="9.140625" style="13"/>
    <col min="6673" max="6673" width="47.28515625" style="13" bestFit="1" customWidth="1"/>
    <col min="6674" max="6675" width="9.140625" style="13"/>
    <col min="6676" max="6676" width="11.28515625" style="13" bestFit="1" customWidth="1"/>
    <col min="6677" max="6678" width="9.140625" style="13"/>
    <col min="6679" max="6679" width="28.85546875" style="13" bestFit="1" customWidth="1"/>
    <col min="6680" max="6912" width="9.140625" style="13"/>
    <col min="6913" max="6913" width="103.28515625" style="13" customWidth="1"/>
    <col min="6914" max="6914" width="24.85546875" style="13" customWidth="1"/>
    <col min="6915" max="6915" width="9.140625" style="13"/>
    <col min="6916" max="6916" width="47.28515625" style="13" bestFit="1" customWidth="1"/>
    <col min="6917" max="6917" width="2.28515625" style="13" customWidth="1"/>
    <col min="6918" max="6918" width="9.140625" style="13"/>
    <col min="6919" max="6919" width="13" style="13" bestFit="1" customWidth="1"/>
    <col min="6920" max="6920" width="2.28515625" style="13" customWidth="1"/>
    <col min="6921" max="6921" width="9.140625" style="13"/>
    <col min="6922" max="6922" width="31.85546875" style="13" bestFit="1" customWidth="1"/>
    <col min="6923" max="6928" width="9.140625" style="13"/>
    <col min="6929" max="6929" width="47.28515625" style="13" bestFit="1" customWidth="1"/>
    <col min="6930" max="6931" width="9.140625" style="13"/>
    <col min="6932" max="6932" width="11.28515625" style="13" bestFit="1" customWidth="1"/>
    <col min="6933" max="6934" width="9.140625" style="13"/>
    <col min="6935" max="6935" width="28.85546875" style="13" bestFit="1" customWidth="1"/>
    <col min="6936" max="7168" width="9.140625" style="13"/>
    <col min="7169" max="7169" width="103.28515625" style="13" customWidth="1"/>
    <col min="7170" max="7170" width="24.85546875" style="13" customWidth="1"/>
    <col min="7171" max="7171" width="9.140625" style="13"/>
    <col min="7172" max="7172" width="47.28515625" style="13" bestFit="1" customWidth="1"/>
    <col min="7173" max="7173" width="2.28515625" style="13" customWidth="1"/>
    <col min="7174" max="7174" width="9.140625" style="13"/>
    <col min="7175" max="7175" width="13" style="13" bestFit="1" customWidth="1"/>
    <col min="7176" max="7176" width="2.28515625" style="13" customWidth="1"/>
    <col min="7177" max="7177" width="9.140625" style="13"/>
    <col min="7178" max="7178" width="31.85546875" style="13" bestFit="1" customWidth="1"/>
    <col min="7179" max="7184" width="9.140625" style="13"/>
    <col min="7185" max="7185" width="47.28515625" style="13" bestFit="1" customWidth="1"/>
    <col min="7186" max="7187" width="9.140625" style="13"/>
    <col min="7188" max="7188" width="11.28515625" style="13" bestFit="1" customWidth="1"/>
    <col min="7189" max="7190" width="9.140625" style="13"/>
    <col min="7191" max="7191" width="28.85546875" style="13" bestFit="1" customWidth="1"/>
    <col min="7192" max="7424" width="9.140625" style="13"/>
    <col min="7425" max="7425" width="103.28515625" style="13" customWidth="1"/>
    <col min="7426" max="7426" width="24.85546875" style="13" customWidth="1"/>
    <col min="7427" max="7427" width="9.140625" style="13"/>
    <col min="7428" max="7428" width="47.28515625" style="13" bestFit="1" customWidth="1"/>
    <col min="7429" max="7429" width="2.28515625" style="13" customWidth="1"/>
    <col min="7430" max="7430" width="9.140625" style="13"/>
    <col min="7431" max="7431" width="13" style="13" bestFit="1" customWidth="1"/>
    <col min="7432" max="7432" width="2.28515625" style="13" customWidth="1"/>
    <col min="7433" max="7433" width="9.140625" style="13"/>
    <col min="7434" max="7434" width="31.85546875" style="13" bestFit="1" customWidth="1"/>
    <col min="7435" max="7440" width="9.140625" style="13"/>
    <col min="7441" max="7441" width="47.28515625" style="13" bestFit="1" customWidth="1"/>
    <col min="7442" max="7443" width="9.140625" style="13"/>
    <col min="7444" max="7444" width="11.28515625" style="13" bestFit="1" customWidth="1"/>
    <col min="7445" max="7446" width="9.140625" style="13"/>
    <col min="7447" max="7447" width="28.85546875" style="13" bestFit="1" customWidth="1"/>
    <col min="7448" max="7680" width="9.140625" style="13"/>
    <col min="7681" max="7681" width="103.28515625" style="13" customWidth="1"/>
    <col min="7682" max="7682" width="24.85546875" style="13" customWidth="1"/>
    <col min="7683" max="7683" width="9.140625" style="13"/>
    <col min="7684" max="7684" width="47.28515625" style="13" bestFit="1" customWidth="1"/>
    <col min="7685" max="7685" width="2.28515625" style="13" customWidth="1"/>
    <col min="7686" max="7686" width="9.140625" style="13"/>
    <col min="7687" max="7687" width="13" style="13" bestFit="1" customWidth="1"/>
    <col min="7688" max="7688" width="2.28515625" style="13" customWidth="1"/>
    <col min="7689" max="7689" width="9.140625" style="13"/>
    <col min="7690" max="7690" width="31.85546875" style="13" bestFit="1" customWidth="1"/>
    <col min="7691" max="7696" width="9.140625" style="13"/>
    <col min="7697" max="7697" width="47.28515625" style="13" bestFit="1" customWidth="1"/>
    <col min="7698" max="7699" width="9.140625" style="13"/>
    <col min="7700" max="7700" width="11.28515625" style="13" bestFit="1" customWidth="1"/>
    <col min="7701" max="7702" width="9.140625" style="13"/>
    <col min="7703" max="7703" width="28.85546875" style="13" bestFit="1" customWidth="1"/>
    <col min="7704" max="7936" width="9.140625" style="13"/>
    <col min="7937" max="7937" width="103.28515625" style="13" customWidth="1"/>
    <col min="7938" max="7938" width="24.85546875" style="13" customWidth="1"/>
    <col min="7939" max="7939" width="9.140625" style="13"/>
    <col min="7940" max="7940" width="47.28515625" style="13" bestFit="1" customWidth="1"/>
    <col min="7941" max="7941" width="2.28515625" style="13" customWidth="1"/>
    <col min="7942" max="7942" width="9.140625" style="13"/>
    <col min="7943" max="7943" width="13" style="13" bestFit="1" customWidth="1"/>
    <col min="7944" max="7944" width="2.28515625" style="13" customWidth="1"/>
    <col min="7945" max="7945" width="9.140625" style="13"/>
    <col min="7946" max="7946" width="31.85546875" style="13" bestFit="1" customWidth="1"/>
    <col min="7947" max="7952" width="9.140625" style="13"/>
    <col min="7953" max="7953" width="47.28515625" style="13" bestFit="1" customWidth="1"/>
    <col min="7954" max="7955" width="9.140625" style="13"/>
    <col min="7956" max="7956" width="11.28515625" style="13" bestFit="1" customWidth="1"/>
    <col min="7957" max="7958" width="9.140625" style="13"/>
    <col min="7959" max="7959" width="28.85546875" style="13" bestFit="1" customWidth="1"/>
    <col min="7960" max="8192" width="9.140625" style="13"/>
    <col min="8193" max="8193" width="103.28515625" style="13" customWidth="1"/>
    <col min="8194" max="8194" width="24.85546875" style="13" customWidth="1"/>
    <col min="8195" max="8195" width="9.140625" style="13"/>
    <col min="8196" max="8196" width="47.28515625" style="13" bestFit="1" customWidth="1"/>
    <col min="8197" max="8197" width="2.28515625" style="13" customWidth="1"/>
    <col min="8198" max="8198" width="9.140625" style="13"/>
    <col min="8199" max="8199" width="13" style="13" bestFit="1" customWidth="1"/>
    <col min="8200" max="8200" width="2.28515625" style="13" customWidth="1"/>
    <col min="8201" max="8201" width="9.140625" style="13"/>
    <col min="8202" max="8202" width="31.85546875" style="13" bestFit="1" customWidth="1"/>
    <col min="8203" max="8208" width="9.140625" style="13"/>
    <col min="8209" max="8209" width="47.28515625" style="13" bestFit="1" customWidth="1"/>
    <col min="8210" max="8211" width="9.140625" style="13"/>
    <col min="8212" max="8212" width="11.28515625" style="13" bestFit="1" customWidth="1"/>
    <col min="8213" max="8214" width="9.140625" style="13"/>
    <col min="8215" max="8215" width="28.85546875" style="13" bestFit="1" customWidth="1"/>
    <col min="8216" max="8448" width="9.140625" style="13"/>
    <col min="8449" max="8449" width="103.28515625" style="13" customWidth="1"/>
    <col min="8450" max="8450" width="24.85546875" style="13" customWidth="1"/>
    <col min="8451" max="8451" width="9.140625" style="13"/>
    <col min="8452" max="8452" width="47.28515625" style="13" bestFit="1" customWidth="1"/>
    <col min="8453" max="8453" width="2.28515625" style="13" customWidth="1"/>
    <col min="8454" max="8454" width="9.140625" style="13"/>
    <col min="8455" max="8455" width="13" style="13" bestFit="1" customWidth="1"/>
    <col min="8456" max="8456" width="2.28515625" style="13" customWidth="1"/>
    <col min="8457" max="8457" width="9.140625" style="13"/>
    <col min="8458" max="8458" width="31.85546875" style="13" bestFit="1" customWidth="1"/>
    <col min="8459" max="8464" width="9.140625" style="13"/>
    <col min="8465" max="8465" width="47.28515625" style="13" bestFit="1" customWidth="1"/>
    <col min="8466" max="8467" width="9.140625" style="13"/>
    <col min="8468" max="8468" width="11.28515625" style="13" bestFit="1" customWidth="1"/>
    <col min="8469" max="8470" width="9.140625" style="13"/>
    <col min="8471" max="8471" width="28.85546875" style="13" bestFit="1" customWidth="1"/>
    <col min="8472" max="8704" width="9.140625" style="13"/>
    <col min="8705" max="8705" width="103.28515625" style="13" customWidth="1"/>
    <col min="8706" max="8706" width="24.85546875" style="13" customWidth="1"/>
    <col min="8707" max="8707" width="9.140625" style="13"/>
    <col min="8708" max="8708" width="47.28515625" style="13" bestFit="1" customWidth="1"/>
    <col min="8709" max="8709" width="2.28515625" style="13" customWidth="1"/>
    <col min="8710" max="8710" width="9.140625" style="13"/>
    <col min="8711" max="8711" width="13" style="13" bestFit="1" customWidth="1"/>
    <col min="8712" max="8712" width="2.28515625" style="13" customWidth="1"/>
    <col min="8713" max="8713" width="9.140625" style="13"/>
    <col min="8714" max="8714" width="31.85546875" style="13" bestFit="1" customWidth="1"/>
    <col min="8715" max="8720" width="9.140625" style="13"/>
    <col min="8721" max="8721" width="47.28515625" style="13" bestFit="1" customWidth="1"/>
    <col min="8722" max="8723" width="9.140625" style="13"/>
    <col min="8724" max="8724" width="11.28515625" style="13" bestFit="1" customWidth="1"/>
    <col min="8725" max="8726" width="9.140625" style="13"/>
    <col min="8727" max="8727" width="28.85546875" style="13" bestFit="1" customWidth="1"/>
    <col min="8728" max="8960" width="9.140625" style="13"/>
    <col min="8961" max="8961" width="103.28515625" style="13" customWidth="1"/>
    <col min="8962" max="8962" width="24.85546875" style="13" customWidth="1"/>
    <col min="8963" max="8963" width="9.140625" style="13"/>
    <col min="8964" max="8964" width="47.28515625" style="13" bestFit="1" customWidth="1"/>
    <col min="8965" max="8965" width="2.28515625" style="13" customWidth="1"/>
    <col min="8966" max="8966" width="9.140625" style="13"/>
    <col min="8967" max="8967" width="13" style="13" bestFit="1" customWidth="1"/>
    <col min="8968" max="8968" width="2.28515625" style="13" customWidth="1"/>
    <col min="8969" max="8969" width="9.140625" style="13"/>
    <col min="8970" max="8970" width="31.85546875" style="13" bestFit="1" customWidth="1"/>
    <col min="8971" max="8976" width="9.140625" style="13"/>
    <col min="8977" max="8977" width="47.28515625" style="13" bestFit="1" customWidth="1"/>
    <col min="8978" max="8979" width="9.140625" style="13"/>
    <col min="8980" max="8980" width="11.28515625" style="13" bestFit="1" customWidth="1"/>
    <col min="8981" max="8982" width="9.140625" style="13"/>
    <col min="8983" max="8983" width="28.85546875" style="13" bestFit="1" customWidth="1"/>
    <col min="8984" max="9216" width="9.140625" style="13"/>
    <col min="9217" max="9217" width="103.28515625" style="13" customWidth="1"/>
    <col min="9218" max="9218" width="24.85546875" style="13" customWidth="1"/>
    <col min="9219" max="9219" width="9.140625" style="13"/>
    <col min="9220" max="9220" width="47.28515625" style="13" bestFit="1" customWidth="1"/>
    <col min="9221" max="9221" width="2.28515625" style="13" customWidth="1"/>
    <col min="9222" max="9222" width="9.140625" style="13"/>
    <col min="9223" max="9223" width="13" style="13" bestFit="1" customWidth="1"/>
    <col min="9224" max="9224" width="2.28515625" style="13" customWidth="1"/>
    <col min="9225" max="9225" width="9.140625" style="13"/>
    <col min="9226" max="9226" width="31.85546875" style="13" bestFit="1" customWidth="1"/>
    <col min="9227" max="9232" width="9.140625" style="13"/>
    <col min="9233" max="9233" width="47.28515625" style="13" bestFit="1" customWidth="1"/>
    <col min="9234" max="9235" width="9.140625" style="13"/>
    <col min="9236" max="9236" width="11.28515625" style="13" bestFit="1" customWidth="1"/>
    <col min="9237" max="9238" width="9.140625" style="13"/>
    <col min="9239" max="9239" width="28.85546875" style="13" bestFit="1" customWidth="1"/>
    <col min="9240" max="9472" width="9.140625" style="13"/>
    <col min="9473" max="9473" width="103.28515625" style="13" customWidth="1"/>
    <col min="9474" max="9474" width="24.85546875" style="13" customWidth="1"/>
    <col min="9475" max="9475" width="9.140625" style="13"/>
    <col min="9476" max="9476" width="47.28515625" style="13" bestFit="1" customWidth="1"/>
    <col min="9477" max="9477" width="2.28515625" style="13" customWidth="1"/>
    <col min="9478" max="9478" width="9.140625" style="13"/>
    <col min="9479" max="9479" width="13" style="13" bestFit="1" customWidth="1"/>
    <col min="9480" max="9480" width="2.28515625" style="13" customWidth="1"/>
    <col min="9481" max="9481" width="9.140625" style="13"/>
    <col min="9482" max="9482" width="31.85546875" style="13" bestFit="1" customWidth="1"/>
    <col min="9483" max="9488" width="9.140625" style="13"/>
    <col min="9489" max="9489" width="47.28515625" style="13" bestFit="1" customWidth="1"/>
    <col min="9490" max="9491" width="9.140625" style="13"/>
    <col min="9492" max="9492" width="11.28515625" style="13" bestFit="1" customWidth="1"/>
    <col min="9493" max="9494" width="9.140625" style="13"/>
    <col min="9495" max="9495" width="28.85546875" style="13" bestFit="1" customWidth="1"/>
    <col min="9496" max="9728" width="9.140625" style="13"/>
    <col min="9729" max="9729" width="103.28515625" style="13" customWidth="1"/>
    <col min="9730" max="9730" width="24.85546875" style="13" customWidth="1"/>
    <col min="9731" max="9731" width="9.140625" style="13"/>
    <col min="9732" max="9732" width="47.28515625" style="13" bestFit="1" customWidth="1"/>
    <col min="9733" max="9733" width="2.28515625" style="13" customWidth="1"/>
    <col min="9734" max="9734" width="9.140625" style="13"/>
    <col min="9735" max="9735" width="13" style="13" bestFit="1" customWidth="1"/>
    <col min="9736" max="9736" width="2.28515625" style="13" customWidth="1"/>
    <col min="9737" max="9737" width="9.140625" style="13"/>
    <col min="9738" max="9738" width="31.85546875" style="13" bestFit="1" customWidth="1"/>
    <col min="9739" max="9744" width="9.140625" style="13"/>
    <col min="9745" max="9745" width="47.28515625" style="13" bestFit="1" customWidth="1"/>
    <col min="9746" max="9747" width="9.140625" style="13"/>
    <col min="9748" max="9748" width="11.28515625" style="13" bestFit="1" customWidth="1"/>
    <col min="9749" max="9750" width="9.140625" style="13"/>
    <col min="9751" max="9751" width="28.85546875" style="13" bestFit="1" customWidth="1"/>
    <col min="9752" max="9984" width="9.140625" style="13"/>
    <col min="9985" max="9985" width="103.28515625" style="13" customWidth="1"/>
    <col min="9986" max="9986" width="24.85546875" style="13" customWidth="1"/>
    <col min="9987" max="9987" width="9.140625" style="13"/>
    <col min="9988" max="9988" width="47.28515625" style="13" bestFit="1" customWidth="1"/>
    <col min="9989" max="9989" width="2.28515625" style="13" customWidth="1"/>
    <col min="9990" max="9990" width="9.140625" style="13"/>
    <col min="9991" max="9991" width="13" style="13" bestFit="1" customWidth="1"/>
    <col min="9992" max="9992" width="2.28515625" style="13" customWidth="1"/>
    <col min="9993" max="9993" width="9.140625" style="13"/>
    <col min="9994" max="9994" width="31.85546875" style="13" bestFit="1" customWidth="1"/>
    <col min="9995" max="10000" width="9.140625" style="13"/>
    <col min="10001" max="10001" width="47.28515625" style="13" bestFit="1" customWidth="1"/>
    <col min="10002" max="10003" width="9.140625" style="13"/>
    <col min="10004" max="10004" width="11.28515625" style="13" bestFit="1" customWidth="1"/>
    <col min="10005" max="10006" width="9.140625" style="13"/>
    <col min="10007" max="10007" width="28.85546875" style="13" bestFit="1" customWidth="1"/>
    <col min="10008" max="10240" width="9.140625" style="13"/>
    <col min="10241" max="10241" width="103.28515625" style="13" customWidth="1"/>
    <col min="10242" max="10242" width="24.85546875" style="13" customWidth="1"/>
    <col min="10243" max="10243" width="9.140625" style="13"/>
    <col min="10244" max="10244" width="47.28515625" style="13" bestFit="1" customWidth="1"/>
    <col min="10245" max="10245" width="2.28515625" style="13" customWidth="1"/>
    <col min="10246" max="10246" width="9.140625" style="13"/>
    <col min="10247" max="10247" width="13" style="13" bestFit="1" customWidth="1"/>
    <col min="10248" max="10248" width="2.28515625" style="13" customWidth="1"/>
    <col min="10249" max="10249" width="9.140625" style="13"/>
    <col min="10250" max="10250" width="31.85546875" style="13" bestFit="1" customWidth="1"/>
    <col min="10251" max="10256" width="9.140625" style="13"/>
    <col min="10257" max="10257" width="47.28515625" style="13" bestFit="1" customWidth="1"/>
    <col min="10258" max="10259" width="9.140625" style="13"/>
    <col min="10260" max="10260" width="11.28515625" style="13" bestFit="1" customWidth="1"/>
    <col min="10261" max="10262" width="9.140625" style="13"/>
    <col min="10263" max="10263" width="28.85546875" style="13" bestFit="1" customWidth="1"/>
    <col min="10264" max="10496" width="9.140625" style="13"/>
    <col min="10497" max="10497" width="103.28515625" style="13" customWidth="1"/>
    <col min="10498" max="10498" width="24.85546875" style="13" customWidth="1"/>
    <col min="10499" max="10499" width="9.140625" style="13"/>
    <col min="10500" max="10500" width="47.28515625" style="13" bestFit="1" customWidth="1"/>
    <col min="10501" max="10501" width="2.28515625" style="13" customWidth="1"/>
    <col min="10502" max="10502" width="9.140625" style="13"/>
    <col min="10503" max="10503" width="13" style="13" bestFit="1" customWidth="1"/>
    <col min="10504" max="10504" width="2.28515625" style="13" customWidth="1"/>
    <col min="10505" max="10505" width="9.140625" style="13"/>
    <col min="10506" max="10506" width="31.85546875" style="13" bestFit="1" customWidth="1"/>
    <col min="10507" max="10512" width="9.140625" style="13"/>
    <col min="10513" max="10513" width="47.28515625" style="13" bestFit="1" customWidth="1"/>
    <col min="10514" max="10515" width="9.140625" style="13"/>
    <col min="10516" max="10516" width="11.28515625" style="13" bestFit="1" customWidth="1"/>
    <col min="10517" max="10518" width="9.140625" style="13"/>
    <col min="10519" max="10519" width="28.85546875" style="13" bestFit="1" customWidth="1"/>
    <col min="10520" max="10752" width="9.140625" style="13"/>
    <col min="10753" max="10753" width="103.28515625" style="13" customWidth="1"/>
    <col min="10754" max="10754" width="24.85546875" style="13" customWidth="1"/>
    <col min="10755" max="10755" width="9.140625" style="13"/>
    <col min="10756" max="10756" width="47.28515625" style="13" bestFit="1" customWidth="1"/>
    <col min="10757" max="10757" width="2.28515625" style="13" customWidth="1"/>
    <col min="10758" max="10758" width="9.140625" style="13"/>
    <col min="10759" max="10759" width="13" style="13" bestFit="1" customWidth="1"/>
    <col min="10760" max="10760" width="2.28515625" style="13" customWidth="1"/>
    <col min="10761" max="10761" width="9.140625" style="13"/>
    <col min="10762" max="10762" width="31.85546875" style="13" bestFit="1" customWidth="1"/>
    <col min="10763" max="10768" width="9.140625" style="13"/>
    <col min="10769" max="10769" width="47.28515625" style="13" bestFit="1" customWidth="1"/>
    <col min="10770" max="10771" width="9.140625" style="13"/>
    <col min="10772" max="10772" width="11.28515625" style="13" bestFit="1" customWidth="1"/>
    <col min="10773" max="10774" width="9.140625" style="13"/>
    <col min="10775" max="10775" width="28.85546875" style="13" bestFit="1" customWidth="1"/>
    <col min="10776" max="11008" width="9.140625" style="13"/>
    <col min="11009" max="11009" width="103.28515625" style="13" customWidth="1"/>
    <col min="11010" max="11010" width="24.85546875" style="13" customWidth="1"/>
    <col min="11011" max="11011" width="9.140625" style="13"/>
    <col min="11012" max="11012" width="47.28515625" style="13" bestFit="1" customWidth="1"/>
    <col min="11013" max="11013" width="2.28515625" style="13" customWidth="1"/>
    <col min="11014" max="11014" width="9.140625" style="13"/>
    <col min="11015" max="11015" width="13" style="13" bestFit="1" customWidth="1"/>
    <col min="11016" max="11016" width="2.28515625" style="13" customWidth="1"/>
    <col min="11017" max="11017" width="9.140625" style="13"/>
    <col min="11018" max="11018" width="31.85546875" style="13" bestFit="1" customWidth="1"/>
    <col min="11019" max="11024" width="9.140625" style="13"/>
    <col min="11025" max="11025" width="47.28515625" style="13" bestFit="1" customWidth="1"/>
    <col min="11026" max="11027" width="9.140625" style="13"/>
    <col min="11028" max="11028" width="11.28515625" style="13" bestFit="1" customWidth="1"/>
    <col min="11029" max="11030" width="9.140625" style="13"/>
    <col min="11031" max="11031" width="28.85546875" style="13" bestFit="1" customWidth="1"/>
    <col min="11032" max="11264" width="9.140625" style="13"/>
    <col min="11265" max="11265" width="103.28515625" style="13" customWidth="1"/>
    <col min="11266" max="11266" width="24.85546875" style="13" customWidth="1"/>
    <col min="11267" max="11267" width="9.140625" style="13"/>
    <col min="11268" max="11268" width="47.28515625" style="13" bestFit="1" customWidth="1"/>
    <col min="11269" max="11269" width="2.28515625" style="13" customWidth="1"/>
    <col min="11270" max="11270" width="9.140625" style="13"/>
    <col min="11271" max="11271" width="13" style="13" bestFit="1" customWidth="1"/>
    <col min="11272" max="11272" width="2.28515625" style="13" customWidth="1"/>
    <col min="11273" max="11273" width="9.140625" style="13"/>
    <col min="11274" max="11274" width="31.85546875" style="13" bestFit="1" customWidth="1"/>
    <col min="11275" max="11280" width="9.140625" style="13"/>
    <col min="11281" max="11281" width="47.28515625" style="13" bestFit="1" customWidth="1"/>
    <col min="11282" max="11283" width="9.140625" style="13"/>
    <col min="11284" max="11284" width="11.28515625" style="13" bestFit="1" customWidth="1"/>
    <col min="11285" max="11286" width="9.140625" style="13"/>
    <col min="11287" max="11287" width="28.85546875" style="13" bestFit="1" customWidth="1"/>
    <col min="11288" max="11520" width="9.140625" style="13"/>
    <col min="11521" max="11521" width="103.28515625" style="13" customWidth="1"/>
    <col min="11522" max="11522" width="24.85546875" style="13" customWidth="1"/>
    <col min="11523" max="11523" width="9.140625" style="13"/>
    <col min="11524" max="11524" width="47.28515625" style="13" bestFit="1" customWidth="1"/>
    <col min="11525" max="11525" width="2.28515625" style="13" customWidth="1"/>
    <col min="11526" max="11526" width="9.140625" style="13"/>
    <col min="11527" max="11527" width="13" style="13" bestFit="1" customWidth="1"/>
    <col min="11528" max="11528" width="2.28515625" style="13" customWidth="1"/>
    <col min="11529" max="11529" width="9.140625" style="13"/>
    <col min="11530" max="11530" width="31.85546875" style="13" bestFit="1" customWidth="1"/>
    <col min="11531" max="11536" width="9.140625" style="13"/>
    <col min="11537" max="11537" width="47.28515625" style="13" bestFit="1" customWidth="1"/>
    <col min="11538" max="11539" width="9.140625" style="13"/>
    <col min="11540" max="11540" width="11.28515625" style="13" bestFit="1" customWidth="1"/>
    <col min="11541" max="11542" width="9.140625" style="13"/>
    <col min="11543" max="11543" width="28.85546875" style="13" bestFit="1" customWidth="1"/>
    <col min="11544" max="11776" width="9.140625" style="13"/>
    <col min="11777" max="11777" width="103.28515625" style="13" customWidth="1"/>
    <col min="11778" max="11778" width="24.85546875" style="13" customWidth="1"/>
    <col min="11779" max="11779" width="9.140625" style="13"/>
    <col min="11780" max="11780" width="47.28515625" style="13" bestFit="1" customWidth="1"/>
    <col min="11781" max="11781" width="2.28515625" style="13" customWidth="1"/>
    <col min="11782" max="11782" width="9.140625" style="13"/>
    <col min="11783" max="11783" width="13" style="13" bestFit="1" customWidth="1"/>
    <col min="11784" max="11784" width="2.28515625" style="13" customWidth="1"/>
    <col min="11785" max="11785" width="9.140625" style="13"/>
    <col min="11786" max="11786" width="31.85546875" style="13" bestFit="1" customWidth="1"/>
    <col min="11787" max="11792" width="9.140625" style="13"/>
    <col min="11793" max="11793" width="47.28515625" style="13" bestFit="1" customWidth="1"/>
    <col min="11794" max="11795" width="9.140625" style="13"/>
    <col min="11796" max="11796" width="11.28515625" style="13" bestFit="1" customWidth="1"/>
    <col min="11797" max="11798" width="9.140625" style="13"/>
    <col min="11799" max="11799" width="28.85546875" style="13" bestFit="1" customWidth="1"/>
    <col min="11800" max="12032" width="9.140625" style="13"/>
    <col min="12033" max="12033" width="103.28515625" style="13" customWidth="1"/>
    <col min="12034" max="12034" width="24.85546875" style="13" customWidth="1"/>
    <col min="12035" max="12035" width="9.140625" style="13"/>
    <col min="12036" max="12036" width="47.28515625" style="13" bestFit="1" customWidth="1"/>
    <col min="12037" max="12037" width="2.28515625" style="13" customWidth="1"/>
    <col min="12038" max="12038" width="9.140625" style="13"/>
    <col min="12039" max="12039" width="13" style="13" bestFit="1" customWidth="1"/>
    <col min="12040" max="12040" width="2.28515625" style="13" customWidth="1"/>
    <col min="12041" max="12041" width="9.140625" style="13"/>
    <col min="12042" max="12042" width="31.85546875" style="13" bestFit="1" customWidth="1"/>
    <col min="12043" max="12048" width="9.140625" style="13"/>
    <col min="12049" max="12049" width="47.28515625" style="13" bestFit="1" customWidth="1"/>
    <col min="12050" max="12051" width="9.140625" style="13"/>
    <col min="12052" max="12052" width="11.28515625" style="13" bestFit="1" customWidth="1"/>
    <col min="12053" max="12054" width="9.140625" style="13"/>
    <col min="12055" max="12055" width="28.85546875" style="13" bestFit="1" customWidth="1"/>
    <col min="12056" max="12288" width="9.140625" style="13"/>
    <col min="12289" max="12289" width="103.28515625" style="13" customWidth="1"/>
    <col min="12290" max="12290" width="24.85546875" style="13" customWidth="1"/>
    <col min="12291" max="12291" width="9.140625" style="13"/>
    <col min="12292" max="12292" width="47.28515625" style="13" bestFit="1" customWidth="1"/>
    <col min="12293" max="12293" width="2.28515625" style="13" customWidth="1"/>
    <col min="12294" max="12294" width="9.140625" style="13"/>
    <col min="12295" max="12295" width="13" style="13" bestFit="1" customWidth="1"/>
    <col min="12296" max="12296" width="2.28515625" style="13" customWidth="1"/>
    <col min="12297" max="12297" width="9.140625" style="13"/>
    <col min="12298" max="12298" width="31.85546875" style="13" bestFit="1" customWidth="1"/>
    <col min="12299" max="12304" width="9.140625" style="13"/>
    <col min="12305" max="12305" width="47.28515625" style="13" bestFit="1" customWidth="1"/>
    <col min="12306" max="12307" width="9.140625" style="13"/>
    <col min="12308" max="12308" width="11.28515625" style="13" bestFit="1" customWidth="1"/>
    <col min="12309" max="12310" width="9.140625" style="13"/>
    <col min="12311" max="12311" width="28.85546875" style="13" bestFit="1" customWidth="1"/>
    <col min="12312" max="12544" width="9.140625" style="13"/>
    <col min="12545" max="12545" width="103.28515625" style="13" customWidth="1"/>
    <col min="12546" max="12546" width="24.85546875" style="13" customWidth="1"/>
    <col min="12547" max="12547" width="9.140625" style="13"/>
    <col min="12548" max="12548" width="47.28515625" style="13" bestFit="1" customWidth="1"/>
    <col min="12549" max="12549" width="2.28515625" style="13" customWidth="1"/>
    <col min="12550" max="12550" width="9.140625" style="13"/>
    <col min="12551" max="12551" width="13" style="13" bestFit="1" customWidth="1"/>
    <col min="12552" max="12552" width="2.28515625" style="13" customWidth="1"/>
    <col min="12553" max="12553" width="9.140625" style="13"/>
    <col min="12554" max="12554" width="31.85546875" style="13" bestFit="1" customWidth="1"/>
    <col min="12555" max="12560" width="9.140625" style="13"/>
    <col min="12561" max="12561" width="47.28515625" style="13" bestFit="1" customWidth="1"/>
    <col min="12562" max="12563" width="9.140625" style="13"/>
    <col min="12564" max="12564" width="11.28515625" style="13" bestFit="1" customWidth="1"/>
    <col min="12565" max="12566" width="9.140625" style="13"/>
    <col min="12567" max="12567" width="28.85546875" style="13" bestFit="1" customWidth="1"/>
    <col min="12568" max="12800" width="9.140625" style="13"/>
    <col min="12801" max="12801" width="103.28515625" style="13" customWidth="1"/>
    <col min="12802" max="12802" width="24.85546875" style="13" customWidth="1"/>
    <col min="12803" max="12803" width="9.140625" style="13"/>
    <col min="12804" max="12804" width="47.28515625" style="13" bestFit="1" customWidth="1"/>
    <col min="12805" max="12805" width="2.28515625" style="13" customWidth="1"/>
    <col min="12806" max="12806" width="9.140625" style="13"/>
    <col min="12807" max="12807" width="13" style="13" bestFit="1" customWidth="1"/>
    <col min="12808" max="12808" width="2.28515625" style="13" customWidth="1"/>
    <col min="12809" max="12809" width="9.140625" style="13"/>
    <col min="12810" max="12810" width="31.85546875" style="13" bestFit="1" customWidth="1"/>
    <col min="12811" max="12816" width="9.140625" style="13"/>
    <col min="12817" max="12817" width="47.28515625" style="13" bestFit="1" customWidth="1"/>
    <col min="12818" max="12819" width="9.140625" style="13"/>
    <col min="12820" max="12820" width="11.28515625" style="13" bestFit="1" customWidth="1"/>
    <col min="12821" max="12822" width="9.140625" style="13"/>
    <col min="12823" max="12823" width="28.85546875" style="13" bestFit="1" customWidth="1"/>
    <col min="12824" max="13056" width="9.140625" style="13"/>
    <col min="13057" max="13057" width="103.28515625" style="13" customWidth="1"/>
    <col min="13058" max="13058" width="24.85546875" style="13" customWidth="1"/>
    <col min="13059" max="13059" width="9.140625" style="13"/>
    <col min="13060" max="13060" width="47.28515625" style="13" bestFit="1" customWidth="1"/>
    <col min="13061" max="13061" width="2.28515625" style="13" customWidth="1"/>
    <col min="13062" max="13062" width="9.140625" style="13"/>
    <col min="13063" max="13063" width="13" style="13" bestFit="1" customWidth="1"/>
    <col min="13064" max="13064" width="2.28515625" style="13" customWidth="1"/>
    <col min="13065" max="13065" width="9.140625" style="13"/>
    <col min="13066" max="13066" width="31.85546875" style="13" bestFit="1" customWidth="1"/>
    <col min="13067" max="13072" width="9.140625" style="13"/>
    <col min="13073" max="13073" width="47.28515625" style="13" bestFit="1" customWidth="1"/>
    <col min="13074" max="13075" width="9.140625" style="13"/>
    <col min="13076" max="13076" width="11.28515625" style="13" bestFit="1" customWidth="1"/>
    <col min="13077" max="13078" width="9.140625" style="13"/>
    <col min="13079" max="13079" width="28.85546875" style="13" bestFit="1" customWidth="1"/>
    <col min="13080" max="13312" width="9.140625" style="13"/>
    <col min="13313" max="13313" width="103.28515625" style="13" customWidth="1"/>
    <col min="13314" max="13314" width="24.85546875" style="13" customWidth="1"/>
    <col min="13315" max="13315" width="9.140625" style="13"/>
    <col min="13316" max="13316" width="47.28515625" style="13" bestFit="1" customWidth="1"/>
    <col min="13317" max="13317" width="2.28515625" style="13" customWidth="1"/>
    <col min="13318" max="13318" width="9.140625" style="13"/>
    <col min="13319" max="13319" width="13" style="13" bestFit="1" customWidth="1"/>
    <col min="13320" max="13320" width="2.28515625" style="13" customWidth="1"/>
    <col min="13321" max="13321" width="9.140625" style="13"/>
    <col min="13322" max="13322" width="31.85546875" style="13" bestFit="1" customWidth="1"/>
    <col min="13323" max="13328" width="9.140625" style="13"/>
    <col min="13329" max="13329" width="47.28515625" style="13" bestFit="1" customWidth="1"/>
    <col min="13330" max="13331" width="9.140625" style="13"/>
    <col min="13332" max="13332" width="11.28515625" style="13" bestFit="1" customWidth="1"/>
    <col min="13333" max="13334" width="9.140625" style="13"/>
    <col min="13335" max="13335" width="28.85546875" style="13" bestFit="1" customWidth="1"/>
    <col min="13336" max="13568" width="9.140625" style="13"/>
    <col min="13569" max="13569" width="103.28515625" style="13" customWidth="1"/>
    <col min="13570" max="13570" width="24.85546875" style="13" customWidth="1"/>
    <col min="13571" max="13571" width="9.140625" style="13"/>
    <col min="13572" max="13572" width="47.28515625" style="13" bestFit="1" customWidth="1"/>
    <col min="13573" max="13573" width="2.28515625" style="13" customWidth="1"/>
    <col min="13574" max="13574" width="9.140625" style="13"/>
    <col min="13575" max="13575" width="13" style="13" bestFit="1" customWidth="1"/>
    <col min="13576" max="13576" width="2.28515625" style="13" customWidth="1"/>
    <col min="13577" max="13577" width="9.140625" style="13"/>
    <col min="13578" max="13578" width="31.85546875" style="13" bestFit="1" customWidth="1"/>
    <col min="13579" max="13584" width="9.140625" style="13"/>
    <col min="13585" max="13585" width="47.28515625" style="13" bestFit="1" customWidth="1"/>
    <col min="13586" max="13587" width="9.140625" style="13"/>
    <col min="13588" max="13588" width="11.28515625" style="13" bestFit="1" customWidth="1"/>
    <col min="13589" max="13590" width="9.140625" style="13"/>
    <col min="13591" max="13591" width="28.85546875" style="13" bestFit="1" customWidth="1"/>
    <col min="13592" max="13824" width="9.140625" style="13"/>
    <col min="13825" max="13825" width="103.28515625" style="13" customWidth="1"/>
    <col min="13826" max="13826" width="24.85546875" style="13" customWidth="1"/>
    <col min="13827" max="13827" width="9.140625" style="13"/>
    <col min="13828" max="13828" width="47.28515625" style="13" bestFit="1" customWidth="1"/>
    <col min="13829" max="13829" width="2.28515625" style="13" customWidth="1"/>
    <col min="13830" max="13830" width="9.140625" style="13"/>
    <col min="13831" max="13831" width="13" style="13" bestFit="1" customWidth="1"/>
    <col min="13832" max="13832" width="2.28515625" style="13" customWidth="1"/>
    <col min="13833" max="13833" width="9.140625" style="13"/>
    <col min="13834" max="13834" width="31.85546875" style="13" bestFit="1" customWidth="1"/>
    <col min="13835" max="13840" width="9.140625" style="13"/>
    <col min="13841" max="13841" width="47.28515625" style="13" bestFit="1" customWidth="1"/>
    <col min="13842" max="13843" width="9.140625" style="13"/>
    <col min="13844" max="13844" width="11.28515625" style="13" bestFit="1" customWidth="1"/>
    <col min="13845" max="13846" width="9.140625" style="13"/>
    <col min="13847" max="13847" width="28.85546875" style="13" bestFit="1" customWidth="1"/>
    <col min="13848" max="14080" width="9.140625" style="13"/>
    <col min="14081" max="14081" width="103.28515625" style="13" customWidth="1"/>
    <col min="14082" max="14082" width="24.85546875" style="13" customWidth="1"/>
    <col min="14083" max="14083" width="9.140625" style="13"/>
    <col min="14084" max="14084" width="47.28515625" style="13" bestFit="1" customWidth="1"/>
    <col min="14085" max="14085" width="2.28515625" style="13" customWidth="1"/>
    <col min="14086" max="14086" width="9.140625" style="13"/>
    <col min="14087" max="14087" width="13" style="13" bestFit="1" customWidth="1"/>
    <col min="14088" max="14088" width="2.28515625" style="13" customWidth="1"/>
    <col min="14089" max="14089" width="9.140625" style="13"/>
    <col min="14090" max="14090" width="31.85546875" style="13" bestFit="1" customWidth="1"/>
    <col min="14091" max="14096" width="9.140625" style="13"/>
    <col min="14097" max="14097" width="47.28515625" style="13" bestFit="1" customWidth="1"/>
    <col min="14098" max="14099" width="9.140625" style="13"/>
    <col min="14100" max="14100" width="11.28515625" style="13" bestFit="1" customWidth="1"/>
    <col min="14101" max="14102" width="9.140625" style="13"/>
    <col min="14103" max="14103" width="28.85546875" style="13" bestFit="1" customWidth="1"/>
    <col min="14104" max="14336" width="9.140625" style="13"/>
    <col min="14337" max="14337" width="103.28515625" style="13" customWidth="1"/>
    <col min="14338" max="14338" width="24.85546875" style="13" customWidth="1"/>
    <col min="14339" max="14339" width="9.140625" style="13"/>
    <col min="14340" max="14340" width="47.28515625" style="13" bestFit="1" customWidth="1"/>
    <col min="14341" max="14341" width="2.28515625" style="13" customWidth="1"/>
    <col min="14342" max="14342" width="9.140625" style="13"/>
    <col min="14343" max="14343" width="13" style="13" bestFit="1" customWidth="1"/>
    <col min="14344" max="14344" width="2.28515625" style="13" customWidth="1"/>
    <col min="14345" max="14345" width="9.140625" style="13"/>
    <col min="14346" max="14346" width="31.85546875" style="13" bestFit="1" customWidth="1"/>
    <col min="14347" max="14352" width="9.140625" style="13"/>
    <col min="14353" max="14353" width="47.28515625" style="13" bestFit="1" customWidth="1"/>
    <col min="14354" max="14355" width="9.140625" style="13"/>
    <col min="14356" max="14356" width="11.28515625" style="13" bestFit="1" customWidth="1"/>
    <col min="14357" max="14358" width="9.140625" style="13"/>
    <col min="14359" max="14359" width="28.85546875" style="13" bestFit="1" customWidth="1"/>
    <col min="14360" max="14592" width="9.140625" style="13"/>
    <col min="14593" max="14593" width="103.28515625" style="13" customWidth="1"/>
    <col min="14594" max="14594" width="24.85546875" style="13" customWidth="1"/>
    <col min="14595" max="14595" width="9.140625" style="13"/>
    <col min="14596" max="14596" width="47.28515625" style="13" bestFit="1" customWidth="1"/>
    <col min="14597" max="14597" width="2.28515625" style="13" customWidth="1"/>
    <col min="14598" max="14598" width="9.140625" style="13"/>
    <col min="14599" max="14599" width="13" style="13" bestFit="1" customWidth="1"/>
    <col min="14600" max="14600" width="2.28515625" style="13" customWidth="1"/>
    <col min="14601" max="14601" width="9.140625" style="13"/>
    <col min="14602" max="14602" width="31.85546875" style="13" bestFit="1" customWidth="1"/>
    <col min="14603" max="14608" width="9.140625" style="13"/>
    <col min="14609" max="14609" width="47.28515625" style="13" bestFit="1" customWidth="1"/>
    <col min="14610" max="14611" width="9.140625" style="13"/>
    <col min="14612" max="14612" width="11.28515625" style="13" bestFit="1" customWidth="1"/>
    <col min="14613" max="14614" width="9.140625" style="13"/>
    <col min="14615" max="14615" width="28.85546875" style="13" bestFit="1" customWidth="1"/>
    <col min="14616" max="14848" width="9.140625" style="13"/>
    <col min="14849" max="14849" width="103.28515625" style="13" customWidth="1"/>
    <col min="14850" max="14850" width="24.85546875" style="13" customWidth="1"/>
    <col min="14851" max="14851" width="9.140625" style="13"/>
    <col min="14852" max="14852" width="47.28515625" style="13" bestFit="1" customWidth="1"/>
    <col min="14853" max="14853" width="2.28515625" style="13" customWidth="1"/>
    <col min="14854" max="14854" width="9.140625" style="13"/>
    <col min="14855" max="14855" width="13" style="13" bestFit="1" customWidth="1"/>
    <col min="14856" max="14856" width="2.28515625" style="13" customWidth="1"/>
    <col min="14857" max="14857" width="9.140625" style="13"/>
    <col min="14858" max="14858" width="31.85546875" style="13" bestFit="1" customWidth="1"/>
    <col min="14859" max="14864" width="9.140625" style="13"/>
    <col min="14865" max="14865" width="47.28515625" style="13" bestFit="1" customWidth="1"/>
    <col min="14866" max="14867" width="9.140625" style="13"/>
    <col min="14868" max="14868" width="11.28515625" style="13" bestFit="1" customWidth="1"/>
    <col min="14869" max="14870" width="9.140625" style="13"/>
    <col min="14871" max="14871" width="28.85546875" style="13" bestFit="1" customWidth="1"/>
    <col min="14872" max="15104" width="9.140625" style="13"/>
    <col min="15105" max="15105" width="103.28515625" style="13" customWidth="1"/>
    <col min="15106" max="15106" width="24.85546875" style="13" customWidth="1"/>
    <col min="15107" max="15107" width="9.140625" style="13"/>
    <col min="15108" max="15108" width="47.28515625" style="13" bestFit="1" customWidth="1"/>
    <col min="15109" max="15109" width="2.28515625" style="13" customWidth="1"/>
    <col min="15110" max="15110" width="9.140625" style="13"/>
    <col min="15111" max="15111" width="13" style="13" bestFit="1" customWidth="1"/>
    <col min="15112" max="15112" width="2.28515625" style="13" customWidth="1"/>
    <col min="15113" max="15113" width="9.140625" style="13"/>
    <col min="15114" max="15114" width="31.85546875" style="13" bestFit="1" customWidth="1"/>
    <col min="15115" max="15120" width="9.140625" style="13"/>
    <col min="15121" max="15121" width="47.28515625" style="13" bestFit="1" customWidth="1"/>
    <col min="15122" max="15123" width="9.140625" style="13"/>
    <col min="15124" max="15124" width="11.28515625" style="13" bestFit="1" customWidth="1"/>
    <col min="15125" max="15126" width="9.140625" style="13"/>
    <col min="15127" max="15127" width="28.85546875" style="13" bestFit="1" customWidth="1"/>
    <col min="15128" max="15360" width="9.140625" style="13"/>
    <col min="15361" max="15361" width="103.28515625" style="13" customWidth="1"/>
    <col min="15362" max="15362" width="24.85546875" style="13" customWidth="1"/>
    <col min="15363" max="15363" width="9.140625" style="13"/>
    <col min="15364" max="15364" width="47.28515625" style="13" bestFit="1" customWidth="1"/>
    <col min="15365" max="15365" width="2.28515625" style="13" customWidth="1"/>
    <col min="15366" max="15366" width="9.140625" style="13"/>
    <col min="15367" max="15367" width="13" style="13" bestFit="1" customWidth="1"/>
    <col min="15368" max="15368" width="2.28515625" style="13" customWidth="1"/>
    <col min="15369" max="15369" width="9.140625" style="13"/>
    <col min="15370" max="15370" width="31.85546875" style="13" bestFit="1" customWidth="1"/>
    <col min="15371" max="15376" width="9.140625" style="13"/>
    <col min="15377" max="15377" width="47.28515625" style="13" bestFit="1" customWidth="1"/>
    <col min="15378" max="15379" width="9.140625" style="13"/>
    <col min="15380" max="15380" width="11.28515625" style="13" bestFit="1" customWidth="1"/>
    <col min="15381" max="15382" width="9.140625" style="13"/>
    <col min="15383" max="15383" width="28.85546875" style="13" bestFit="1" customWidth="1"/>
    <col min="15384" max="15616" width="9.140625" style="13"/>
    <col min="15617" max="15617" width="103.28515625" style="13" customWidth="1"/>
    <col min="15618" max="15618" width="24.85546875" style="13" customWidth="1"/>
    <col min="15619" max="15619" width="9.140625" style="13"/>
    <col min="15620" max="15620" width="47.28515625" style="13" bestFit="1" customWidth="1"/>
    <col min="15621" max="15621" width="2.28515625" style="13" customWidth="1"/>
    <col min="15622" max="15622" width="9.140625" style="13"/>
    <col min="15623" max="15623" width="13" style="13" bestFit="1" customWidth="1"/>
    <col min="15624" max="15624" width="2.28515625" style="13" customWidth="1"/>
    <col min="15625" max="15625" width="9.140625" style="13"/>
    <col min="15626" max="15626" width="31.85546875" style="13" bestFit="1" customWidth="1"/>
    <col min="15627" max="15632" width="9.140625" style="13"/>
    <col min="15633" max="15633" width="47.28515625" style="13" bestFit="1" customWidth="1"/>
    <col min="15634" max="15635" width="9.140625" style="13"/>
    <col min="15636" max="15636" width="11.28515625" style="13" bestFit="1" customWidth="1"/>
    <col min="15637" max="15638" width="9.140625" style="13"/>
    <col min="15639" max="15639" width="28.85546875" style="13" bestFit="1" customWidth="1"/>
    <col min="15640" max="15872" width="9.140625" style="13"/>
    <col min="15873" max="15873" width="103.28515625" style="13" customWidth="1"/>
    <col min="15874" max="15874" width="24.85546875" style="13" customWidth="1"/>
    <col min="15875" max="15875" width="9.140625" style="13"/>
    <col min="15876" max="15876" width="47.28515625" style="13" bestFit="1" customWidth="1"/>
    <col min="15877" max="15877" width="2.28515625" style="13" customWidth="1"/>
    <col min="15878" max="15878" width="9.140625" style="13"/>
    <col min="15879" max="15879" width="13" style="13" bestFit="1" customWidth="1"/>
    <col min="15880" max="15880" width="2.28515625" style="13" customWidth="1"/>
    <col min="15881" max="15881" width="9.140625" style="13"/>
    <col min="15882" max="15882" width="31.85546875" style="13" bestFit="1" customWidth="1"/>
    <col min="15883" max="15888" width="9.140625" style="13"/>
    <col min="15889" max="15889" width="47.28515625" style="13" bestFit="1" customWidth="1"/>
    <col min="15890" max="15891" width="9.140625" style="13"/>
    <col min="15892" max="15892" width="11.28515625" style="13" bestFit="1" customWidth="1"/>
    <col min="15893" max="15894" width="9.140625" style="13"/>
    <col min="15895" max="15895" width="28.85546875" style="13" bestFit="1" customWidth="1"/>
    <col min="15896" max="16128" width="9.140625" style="13"/>
    <col min="16129" max="16129" width="103.28515625" style="13" customWidth="1"/>
    <col min="16130" max="16130" width="24.85546875" style="13" customWidth="1"/>
    <col min="16131" max="16131" width="9.140625" style="13"/>
    <col min="16132" max="16132" width="47.28515625" style="13" bestFit="1" customWidth="1"/>
    <col min="16133" max="16133" width="2.28515625" style="13" customWidth="1"/>
    <col min="16134" max="16134" width="9.140625" style="13"/>
    <col min="16135" max="16135" width="13" style="13" bestFit="1" customWidth="1"/>
    <col min="16136" max="16136" width="2.28515625" style="13" customWidth="1"/>
    <col min="16137" max="16137" width="9.140625" style="13"/>
    <col min="16138" max="16138" width="31.85546875" style="13" bestFit="1" customWidth="1"/>
    <col min="16139" max="16144" width="9.140625" style="13"/>
    <col min="16145" max="16145" width="47.28515625" style="13" bestFit="1" customWidth="1"/>
    <col min="16146" max="16147" width="9.140625" style="13"/>
    <col min="16148" max="16148" width="11.28515625" style="13" bestFit="1" customWidth="1"/>
    <col min="16149" max="16150" width="9.140625" style="13"/>
    <col min="16151" max="16151" width="28.85546875" style="13" bestFit="1" customWidth="1"/>
    <col min="16152" max="16384" width="9.140625" style="13"/>
  </cols>
  <sheetData>
    <row r="1" spans="1:26" ht="18.75">
      <c r="A1" s="198" t="s">
        <v>533</v>
      </c>
      <c r="B1" s="12"/>
      <c r="C1" s="388"/>
      <c r="D1" s="388"/>
      <c r="E1" s="388"/>
      <c r="F1" s="388"/>
    </row>
    <row r="2" spans="1:26" ht="15" customHeight="1"/>
    <row r="3" spans="1:26" ht="63" customHeight="1">
      <c r="A3" s="14" t="s">
        <v>2768</v>
      </c>
      <c r="B3" s="14"/>
    </row>
    <row r="4" spans="1:26" ht="15">
      <c r="A4" s="15"/>
      <c r="B4" s="15"/>
      <c r="P4" s="16"/>
      <c r="Q4" s="16"/>
      <c r="R4" s="16"/>
      <c r="S4" s="16"/>
      <c r="T4" s="16"/>
      <c r="U4" s="16"/>
      <c r="V4" s="16"/>
      <c r="W4" s="16"/>
      <c r="X4" s="16"/>
      <c r="Y4" s="16"/>
      <c r="Z4" s="16"/>
    </row>
    <row r="5" spans="1:26" ht="15">
      <c r="A5" s="14" t="s">
        <v>185</v>
      </c>
      <c r="B5" s="14"/>
      <c r="U5" s="16"/>
      <c r="V5" s="16"/>
      <c r="W5" s="16"/>
      <c r="X5" s="16"/>
      <c r="Y5" s="16"/>
      <c r="Z5" s="16"/>
    </row>
    <row r="6" spans="1:26" ht="15">
      <c r="A6" s="15" t="s">
        <v>186</v>
      </c>
      <c r="B6" s="15"/>
      <c r="U6" s="16"/>
      <c r="V6" s="16"/>
      <c r="W6" s="16"/>
      <c r="X6" s="16"/>
      <c r="Y6" s="16"/>
      <c r="Z6" s="16"/>
    </row>
    <row r="7" spans="1:26" ht="15">
      <c r="A7" s="15" t="s">
        <v>187</v>
      </c>
      <c r="B7" s="15"/>
      <c r="U7" s="16"/>
      <c r="V7" s="16"/>
      <c r="W7" s="16"/>
      <c r="X7" s="16"/>
      <c r="Y7" s="16"/>
      <c r="Z7" s="16"/>
    </row>
    <row r="8" spans="1:26" ht="15">
      <c r="A8" s="15" t="s">
        <v>188</v>
      </c>
      <c r="B8" s="15"/>
      <c r="U8" s="16"/>
      <c r="V8" s="16"/>
      <c r="W8" s="16"/>
      <c r="X8" s="16"/>
      <c r="Y8" s="16"/>
      <c r="Z8" s="16"/>
    </row>
    <row r="9" spans="1:26" ht="15">
      <c r="A9" s="15" t="s">
        <v>189</v>
      </c>
      <c r="B9" s="15"/>
      <c r="U9" s="16"/>
      <c r="V9" s="16"/>
      <c r="W9" s="16"/>
      <c r="X9" s="16"/>
      <c r="Y9" s="16"/>
      <c r="Z9" s="16"/>
    </row>
    <row r="10" spans="1:26">
      <c r="U10" s="16"/>
      <c r="V10" s="16"/>
      <c r="W10" s="16"/>
      <c r="X10" s="16"/>
      <c r="Y10" s="16"/>
      <c r="Z10" s="16"/>
    </row>
    <row r="11" spans="1:26">
      <c r="U11" s="16"/>
      <c r="V11" s="16"/>
      <c r="W11" s="16"/>
      <c r="X11" s="16"/>
      <c r="Y11" s="16"/>
      <c r="Z11" s="16"/>
    </row>
    <row r="12" spans="1:26">
      <c r="U12" s="16"/>
      <c r="V12" s="16"/>
      <c r="W12" s="16"/>
      <c r="X12" s="16"/>
      <c r="Y12" s="16"/>
      <c r="Z12" s="16"/>
    </row>
    <row r="13" spans="1:26" ht="18.75">
      <c r="C13" s="12" t="s">
        <v>190</v>
      </c>
      <c r="P13" s="16"/>
      <c r="Q13" s="16"/>
      <c r="R13" s="16"/>
      <c r="S13" s="16"/>
      <c r="T13" s="16"/>
      <c r="U13" s="16"/>
      <c r="V13" s="16"/>
      <c r="W13" s="16"/>
      <c r="X13" s="16"/>
      <c r="Y13" s="16"/>
      <c r="Z13" s="16"/>
    </row>
    <row r="14" spans="1:26">
      <c r="P14" s="16"/>
      <c r="Q14" s="16"/>
      <c r="R14" s="16"/>
      <c r="S14" s="16"/>
      <c r="T14" s="16"/>
      <c r="U14" s="16"/>
      <c r="V14" s="16"/>
      <c r="W14" s="16"/>
      <c r="X14" s="16"/>
      <c r="Y14" s="16"/>
      <c r="Z14" s="16"/>
    </row>
    <row r="15" spans="1:26">
      <c r="C15" s="1605" t="s">
        <v>158</v>
      </c>
      <c r="D15" s="1605"/>
      <c r="E15" s="16"/>
      <c r="F15" s="17" t="s">
        <v>166</v>
      </c>
      <c r="G15" s="17"/>
      <c r="H15" s="16"/>
      <c r="I15" s="17" t="s">
        <v>167</v>
      </c>
      <c r="J15" s="17"/>
      <c r="X15" s="16"/>
      <c r="Y15" s="16"/>
      <c r="Z15" s="16"/>
    </row>
    <row r="16" spans="1:26">
      <c r="C16" s="18" t="s">
        <v>191</v>
      </c>
      <c r="D16" s="18" t="s">
        <v>532</v>
      </c>
      <c r="E16" s="16"/>
      <c r="F16" s="17" t="s">
        <v>191</v>
      </c>
      <c r="G16" s="17" t="s">
        <v>192</v>
      </c>
      <c r="H16" s="16"/>
      <c r="I16" s="17" t="s">
        <v>191</v>
      </c>
      <c r="J16" s="17" t="s">
        <v>193</v>
      </c>
      <c r="X16" s="16"/>
      <c r="Y16" s="16"/>
      <c r="Z16" s="16"/>
    </row>
    <row r="17" spans="3:26">
      <c r="C17" s="19" t="s">
        <v>194</v>
      </c>
      <c r="D17" s="19" t="s">
        <v>195</v>
      </c>
      <c r="E17" s="16"/>
      <c r="F17" s="19" t="s">
        <v>196</v>
      </c>
      <c r="G17" s="19" t="s">
        <v>197</v>
      </c>
      <c r="H17" s="16"/>
      <c r="I17" s="19" t="s">
        <v>198</v>
      </c>
      <c r="J17" s="19" t="s">
        <v>199</v>
      </c>
      <c r="X17" s="16"/>
      <c r="Y17" s="16"/>
      <c r="Z17" s="16"/>
    </row>
    <row r="18" spans="3:26">
      <c r="C18" s="19" t="s">
        <v>200</v>
      </c>
      <c r="D18" s="19" t="s">
        <v>201</v>
      </c>
      <c r="E18" s="16"/>
      <c r="F18" s="19" t="s">
        <v>202</v>
      </c>
      <c r="G18" s="19" t="s">
        <v>203</v>
      </c>
      <c r="H18" s="16"/>
      <c r="I18" s="19" t="s">
        <v>204</v>
      </c>
      <c r="J18" s="19" t="s">
        <v>205</v>
      </c>
      <c r="X18" s="16"/>
      <c r="Y18" s="16"/>
      <c r="Z18" s="16"/>
    </row>
    <row r="19" spans="3:26">
      <c r="C19" s="19" t="s">
        <v>206</v>
      </c>
      <c r="D19" s="19" t="s">
        <v>207</v>
      </c>
      <c r="E19" s="16"/>
      <c r="F19" s="19" t="s">
        <v>208</v>
      </c>
      <c r="G19" s="19" t="s">
        <v>209</v>
      </c>
      <c r="H19" s="16"/>
      <c r="I19" s="19" t="s">
        <v>210</v>
      </c>
      <c r="J19" s="19" t="s">
        <v>211</v>
      </c>
      <c r="X19" s="16"/>
      <c r="Y19" s="16"/>
      <c r="Z19" s="16"/>
    </row>
    <row r="20" spans="3:26">
      <c r="C20" s="19" t="s">
        <v>212</v>
      </c>
      <c r="D20" s="19" t="s">
        <v>213</v>
      </c>
      <c r="E20" s="16"/>
      <c r="F20" s="19" t="s">
        <v>214</v>
      </c>
      <c r="G20" s="19" t="s">
        <v>215</v>
      </c>
      <c r="H20" s="16"/>
      <c r="I20" s="19" t="s">
        <v>216</v>
      </c>
      <c r="J20" s="19" t="s">
        <v>217</v>
      </c>
      <c r="X20" s="16"/>
      <c r="Y20" s="16"/>
      <c r="Z20" s="16"/>
    </row>
    <row r="21" spans="3:26">
      <c r="C21" s="19" t="s">
        <v>218</v>
      </c>
      <c r="D21" s="19" t="s">
        <v>219</v>
      </c>
      <c r="E21" s="16"/>
      <c r="F21" s="19" t="s">
        <v>220</v>
      </c>
      <c r="G21" s="19" t="s">
        <v>565</v>
      </c>
      <c r="H21" s="16"/>
      <c r="I21" s="19" t="s">
        <v>221</v>
      </c>
      <c r="J21" s="19" t="s">
        <v>222</v>
      </c>
      <c r="X21" s="16"/>
      <c r="Y21" s="16"/>
      <c r="Z21" s="16"/>
    </row>
    <row r="22" spans="3:26">
      <c r="C22" s="19" t="s">
        <v>223</v>
      </c>
      <c r="D22" s="19" t="s">
        <v>224</v>
      </c>
      <c r="E22" s="16"/>
      <c r="F22" s="19" t="s">
        <v>225</v>
      </c>
      <c r="G22" s="19" t="s">
        <v>226</v>
      </c>
      <c r="H22" s="16"/>
      <c r="I22" s="19" t="s">
        <v>227</v>
      </c>
      <c r="J22" s="19" t="s">
        <v>228</v>
      </c>
      <c r="X22" s="16"/>
      <c r="Y22" s="16"/>
      <c r="Z22" s="16"/>
    </row>
    <row r="23" spans="3:26">
      <c r="C23" s="19" t="s">
        <v>229</v>
      </c>
      <c r="D23" s="19" t="s">
        <v>230</v>
      </c>
      <c r="E23" s="16"/>
      <c r="F23" s="19" t="s">
        <v>231</v>
      </c>
      <c r="G23" s="19" t="s">
        <v>232</v>
      </c>
      <c r="H23" s="16"/>
      <c r="I23" s="19" t="s">
        <v>233</v>
      </c>
      <c r="J23" s="19" t="s">
        <v>234</v>
      </c>
      <c r="X23" s="16"/>
      <c r="Y23" s="16"/>
      <c r="Z23" s="16"/>
    </row>
    <row r="24" spans="3:26">
      <c r="C24" s="19" t="s">
        <v>235</v>
      </c>
      <c r="D24" s="19" t="s">
        <v>236</v>
      </c>
      <c r="E24" s="16"/>
      <c r="F24" s="19" t="s">
        <v>237</v>
      </c>
      <c r="G24" s="19" t="s">
        <v>238</v>
      </c>
      <c r="H24" s="16"/>
      <c r="I24" s="19" t="s">
        <v>239</v>
      </c>
      <c r="J24" s="19" t="s">
        <v>240</v>
      </c>
      <c r="X24" s="16"/>
      <c r="Y24" s="16"/>
      <c r="Z24" s="16"/>
    </row>
    <row r="25" spans="3:26">
      <c r="C25" s="19" t="s">
        <v>241</v>
      </c>
      <c r="D25" s="19" t="s">
        <v>242</v>
      </c>
      <c r="E25" s="16"/>
      <c r="F25" s="19" t="s">
        <v>243</v>
      </c>
      <c r="G25" s="19" t="s">
        <v>244</v>
      </c>
      <c r="H25" s="16"/>
      <c r="I25" s="19" t="s">
        <v>245</v>
      </c>
      <c r="J25" s="19" t="s">
        <v>246</v>
      </c>
      <c r="X25" s="16"/>
      <c r="Y25" s="16"/>
      <c r="Z25" s="16"/>
    </row>
    <row r="26" spans="3:26">
      <c r="C26" s="19" t="s">
        <v>247</v>
      </c>
      <c r="D26" s="19" t="s">
        <v>248</v>
      </c>
      <c r="E26" s="16"/>
      <c r="F26" s="19" t="s">
        <v>103</v>
      </c>
      <c r="G26" s="19" t="s">
        <v>249</v>
      </c>
      <c r="H26" s="16"/>
      <c r="I26" s="19" t="s">
        <v>250</v>
      </c>
      <c r="J26" s="19" t="s">
        <v>251</v>
      </c>
      <c r="X26" s="16"/>
      <c r="Y26" s="16"/>
      <c r="Z26" s="16"/>
    </row>
    <row r="27" spans="3:26">
      <c r="C27" s="19" t="s">
        <v>252</v>
      </c>
      <c r="D27" s="19" t="s">
        <v>253</v>
      </c>
      <c r="E27" s="16"/>
      <c r="F27" s="19" t="s">
        <v>104</v>
      </c>
      <c r="G27" s="19" t="s">
        <v>254</v>
      </c>
      <c r="H27" s="16"/>
      <c r="I27" s="19" t="s">
        <v>255</v>
      </c>
      <c r="J27" s="19" t="s">
        <v>256</v>
      </c>
      <c r="X27" s="16"/>
      <c r="Y27" s="16"/>
      <c r="Z27" s="16"/>
    </row>
    <row r="28" spans="3:26">
      <c r="C28" s="19" t="s">
        <v>257</v>
      </c>
      <c r="D28" s="19" t="s">
        <v>258</v>
      </c>
      <c r="E28" s="16"/>
      <c r="F28" s="19" t="s">
        <v>105</v>
      </c>
      <c r="G28" s="19" t="s">
        <v>259</v>
      </c>
      <c r="H28" s="16"/>
      <c r="I28" s="19" t="s">
        <v>260</v>
      </c>
      <c r="J28" s="19" t="s">
        <v>261</v>
      </c>
      <c r="X28" s="16"/>
      <c r="Y28" s="16"/>
      <c r="Z28" s="16"/>
    </row>
    <row r="29" spans="3:26">
      <c r="C29" s="19" t="s">
        <v>262</v>
      </c>
      <c r="D29" s="19" t="s">
        <v>263</v>
      </c>
      <c r="E29" s="16"/>
      <c r="F29" s="19" t="s">
        <v>106</v>
      </c>
      <c r="G29" s="19" t="s">
        <v>264</v>
      </c>
      <c r="H29" s="16"/>
      <c r="I29" s="19" t="s">
        <v>265</v>
      </c>
      <c r="J29" s="19" t="s">
        <v>266</v>
      </c>
      <c r="X29" s="16"/>
      <c r="Y29" s="16"/>
      <c r="Z29" s="16"/>
    </row>
    <row r="30" spans="3:26">
      <c r="C30" s="19" t="s">
        <v>267</v>
      </c>
      <c r="D30" s="19" t="s">
        <v>268</v>
      </c>
      <c r="E30" s="16"/>
      <c r="F30" s="19" t="s">
        <v>107</v>
      </c>
      <c r="G30" s="19" t="s">
        <v>269</v>
      </c>
      <c r="H30" s="16"/>
      <c r="I30" s="19" t="s">
        <v>270</v>
      </c>
      <c r="J30" s="19" t="s">
        <v>271</v>
      </c>
      <c r="X30" s="16"/>
      <c r="Y30" s="16"/>
      <c r="Z30" s="16"/>
    </row>
    <row r="31" spans="3:26">
      <c r="C31" s="19" t="s">
        <v>272</v>
      </c>
      <c r="D31" s="19" t="s">
        <v>273</v>
      </c>
      <c r="E31" s="16"/>
      <c r="F31" s="19" t="s">
        <v>108</v>
      </c>
      <c r="G31" s="19" t="s">
        <v>274</v>
      </c>
      <c r="H31" s="16"/>
      <c r="I31" s="16"/>
      <c r="J31" s="16"/>
      <c r="X31" s="16"/>
      <c r="Y31" s="16"/>
      <c r="Z31" s="16"/>
    </row>
    <row r="32" spans="3:26">
      <c r="C32" s="19" t="s">
        <v>275</v>
      </c>
      <c r="D32" s="19" t="s">
        <v>276</v>
      </c>
      <c r="E32" s="16"/>
      <c r="F32" s="19" t="s">
        <v>128</v>
      </c>
      <c r="G32" s="19" t="s">
        <v>277</v>
      </c>
      <c r="H32" s="16"/>
      <c r="I32" s="17" t="s">
        <v>168</v>
      </c>
      <c r="J32" s="17"/>
      <c r="X32" s="16"/>
      <c r="Y32" s="16"/>
      <c r="Z32" s="16"/>
    </row>
    <row r="33" spans="3:26">
      <c r="C33" s="19" t="s">
        <v>278</v>
      </c>
      <c r="D33" s="19" t="s">
        <v>279</v>
      </c>
      <c r="E33" s="16"/>
      <c r="F33" s="19" t="s">
        <v>280</v>
      </c>
      <c r="G33" s="19" t="s">
        <v>281</v>
      </c>
      <c r="H33" s="16"/>
      <c r="I33" s="17" t="s">
        <v>191</v>
      </c>
      <c r="J33" s="17" t="s">
        <v>193</v>
      </c>
      <c r="X33" s="16"/>
      <c r="Y33" s="16"/>
      <c r="Z33" s="16"/>
    </row>
    <row r="34" spans="3:26">
      <c r="C34" s="19" t="s">
        <v>282</v>
      </c>
      <c r="D34" s="19" t="s">
        <v>283</v>
      </c>
      <c r="E34" s="16"/>
      <c r="F34" s="19" t="s">
        <v>284</v>
      </c>
      <c r="G34" s="19" t="s">
        <v>285</v>
      </c>
      <c r="H34" s="16"/>
      <c r="I34" s="19" t="s">
        <v>286</v>
      </c>
      <c r="J34" s="19" t="s">
        <v>287</v>
      </c>
      <c r="X34" s="16"/>
      <c r="Y34" s="16"/>
      <c r="Z34" s="16"/>
    </row>
    <row r="35" spans="3:26">
      <c r="C35" s="19" t="s">
        <v>288</v>
      </c>
      <c r="D35" s="19" t="s">
        <v>289</v>
      </c>
      <c r="E35" s="16"/>
      <c r="F35" s="19" t="s">
        <v>290</v>
      </c>
      <c r="G35" s="19" t="s">
        <v>291</v>
      </c>
      <c r="H35" s="16"/>
      <c r="I35" s="19" t="s">
        <v>292</v>
      </c>
      <c r="J35" s="19" t="s">
        <v>293</v>
      </c>
      <c r="X35" s="16"/>
      <c r="Y35" s="16"/>
      <c r="Z35" s="16"/>
    </row>
    <row r="36" spans="3:26">
      <c r="C36" s="19" t="s">
        <v>294</v>
      </c>
      <c r="D36" s="19" t="s">
        <v>295</v>
      </c>
      <c r="E36" s="16"/>
      <c r="F36" s="19" t="s">
        <v>296</v>
      </c>
      <c r="G36" s="19" t="s">
        <v>297</v>
      </c>
      <c r="H36" s="16"/>
      <c r="I36" s="19" t="s">
        <v>298</v>
      </c>
      <c r="J36" s="19" t="s">
        <v>299</v>
      </c>
      <c r="X36" s="16"/>
      <c r="Y36" s="16"/>
      <c r="Z36" s="16"/>
    </row>
    <row r="37" spans="3:26">
      <c r="C37" s="19" t="s">
        <v>300</v>
      </c>
      <c r="D37" s="19" t="s">
        <v>301</v>
      </c>
      <c r="E37" s="16"/>
      <c r="F37" s="19" t="s">
        <v>302</v>
      </c>
      <c r="G37" s="19" t="s">
        <v>303</v>
      </c>
      <c r="H37" s="16"/>
      <c r="I37" s="19" t="s">
        <v>304</v>
      </c>
      <c r="J37" s="19" t="s">
        <v>305</v>
      </c>
      <c r="X37" s="16"/>
      <c r="Y37" s="16"/>
      <c r="Z37" s="16"/>
    </row>
    <row r="38" spans="3:26">
      <c r="C38" s="19" t="s">
        <v>306</v>
      </c>
      <c r="D38" s="19" t="s">
        <v>307</v>
      </c>
      <c r="E38" s="16"/>
      <c r="F38" s="19" t="s">
        <v>308</v>
      </c>
      <c r="G38" s="19" t="s">
        <v>309</v>
      </c>
      <c r="H38" s="16"/>
      <c r="I38" s="19" t="s">
        <v>310</v>
      </c>
      <c r="J38" s="19" t="s">
        <v>311</v>
      </c>
      <c r="X38" s="16"/>
      <c r="Y38" s="16"/>
      <c r="Z38" s="16"/>
    </row>
    <row r="39" spans="3:26">
      <c r="C39" s="19" t="s">
        <v>312</v>
      </c>
      <c r="D39" s="19" t="s">
        <v>313</v>
      </c>
      <c r="E39" s="16"/>
      <c r="F39" s="19" t="s">
        <v>314</v>
      </c>
      <c r="G39" s="19" t="s">
        <v>315</v>
      </c>
      <c r="H39" s="16"/>
      <c r="I39" s="19" t="s">
        <v>316</v>
      </c>
      <c r="J39" s="19" t="s">
        <v>317</v>
      </c>
      <c r="X39" s="16"/>
      <c r="Y39" s="16"/>
      <c r="Z39" s="16"/>
    </row>
    <row r="40" spans="3:26">
      <c r="C40" s="19" t="s">
        <v>318</v>
      </c>
      <c r="D40" s="19" t="s">
        <v>319</v>
      </c>
      <c r="E40" s="16"/>
      <c r="F40" s="19" t="s">
        <v>320</v>
      </c>
      <c r="G40" s="19" t="s">
        <v>321</v>
      </c>
      <c r="H40" s="16"/>
      <c r="I40" s="19" t="s">
        <v>322</v>
      </c>
      <c r="J40" s="19" t="s">
        <v>323</v>
      </c>
      <c r="X40" s="16"/>
      <c r="Y40" s="16"/>
      <c r="Z40" s="16"/>
    </row>
    <row r="41" spans="3:26">
      <c r="C41" s="19" t="s">
        <v>324</v>
      </c>
      <c r="D41" s="19" t="s">
        <v>159</v>
      </c>
      <c r="E41" s="16"/>
      <c r="F41" s="19" t="s">
        <v>325</v>
      </c>
      <c r="G41" s="19" t="s">
        <v>326</v>
      </c>
      <c r="H41" s="16"/>
      <c r="I41" s="16"/>
      <c r="J41" s="16"/>
      <c r="X41" s="16"/>
      <c r="Y41" s="16"/>
      <c r="Z41" s="16"/>
    </row>
    <row r="42" spans="3:26">
      <c r="C42" s="16"/>
      <c r="D42" s="16"/>
      <c r="E42" s="16"/>
      <c r="F42" s="19" t="s">
        <v>327</v>
      </c>
      <c r="G42" s="19" t="s">
        <v>328</v>
      </c>
      <c r="H42" s="16"/>
      <c r="I42" s="19" t="s">
        <v>329</v>
      </c>
      <c r="J42" s="19" t="s">
        <v>330</v>
      </c>
      <c r="X42" s="16"/>
      <c r="Y42" s="16"/>
      <c r="Z42" s="16"/>
    </row>
    <row r="43" spans="3:26">
      <c r="C43" s="16"/>
      <c r="D43" s="16"/>
      <c r="E43" s="16"/>
      <c r="F43" s="16"/>
      <c r="G43" s="16"/>
      <c r="H43" s="16"/>
      <c r="I43" s="16"/>
      <c r="J43" s="16"/>
      <c r="X43" s="16"/>
      <c r="Y43" s="16"/>
      <c r="Z43" s="16"/>
    </row>
    <row r="44" spans="3:26">
      <c r="C44" s="16"/>
      <c r="D44" s="16"/>
      <c r="E44" s="16"/>
      <c r="F44" s="17" t="s">
        <v>164</v>
      </c>
      <c r="G44" s="17"/>
      <c r="H44" s="16"/>
      <c r="I44" s="19" t="s">
        <v>331</v>
      </c>
      <c r="J44" s="19" t="s">
        <v>163</v>
      </c>
      <c r="X44" s="16"/>
      <c r="Y44" s="16"/>
      <c r="Z44" s="16"/>
    </row>
    <row r="45" spans="3:26">
      <c r="C45" s="16"/>
      <c r="D45" s="16"/>
      <c r="E45" s="16"/>
      <c r="F45" s="17" t="s">
        <v>191</v>
      </c>
      <c r="G45" s="17" t="s">
        <v>332</v>
      </c>
      <c r="H45" s="16"/>
      <c r="I45" s="16"/>
      <c r="J45" s="16"/>
      <c r="X45" s="16"/>
      <c r="Y45" s="16"/>
      <c r="Z45" s="16"/>
    </row>
    <row r="46" spans="3:26">
      <c r="C46" s="16"/>
      <c r="D46" s="16"/>
      <c r="E46" s="16"/>
      <c r="F46" s="19" t="s">
        <v>333</v>
      </c>
      <c r="G46" s="19" t="s">
        <v>334</v>
      </c>
      <c r="H46" s="16"/>
      <c r="I46" s="16"/>
      <c r="J46" s="16"/>
      <c r="X46" s="16"/>
      <c r="Y46" s="16"/>
      <c r="Z46" s="16"/>
    </row>
    <row r="47" spans="3:26">
      <c r="C47" s="16"/>
      <c r="D47" s="16"/>
      <c r="E47" s="16"/>
      <c r="F47" s="19" t="s">
        <v>335</v>
      </c>
      <c r="G47" s="19" t="s">
        <v>336</v>
      </c>
      <c r="H47" s="16"/>
      <c r="I47" s="16"/>
      <c r="J47" s="16"/>
      <c r="X47" s="16"/>
      <c r="Y47" s="16"/>
      <c r="Z47" s="16"/>
    </row>
    <row r="48" spans="3:26">
      <c r="E48" s="16"/>
      <c r="F48" s="19" t="s">
        <v>337</v>
      </c>
      <c r="G48" s="19" t="s">
        <v>338</v>
      </c>
      <c r="H48" s="16"/>
      <c r="I48" s="16"/>
      <c r="J48" s="16"/>
      <c r="X48" s="16"/>
      <c r="Y48" s="16"/>
      <c r="Z48" s="16"/>
    </row>
    <row r="49" spans="5:26">
      <c r="E49" s="16"/>
      <c r="F49" s="19" t="s">
        <v>339</v>
      </c>
      <c r="G49" s="19" t="s">
        <v>340</v>
      </c>
      <c r="H49" s="16"/>
      <c r="I49" s="16"/>
      <c r="J49" s="16"/>
      <c r="X49" s="16"/>
      <c r="Y49" s="16"/>
      <c r="Z49" s="16"/>
    </row>
    <row r="50" spans="5:26">
      <c r="E50" s="16"/>
      <c r="F50" s="19" t="s">
        <v>341</v>
      </c>
      <c r="G50" s="19" t="s">
        <v>342</v>
      </c>
      <c r="H50" s="16"/>
      <c r="X50" s="16"/>
      <c r="Y50" s="16"/>
      <c r="Z50" s="16"/>
    </row>
    <row r="75" spans="3:12" ht="31.15" customHeight="1">
      <c r="C75" s="1606" t="s">
        <v>916</v>
      </c>
      <c r="D75" s="1606"/>
      <c r="E75" s="1606"/>
      <c r="F75" s="1606"/>
      <c r="G75" s="1606"/>
      <c r="H75" s="1606"/>
      <c r="I75" s="1606"/>
      <c r="J75" s="1606"/>
      <c r="K75" s="1606"/>
      <c r="L75" s="1606"/>
    </row>
  </sheetData>
  <mergeCells count="2">
    <mergeCell ref="C15:D15"/>
    <mergeCell ref="C75:L75"/>
  </mergeCells>
  <pageMargins left="0.70866141732283461" right="0.70866141732283461" top="0.59055118110236215" bottom="0.74803149606299213" header="0.31496062992125984" footer="0.31496062992125984"/>
  <pageSetup paperSize="9" scale="49" orientation="landscape" r:id="rId1"/>
  <colBreaks count="1" manualBreakCount="1">
    <brk id="2" max="1048575" man="1"/>
  </colBreaks>
  <ignoredErrors>
    <ignoredError sqref="F17:F42"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111"/>
  <sheetViews>
    <sheetView showGridLines="0" zoomScaleNormal="100" workbookViewId="0">
      <selection activeCell="Q19" sqref="Q19"/>
    </sheetView>
  </sheetViews>
  <sheetFormatPr defaultRowHeight="12.75"/>
  <cols>
    <col min="1" max="1" width="13.28515625" style="1" customWidth="1"/>
    <col min="2" max="2" width="6.42578125" style="921" customWidth="1"/>
    <col min="3" max="3" width="5.85546875" style="1" customWidth="1"/>
    <col min="4" max="4" width="6.42578125" style="921" customWidth="1"/>
    <col min="5" max="5" width="5.85546875" style="1" customWidth="1"/>
    <col min="6" max="6" width="5.85546875" style="921" customWidth="1"/>
    <col min="7" max="7" width="5.85546875" style="1" customWidth="1"/>
    <col min="8" max="8" width="5.85546875" style="921" customWidth="1"/>
    <col min="9" max="9" width="5.85546875" style="1" customWidth="1"/>
    <col min="10" max="10" width="6.85546875" style="921" customWidth="1"/>
    <col min="11" max="11" width="6.5703125" style="1" customWidth="1"/>
    <col min="12" max="12" width="6.85546875" style="921" customWidth="1"/>
    <col min="13" max="13" width="8.42578125" style="1" customWidth="1"/>
    <col min="14" max="256" width="9.140625" style="1"/>
    <col min="257" max="257" width="13.28515625" style="1" customWidth="1"/>
    <col min="258" max="265" width="5.85546875" style="1" customWidth="1"/>
    <col min="266" max="266" width="6.85546875" style="1" customWidth="1"/>
    <col min="267" max="267" width="6.5703125" style="1" customWidth="1"/>
    <col min="268" max="268" width="5.85546875" style="1" customWidth="1"/>
    <col min="269" max="269" width="8.42578125" style="1" customWidth="1"/>
    <col min="270" max="512" width="9.140625" style="1"/>
    <col min="513" max="513" width="13.28515625" style="1" customWidth="1"/>
    <col min="514" max="521" width="5.85546875" style="1" customWidth="1"/>
    <col min="522" max="522" width="6.85546875" style="1" customWidth="1"/>
    <col min="523" max="523" width="6.5703125" style="1" customWidth="1"/>
    <col min="524" max="524" width="5.85546875" style="1" customWidth="1"/>
    <col min="525" max="525" width="8.42578125" style="1" customWidth="1"/>
    <col min="526" max="768" width="9.140625" style="1"/>
    <col min="769" max="769" width="13.28515625" style="1" customWidth="1"/>
    <col min="770" max="777" width="5.85546875" style="1" customWidth="1"/>
    <col min="778" max="778" width="6.85546875" style="1" customWidth="1"/>
    <col min="779" max="779" width="6.5703125" style="1" customWidth="1"/>
    <col min="780" max="780" width="5.85546875" style="1" customWidth="1"/>
    <col min="781" max="781" width="8.42578125" style="1" customWidth="1"/>
    <col min="782" max="1024" width="9.140625" style="1"/>
    <col min="1025" max="1025" width="13.28515625" style="1" customWidth="1"/>
    <col min="1026" max="1033" width="5.85546875" style="1" customWidth="1"/>
    <col min="1034" max="1034" width="6.85546875" style="1" customWidth="1"/>
    <col min="1035" max="1035" width="6.5703125" style="1" customWidth="1"/>
    <col min="1036" max="1036" width="5.85546875" style="1" customWidth="1"/>
    <col min="1037" max="1037" width="8.42578125" style="1" customWidth="1"/>
    <col min="1038" max="1280" width="9.140625" style="1"/>
    <col min="1281" max="1281" width="13.28515625" style="1" customWidth="1"/>
    <col min="1282" max="1289" width="5.85546875" style="1" customWidth="1"/>
    <col min="1290" max="1290" width="6.85546875" style="1" customWidth="1"/>
    <col min="1291" max="1291" width="6.5703125" style="1" customWidth="1"/>
    <col min="1292" max="1292" width="5.85546875" style="1" customWidth="1"/>
    <col min="1293" max="1293" width="8.42578125" style="1" customWidth="1"/>
    <col min="1294" max="1536" width="9.140625" style="1"/>
    <col min="1537" max="1537" width="13.28515625" style="1" customWidth="1"/>
    <col min="1538" max="1545" width="5.85546875" style="1" customWidth="1"/>
    <col min="1546" max="1546" width="6.85546875" style="1" customWidth="1"/>
    <col min="1547" max="1547" width="6.5703125" style="1" customWidth="1"/>
    <col min="1548" max="1548" width="5.85546875" style="1" customWidth="1"/>
    <col min="1549" max="1549" width="8.42578125" style="1" customWidth="1"/>
    <col min="1550" max="1792" width="9.140625" style="1"/>
    <col min="1793" max="1793" width="13.28515625" style="1" customWidth="1"/>
    <col min="1794" max="1801" width="5.85546875" style="1" customWidth="1"/>
    <col min="1802" max="1802" width="6.85546875" style="1" customWidth="1"/>
    <col min="1803" max="1803" width="6.5703125" style="1" customWidth="1"/>
    <col min="1804" max="1804" width="5.85546875" style="1" customWidth="1"/>
    <col min="1805" max="1805" width="8.42578125" style="1" customWidth="1"/>
    <col min="1806" max="2048" width="9.140625" style="1"/>
    <col min="2049" max="2049" width="13.28515625" style="1" customWidth="1"/>
    <col min="2050" max="2057" width="5.85546875" style="1" customWidth="1"/>
    <col min="2058" max="2058" width="6.85546875" style="1" customWidth="1"/>
    <col min="2059" max="2059" width="6.5703125" style="1" customWidth="1"/>
    <col min="2060" max="2060" width="5.85546875" style="1" customWidth="1"/>
    <col min="2061" max="2061" width="8.42578125" style="1" customWidth="1"/>
    <col min="2062" max="2304" width="9.140625" style="1"/>
    <col min="2305" max="2305" width="13.28515625" style="1" customWidth="1"/>
    <col min="2306" max="2313" width="5.85546875" style="1" customWidth="1"/>
    <col min="2314" max="2314" width="6.85546875" style="1" customWidth="1"/>
    <col min="2315" max="2315" width="6.5703125" style="1" customWidth="1"/>
    <col min="2316" max="2316" width="5.85546875" style="1" customWidth="1"/>
    <col min="2317" max="2317" width="8.42578125" style="1" customWidth="1"/>
    <col min="2318" max="2560" width="9.140625" style="1"/>
    <col min="2561" max="2561" width="13.28515625" style="1" customWidth="1"/>
    <col min="2562" max="2569" width="5.85546875" style="1" customWidth="1"/>
    <col min="2570" max="2570" width="6.85546875" style="1" customWidth="1"/>
    <col min="2571" max="2571" width="6.5703125" style="1" customWidth="1"/>
    <col min="2572" max="2572" width="5.85546875" style="1" customWidth="1"/>
    <col min="2573" max="2573" width="8.42578125" style="1" customWidth="1"/>
    <col min="2574" max="2816" width="9.140625" style="1"/>
    <col min="2817" max="2817" width="13.28515625" style="1" customWidth="1"/>
    <col min="2818" max="2825" width="5.85546875" style="1" customWidth="1"/>
    <col min="2826" max="2826" width="6.85546875" style="1" customWidth="1"/>
    <col min="2827" max="2827" width="6.5703125" style="1" customWidth="1"/>
    <col min="2828" max="2828" width="5.85546875" style="1" customWidth="1"/>
    <col min="2829" max="2829" width="8.42578125" style="1" customWidth="1"/>
    <col min="2830" max="3072" width="9.140625" style="1"/>
    <col min="3073" max="3073" width="13.28515625" style="1" customWidth="1"/>
    <col min="3074" max="3081" width="5.85546875" style="1" customWidth="1"/>
    <col min="3082" max="3082" width="6.85546875" style="1" customWidth="1"/>
    <col min="3083" max="3083" width="6.5703125" style="1" customWidth="1"/>
    <col min="3084" max="3084" width="5.85546875" style="1" customWidth="1"/>
    <col min="3085" max="3085" width="8.42578125" style="1" customWidth="1"/>
    <col min="3086" max="3328" width="9.140625" style="1"/>
    <col min="3329" max="3329" width="13.28515625" style="1" customWidth="1"/>
    <col min="3330" max="3337" width="5.85546875" style="1" customWidth="1"/>
    <col min="3338" max="3338" width="6.85546875" style="1" customWidth="1"/>
    <col min="3339" max="3339" width="6.5703125" style="1" customWidth="1"/>
    <col min="3340" max="3340" width="5.85546875" style="1" customWidth="1"/>
    <col min="3341" max="3341" width="8.42578125" style="1" customWidth="1"/>
    <col min="3342" max="3584" width="9.140625" style="1"/>
    <col min="3585" max="3585" width="13.28515625" style="1" customWidth="1"/>
    <col min="3586" max="3593" width="5.85546875" style="1" customWidth="1"/>
    <col min="3594" max="3594" width="6.85546875" style="1" customWidth="1"/>
    <col min="3595" max="3595" width="6.5703125" style="1" customWidth="1"/>
    <col min="3596" max="3596" width="5.85546875" style="1" customWidth="1"/>
    <col min="3597" max="3597" width="8.42578125" style="1" customWidth="1"/>
    <col min="3598" max="3840" width="9.140625" style="1"/>
    <col min="3841" max="3841" width="13.28515625" style="1" customWidth="1"/>
    <col min="3842" max="3849" width="5.85546875" style="1" customWidth="1"/>
    <col min="3850" max="3850" width="6.85546875" style="1" customWidth="1"/>
    <col min="3851" max="3851" width="6.5703125" style="1" customWidth="1"/>
    <col min="3852" max="3852" width="5.85546875" style="1" customWidth="1"/>
    <col min="3853" max="3853" width="8.42578125" style="1" customWidth="1"/>
    <col min="3854" max="4096" width="9.140625" style="1"/>
    <col min="4097" max="4097" width="13.28515625" style="1" customWidth="1"/>
    <col min="4098" max="4105" width="5.85546875" style="1" customWidth="1"/>
    <col min="4106" max="4106" width="6.85546875" style="1" customWidth="1"/>
    <col min="4107" max="4107" width="6.5703125" style="1" customWidth="1"/>
    <col min="4108" max="4108" width="5.85546875" style="1" customWidth="1"/>
    <col min="4109" max="4109" width="8.42578125" style="1" customWidth="1"/>
    <col min="4110" max="4352" width="9.140625" style="1"/>
    <col min="4353" max="4353" width="13.28515625" style="1" customWidth="1"/>
    <col min="4354" max="4361" width="5.85546875" style="1" customWidth="1"/>
    <col min="4362" max="4362" width="6.85546875" style="1" customWidth="1"/>
    <col min="4363" max="4363" width="6.5703125" style="1" customWidth="1"/>
    <col min="4364" max="4364" width="5.85546875" style="1" customWidth="1"/>
    <col min="4365" max="4365" width="8.42578125" style="1" customWidth="1"/>
    <col min="4366" max="4608" width="9.140625" style="1"/>
    <col min="4609" max="4609" width="13.28515625" style="1" customWidth="1"/>
    <col min="4610" max="4617" width="5.85546875" style="1" customWidth="1"/>
    <col min="4618" max="4618" width="6.85546875" style="1" customWidth="1"/>
    <col min="4619" max="4619" width="6.5703125" style="1" customWidth="1"/>
    <col min="4620" max="4620" width="5.85546875" style="1" customWidth="1"/>
    <col min="4621" max="4621" width="8.42578125" style="1" customWidth="1"/>
    <col min="4622" max="4864" width="9.140625" style="1"/>
    <col min="4865" max="4865" width="13.28515625" style="1" customWidth="1"/>
    <col min="4866" max="4873" width="5.85546875" style="1" customWidth="1"/>
    <col min="4874" max="4874" width="6.85546875" style="1" customWidth="1"/>
    <col min="4875" max="4875" width="6.5703125" style="1" customWidth="1"/>
    <col min="4876" max="4876" width="5.85546875" style="1" customWidth="1"/>
    <col min="4877" max="4877" width="8.42578125" style="1" customWidth="1"/>
    <col min="4878" max="5120" width="9.140625" style="1"/>
    <col min="5121" max="5121" width="13.28515625" style="1" customWidth="1"/>
    <col min="5122" max="5129" width="5.85546875" style="1" customWidth="1"/>
    <col min="5130" max="5130" width="6.85546875" style="1" customWidth="1"/>
    <col min="5131" max="5131" width="6.5703125" style="1" customWidth="1"/>
    <col min="5132" max="5132" width="5.85546875" style="1" customWidth="1"/>
    <col min="5133" max="5133" width="8.42578125" style="1" customWidth="1"/>
    <col min="5134" max="5376" width="9.140625" style="1"/>
    <col min="5377" max="5377" width="13.28515625" style="1" customWidth="1"/>
    <col min="5378" max="5385" width="5.85546875" style="1" customWidth="1"/>
    <col min="5386" max="5386" width="6.85546875" style="1" customWidth="1"/>
    <col min="5387" max="5387" width="6.5703125" style="1" customWidth="1"/>
    <col min="5388" max="5388" width="5.85546875" style="1" customWidth="1"/>
    <col min="5389" max="5389" width="8.42578125" style="1" customWidth="1"/>
    <col min="5390" max="5632" width="9.140625" style="1"/>
    <col min="5633" max="5633" width="13.28515625" style="1" customWidth="1"/>
    <col min="5634" max="5641" width="5.85546875" style="1" customWidth="1"/>
    <col min="5642" max="5642" width="6.85546875" style="1" customWidth="1"/>
    <col min="5643" max="5643" width="6.5703125" style="1" customWidth="1"/>
    <col min="5644" max="5644" width="5.85546875" style="1" customWidth="1"/>
    <col min="5645" max="5645" width="8.42578125" style="1" customWidth="1"/>
    <col min="5646" max="5888" width="9.140625" style="1"/>
    <col min="5889" max="5889" width="13.28515625" style="1" customWidth="1"/>
    <col min="5890" max="5897" width="5.85546875" style="1" customWidth="1"/>
    <col min="5898" max="5898" width="6.85546875" style="1" customWidth="1"/>
    <col min="5899" max="5899" width="6.5703125" style="1" customWidth="1"/>
    <col min="5900" max="5900" width="5.85546875" style="1" customWidth="1"/>
    <col min="5901" max="5901" width="8.42578125" style="1" customWidth="1"/>
    <col min="5902" max="6144" width="9.140625" style="1"/>
    <col min="6145" max="6145" width="13.28515625" style="1" customWidth="1"/>
    <col min="6146" max="6153" width="5.85546875" style="1" customWidth="1"/>
    <col min="6154" max="6154" width="6.85546875" style="1" customWidth="1"/>
    <col min="6155" max="6155" width="6.5703125" style="1" customWidth="1"/>
    <col min="6156" max="6156" width="5.85546875" style="1" customWidth="1"/>
    <col min="6157" max="6157" width="8.42578125" style="1" customWidth="1"/>
    <col min="6158" max="6400" width="9.140625" style="1"/>
    <col min="6401" max="6401" width="13.28515625" style="1" customWidth="1"/>
    <col min="6402" max="6409" width="5.85546875" style="1" customWidth="1"/>
    <col min="6410" max="6410" width="6.85546875" style="1" customWidth="1"/>
    <col min="6411" max="6411" width="6.5703125" style="1" customWidth="1"/>
    <col min="6412" max="6412" width="5.85546875" style="1" customWidth="1"/>
    <col min="6413" max="6413" width="8.42578125" style="1" customWidth="1"/>
    <col min="6414" max="6656" width="9.140625" style="1"/>
    <col min="6657" max="6657" width="13.28515625" style="1" customWidth="1"/>
    <col min="6658" max="6665" width="5.85546875" style="1" customWidth="1"/>
    <col min="6666" max="6666" width="6.85546875" style="1" customWidth="1"/>
    <col min="6667" max="6667" width="6.5703125" style="1" customWidth="1"/>
    <col min="6668" max="6668" width="5.85546875" style="1" customWidth="1"/>
    <col min="6669" max="6669" width="8.42578125" style="1" customWidth="1"/>
    <col min="6670" max="6912" width="9.140625" style="1"/>
    <col min="6913" max="6913" width="13.28515625" style="1" customWidth="1"/>
    <col min="6914" max="6921" width="5.85546875" style="1" customWidth="1"/>
    <col min="6922" max="6922" width="6.85546875" style="1" customWidth="1"/>
    <col min="6923" max="6923" width="6.5703125" style="1" customWidth="1"/>
    <col min="6924" max="6924" width="5.85546875" style="1" customWidth="1"/>
    <col min="6925" max="6925" width="8.42578125" style="1" customWidth="1"/>
    <col min="6926" max="7168" width="9.140625" style="1"/>
    <col min="7169" max="7169" width="13.28515625" style="1" customWidth="1"/>
    <col min="7170" max="7177" width="5.85546875" style="1" customWidth="1"/>
    <col min="7178" max="7178" width="6.85546875" style="1" customWidth="1"/>
    <col min="7179" max="7179" width="6.5703125" style="1" customWidth="1"/>
    <col min="7180" max="7180" width="5.85546875" style="1" customWidth="1"/>
    <col min="7181" max="7181" width="8.42578125" style="1" customWidth="1"/>
    <col min="7182" max="7424" width="9.140625" style="1"/>
    <col min="7425" max="7425" width="13.28515625" style="1" customWidth="1"/>
    <col min="7426" max="7433" width="5.85546875" style="1" customWidth="1"/>
    <col min="7434" max="7434" width="6.85546875" style="1" customWidth="1"/>
    <col min="7435" max="7435" width="6.5703125" style="1" customWidth="1"/>
    <col min="7436" max="7436" width="5.85546875" style="1" customWidth="1"/>
    <col min="7437" max="7437" width="8.42578125" style="1" customWidth="1"/>
    <col min="7438" max="7680" width="9.140625" style="1"/>
    <col min="7681" max="7681" width="13.28515625" style="1" customWidth="1"/>
    <col min="7682" max="7689" width="5.85546875" style="1" customWidth="1"/>
    <col min="7690" max="7690" width="6.85546875" style="1" customWidth="1"/>
    <col min="7691" max="7691" width="6.5703125" style="1" customWidth="1"/>
    <col min="7692" max="7692" width="5.85546875" style="1" customWidth="1"/>
    <col min="7693" max="7693" width="8.42578125" style="1" customWidth="1"/>
    <col min="7694" max="7936" width="9.140625" style="1"/>
    <col min="7937" max="7937" width="13.28515625" style="1" customWidth="1"/>
    <col min="7938" max="7945" width="5.85546875" style="1" customWidth="1"/>
    <col min="7946" max="7946" width="6.85546875" style="1" customWidth="1"/>
    <col min="7947" max="7947" width="6.5703125" style="1" customWidth="1"/>
    <col min="7948" max="7948" width="5.85546875" style="1" customWidth="1"/>
    <col min="7949" max="7949" width="8.42578125" style="1" customWidth="1"/>
    <col min="7950" max="8192" width="9.140625" style="1"/>
    <col min="8193" max="8193" width="13.28515625" style="1" customWidth="1"/>
    <col min="8194" max="8201" width="5.85546875" style="1" customWidth="1"/>
    <col min="8202" max="8202" width="6.85546875" style="1" customWidth="1"/>
    <col min="8203" max="8203" width="6.5703125" style="1" customWidth="1"/>
    <col min="8204" max="8204" width="5.85546875" style="1" customWidth="1"/>
    <col min="8205" max="8205" width="8.42578125" style="1" customWidth="1"/>
    <col min="8206" max="8448" width="9.140625" style="1"/>
    <col min="8449" max="8449" width="13.28515625" style="1" customWidth="1"/>
    <col min="8450" max="8457" width="5.85546875" style="1" customWidth="1"/>
    <col min="8458" max="8458" width="6.85546875" style="1" customWidth="1"/>
    <col min="8459" max="8459" width="6.5703125" style="1" customWidth="1"/>
    <col min="8460" max="8460" width="5.85546875" style="1" customWidth="1"/>
    <col min="8461" max="8461" width="8.42578125" style="1" customWidth="1"/>
    <col min="8462" max="8704" width="9.140625" style="1"/>
    <col min="8705" max="8705" width="13.28515625" style="1" customWidth="1"/>
    <col min="8706" max="8713" width="5.85546875" style="1" customWidth="1"/>
    <col min="8714" max="8714" width="6.85546875" style="1" customWidth="1"/>
    <col min="8715" max="8715" width="6.5703125" style="1" customWidth="1"/>
    <col min="8716" max="8716" width="5.85546875" style="1" customWidth="1"/>
    <col min="8717" max="8717" width="8.42578125" style="1" customWidth="1"/>
    <col min="8718" max="8960" width="9.140625" style="1"/>
    <col min="8961" max="8961" width="13.28515625" style="1" customWidth="1"/>
    <col min="8962" max="8969" width="5.85546875" style="1" customWidth="1"/>
    <col min="8970" max="8970" width="6.85546875" style="1" customWidth="1"/>
    <col min="8971" max="8971" width="6.5703125" style="1" customWidth="1"/>
    <col min="8972" max="8972" width="5.85546875" style="1" customWidth="1"/>
    <col min="8973" max="8973" width="8.42578125" style="1" customWidth="1"/>
    <col min="8974" max="9216" width="9.140625" style="1"/>
    <col min="9217" max="9217" width="13.28515625" style="1" customWidth="1"/>
    <col min="9218" max="9225" width="5.85546875" style="1" customWidth="1"/>
    <col min="9226" max="9226" width="6.85546875" style="1" customWidth="1"/>
    <col min="9227" max="9227" width="6.5703125" style="1" customWidth="1"/>
    <col min="9228" max="9228" width="5.85546875" style="1" customWidth="1"/>
    <col min="9229" max="9229" width="8.42578125" style="1" customWidth="1"/>
    <col min="9230" max="9472" width="9.140625" style="1"/>
    <col min="9473" max="9473" width="13.28515625" style="1" customWidth="1"/>
    <col min="9474" max="9481" width="5.85546875" style="1" customWidth="1"/>
    <col min="9482" max="9482" width="6.85546875" style="1" customWidth="1"/>
    <col min="9483" max="9483" width="6.5703125" style="1" customWidth="1"/>
    <col min="9484" max="9484" width="5.85546875" style="1" customWidth="1"/>
    <col min="9485" max="9485" width="8.42578125" style="1" customWidth="1"/>
    <col min="9486" max="9728" width="9.140625" style="1"/>
    <col min="9729" max="9729" width="13.28515625" style="1" customWidth="1"/>
    <col min="9730" max="9737" width="5.85546875" style="1" customWidth="1"/>
    <col min="9738" max="9738" width="6.85546875" style="1" customWidth="1"/>
    <col min="9739" max="9739" width="6.5703125" style="1" customWidth="1"/>
    <col min="9740" max="9740" width="5.85546875" style="1" customWidth="1"/>
    <col min="9741" max="9741" width="8.42578125" style="1" customWidth="1"/>
    <col min="9742" max="9984" width="9.140625" style="1"/>
    <col min="9985" max="9985" width="13.28515625" style="1" customWidth="1"/>
    <col min="9986" max="9993" width="5.85546875" style="1" customWidth="1"/>
    <col min="9994" max="9994" width="6.85546875" style="1" customWidth="1"/>
    <col min="9995" max="9995" width="6.5703125" style="1" customWidth="1"/>
    <col min="9996" max="9996" width="5.85546875" style="1" customWidth="1"/>
    <col min="9997" max="9997" width="8.42578125" style="1" customWidth="1"/>
    <col min="9998" max="10240" width="9.140625" style="1"/>
    <col min="10241" max="10241" width="13.28515625" style="1" customWidth="1"/>
    <col min="10242" max="10249" width="5.85546875" style="1" customWidth="1"/>
    <col min="10250" max="10250" width="6.85546875" style="1" customWidth="1"/>
    <col min="10251" max="10251" width="6.5703125" style="1" customWidth="1"/>
    <col min="10252" max="10252" width="5.85546875" style="1" customWidth="1"/>
    <col min="10253" max="10253" width="8.42578125" style="1" customWidth="1"/>
    <col min="10254" max="10496" width="9.140625" style="1"/>
    <col min="10497" max="10497" width="13.28515625" style="1" customWidth="1"/>
    <col min="10498" max="10505" width="5.85546875" style="1" customWidth="1"/>
    <col min="10506" max="10506" width="6.85546875" style="1" customWidth="1"/>
    <col min="10507" max="10507" width="6.5703125" style="1" customWidth="1"/>
    <col min="10508" max="10508" width="5.85546875" style="1" customWidth="1"/>
    <col min="10509" max="10509" width="8.42578125" style="1" customWidth="1"/>
    <col min="10510" max="10752" width="9.140625" style="1"/>
    <col min="10753" max="10753" width="13.28515625" style="1" customWidth="1"/>
    <col min="10754" max="10761" width="5.85546875" style="1" customWidth="1"/>
    <col min="10762" max="10762" width="6.85546875" style="1" customWidth="1"/>
    <col min="10763" max="10763" width="6.5703125" style="1" customWidth="1"/>
    <col min="10764" max="10764" width="5.85546875" style="1" customWidth="1"/>
    <col min="10765" max="10765" width="8.42578125" style="1" customWidth="1"/>
    <col min="10766" max="11008" width="9.140625" style="1"/>
    <col min="11009" max="11009" width="13.28515625" style="1" customWidth="1"/>
    <col min="11010" max="11017" width="5.85546875" style="1" customWidth="1"/>
    <col min="11018" max="11018" width="6.85546875" style="1" customWidth="1"/>
    <col min="11019" max="11019" width="6.5703125" style="1" customWidth="1"/>
    <col min="11020" max="11020" width="5.85546875" style="1" customWidth="1"/>
    <col min="11021" max="11021" width="8.42578125" style="1" customWidth="1"/>
    <col min="11022" max="11264" width="9.140625" style="1"/>
    <col min="11265" max="11265" width="13.28515625" style="1" customWidth="1"/>
    <col min="11266" max="11273" width="5.85546875" style="1" customWidth="1"/>
    <col min="11274" max="11274" width="6.85546875" style="1" customWidth="1"/>
    <col min="11275" max="11275" width="6.5703125" style="1" customWidth="1"/>
    <col min="11276" max="11276" width="5.85546875" style="1" customWidth="1"/>
    <col min="11277" max="11277" width="8.42578125" style="1" customWidth="1"/>
    <col min="11278" max="11520" width="9.140625" style="1"/>
    <col min="11521" max="11521" width="13.28515625" style="1" customWidth="1"/>
    <col min="11522" max="11529" width="5.85546875" style="1" customWidth="1"/>
    <col min="11530" max="11530" width="6.85546875" style="1" customWidth="1"/>
    <col min="11531" max="11531" width="6.5703125" style="1" customWidth="1"/>
    <col min="11532" max="11532" width="5.85546875" style="1" customWidth="1"/>
    <col min="11533" max="11533" width="8.42578125" style="1" customWidth="1"/>
    <col min="11534" max="11776" width="9.140625" style="1"/>
    <col min="11777" max="11777" width="13.28515625" style="1" customWidth="1"/>
    <col min="11778" max="11785" width="5.85546875" style="1" customWidth="1"/>
    <col min="11786" max="11786" width="6.85546875" style="1" customWidth="1"/>
    <col min="11787" max="11787" width="6.5703125" style="1" customWidth="1"/>
    <col min="11788" max="11788" width="5.85546875" style="1" customWidth="1"/>
    <col min="11789" max="11789" width="8.42578125" style="1" customWidth="1"/>
    <col min="11790" max="12032" width="9.140625" style="1"/>
    <col min="12033" max="12033" width="13.28515625" style="1" customWidth="1"/>
    <col min="12034" max="12041" width="5.85546875" style="1" customWidth="1"/>
    <col min="12042" max="12042" width="6.85546875" style="1" customWidth="1"/>
    <col min="12043" max="12043" width="6.5703125" style="1" customWidth="1"/>
    <col min="12044" max="12044" width="5.85546875" style="1" customWidth="1"/>
    <col min="12045" max="12045" width="8.42578125" style="1" customWidth="1"/>
    <col min="12046" max="12288" width="9.140625" style="1"/>
    <col min="12289" max="12289" width="13.28515625" style="1" customWidth="1"/>
    <col min="12290" max="12297" width="5.85546875" style="1" customWidth="1"/>
    <col min="12298" max="12298" width="6.85546875" style="1" customWidth="1"/>
    <col min="12299" max="12299" width="6.5703125" style="1" customWidth="1"/>
    <col min="12300" max="12300" width="5.85546875" style="1" customWidth="1"/>
    <col min="12301" max="12301" width="8.42578125" style="1" customWidth="1"/>
    <col min="12302" max="12544" width="9.140625" style="1"/>
    <col min="12545" max="12545" width="13.28515625" style="1" customWidth="1"/>
    <col min="12546" max="12553" width="5.85546875" style="1" customWidth="1"/>
    <col min="12554" max="12554" width="6.85546875" style="1" customWidth="1"/>
    <col min="12555" max="12555" width="6.5703125" style="1" customWidth="1"/>
    <col min="12556" max="12556" width="5.85546875" style="1" customWidth="1"/>
    <col min="12557" max="12557" width="8.42578125" style="1" customWidth="1"/>
    <col min="12558" max="12800" width="9.140625" style="1"/>
    <col min="12801" max="12801" width="13.28515625" style="1" customWidth="1"/>
    <col min="12802" max="12809" width="5.85546875" style="1" customWidth="1"/>
    <col min="12810" max="12810" width="6.85546875" style="1" customWidth="1"/>
    <col min="12811" max="12811" width="6.5703125" style="1" customWidth="1"/>
    <col min="12812" max="12812" width="5.85546875" style="1" customWidth="1"/>
    <col min="12813" max="12813" width="8.42578125" style="1" customWidth="1"/>
    <col min="12814" max="13056" width="9.140625" style="1"/>
    <col min="13057" max="13057" width="13.28515625" style="1" customWidth="1"/>
    <col min="13058" max="13065" width="5.85546875" style="1" customWidth="1"/>
    <col min="13066" max="13066" width="6.85546875" style="1" customWidth="1"/>
    <col min="13067" max="13067" width="6.5703125" style="1" customWidth="1"/>
    <col min="13068" max="13068" width="5.85546875" style="1" customWidth="1"/>
    <col min="13069" max="13069" width="8.42578125" style="1" customWidth="1"/>
    <col min="13070" max="13312" width="9.140625" style="1"/>
    <col min="13313" max="13313" width="13.28515625" style="1" customWidth="1"/>
    <col min="13314" max="13321" width="5.85546875" style="1" customWidth="1"/>
    <col min="13322" max="13322" width="6.85546875" style="1" customWidth="1"/>
    <col min="13323" max="13323" width="6.5703125" style="1" customWidth="1"/>
    <col min="13324" max="13324" width="5.85546875" style="1" customWidth="1"/>
    <col min="13325" max="13325" width="8.42578125" style="1" customWidth="1"/>
    <col min="13326" max="13568" width="9.140625" style="1"/>
    <col min="13569" max="13569" width="13.28515625" style="1" customWidth="1"/>
    <col min="13570" max="13577" width="5.85546875" style="1" customWidth="1"/>
    <col min="13578" max="13578" width="6.85546875" style="1" customWidth="1"/>
    <col min="13579" max="13579" width="6.5703125" style="1" customWidth="1"/>
    <col min="13580" max="13580" width="5.85546875" style="1" customWidth="1"/>
    <col min="13581" max="13581" width="8.42578125" style="1" customWidth="1"/>
    <col min="13582" max="13824" width="9.140625" style="1"/>
    <col min="13825" max="13825" width="13.28515625" style="1" customWidth="1"/>
    <col min="13826" max="13833" width="5.85546875" style="1" customWidth="1"/>
    <col min="13834" max="13834" width="6.85546875" style="1" customWidth="1"/>
    <col min="13835" max="13835" width="6.5703125" style="1" customWidth="1"/>
    <col min="13836" max="13836" width="5.85546875" style="1" customWidth="1"/>
    <col min="13837" max="13837" width="8.42578125" style="1" customWidth="1"/>
    <col min="13838" max="14080" width="9.140625" style="1"/>
    <col min="14081" max="14081" width="13.28515625" style="1" customWidth="1"/>
    <col min="14082" max="14089" width="5.85546875" style="1" customWidth="1"/>
    <col min="14090" max="14090" width="6.85546875" style="1" customWidth="1"/>
    <col min="14091" max="14091" width="6.5703125" style="1" customWidth="1"/>
    <col min="14092" max="14092" width="5.85546875" style="1" customWidth="1"/>
    <col min="14093" max="14093" width="8.42578125" style="1" customWidth="1"/>
    <col min="14094" max="14336" width="9.140625" style="1"/>
    <col min="14337" max="14337" width="13.28515625" style="1" customWidth="1"/>
    <col min="14338" max="14345" width="5.85546875" style="1" customWidth="1"/>
    <col min="14346" max="14346" width="6.85546875" style="1" customWidth="1"/>
    <col min="14347" max="14347" width="6.5703125" style="1" customWidth="1"/>
    <col min="14348" max="14348" width="5.85546875" style="1" customWidth="1"/>
    <col min="14349" max="14349" width="8.42578125" style="1" customWidth="1"/>
    <col min="14350" max="14592" width="9.140625" style="1"/>
    <col min="14593" max="14593" width="13.28515625" style="1" customWidth="1"/>
    <col min="14594" max="14601" width="5.85546875" style="1" customWidth="1"/>
    <col min="14602" max="14602" width="6.85546875" style="1" customWidth="1"/>
    <col min="14603" max="14603" width="6.5703125" style="1" customWidth="1"/>
    <col min="14604" max="14604" width="5.85546875" style="1" customWidth="1"/>
    <col min="14605" max="14605" width="8.42578125" style="1" customWidth="1"/>
    <col min="14606" max="14848" width="9.140625" style="1"/>
    <col min="14849" max="14849" width="13.28515625" style="1" customWidth="1"/>
    <col min="14850" max="14857" width="5.85546875" style="1" customWidth="1"/>
    <col min="14858" max="14858" width="6.85546875" style="1" customWidth="1"/>
    <col min="14859" max="14859" width="6.5703125" style="1" customWidth="1"/>
    <col min="14860" max="14860" width="5.85546875" style="1" customWidth="1"/>
    <col min="14861" max="14861" width="8.42578125" style="1" customWidth="1"/>
    <col min="14862" max="15104" width="9.140625" style="1"/>
    <col min="15105" max="15105" width="13.28515625" style="1" customWidth="1"/>
    <col min="15106" max="15113" width="5.85546875" style="1" customWidth="1"/>
    <col min="15114" max="15114" width="6.85546875" style="1" customWidth="1"/>
    <col min="15115" max="15115" width="6.5703125" style="1" customWidth="1"/>
    <col min="15116" max="15116" width="5.85546875" style="1" customWidth="1"/>
    <col min="15117" max="15117" width="8.42578125" style="1" customWidth="1"/>
    <col min="15118" max="15360" width="9.140625" style="1"/>
    <col min="15361" max="15361" width="13.28515625" style="1" customWidth="1"/>
    <col min="15362" max="15369" width="5.85546875" style="1" customWidth="1"/>
    <col min="15370" max="15370" width="6.85546875" style="1" customWidth="1"/>
    <col min="15371" max="15371" width="6.5703125" style="1" customWidth="1"/>
    <col min="15372" max="15372" width="5.85546875" style="1" customWidth="1"/>
    <col min="15373" max="15373" width="8.42578125" style="1" customWidth="1"/>
    <col min="15374" max="15616" width="9.140625" style="1"/>
    <col min="15617" max="15617" width="13.28515625" style="1" customWidth="1"/>
    <col min="15618" max="15625" width="5.85546875" style="1" customWidth="1"/>
    <col min="15626" max="15626" width="6.85546875" style="1" customWidth="1"/>
    <col min="15627" max="15627" width="6.5703125" style="1" customWidth="1"/>
    <col min="15628" max="15628" width="5.85546875" style="1" customWidth="1"/>
    <col min="15629" max="15629" width="8.42578125" style="1" customWidth="1"/>
    <col min="15630" max="15872" width="9.140625" style="1"/>
    <col min="15873" max="15873" width="13.28515625" style="1" customWidth="1"/>
    <col min="15874" max="15881" width="5.85546875" style="1" customWidth="1"/>
    <col min="15882" max="15882" width="6.85546875" style="1" customWidth="1"/>
    <col min="15883" max="15883" width="6.5703125" style="1" customWidth="1"/>
    <col min="15884" max="15884" width="5.85546875" style="1" customWidth="1"/>
    <col min="15885" max="15885" width="8.42578125" style="1" customWidth="1"/>
    <col min="15886" max="16128" width="9.140625" style="1"/>
    <col min="16129" max="16129" width="13.28515625" style="1" customWidth="1"/>
    <col min="16130" max="16137" width="5.85546875" style="1" customWidth="1"/>
    <col min="16138" max="16138" width="6.85546875" style="1" customWidth="1"/>
    <col min="16139" max="16139" width="6.5703125" style="1" customWidth="1"/>
    <col min="16140" max="16140" width="5.85546875" style="1" customWidth="1"/>
    <col min="16141" max="16141" width="8.42578125" style="1" customWidth="1"/>
    <col min="16142" max="16384" width="9.140625" style="1"/>
  </cols>
  <sheetData>
    <row r="1" spans="1:14" ht="38.65" customHeight="1">
      <c r="A1" s="1556" t="s">
        <v>929</v>
      </c>
      <c r="B1" s="1557"/>
      <c r="C1" s="1557"/>
      <c r="D1" s="1557"/>
      <c r="E1" s="1557"/>
      <c r="F1" s="1557"/>
      <c r="G1" s="1557"/>
      <c r="H1" s="1557"/>
      <c r="I1" s="1557"/>
      <c r="J1" s="1557"/>
      <c r="K1" s="1557"/>
      <c r="L1" s="1557"/>
      <c r="M1" s="1557"/>
    </row>
    <row r="2" spans="1:14" ht="3" customHeight="1"/>
    <row r="3" spans="1:14" ht="17.25" customHeight="1">
      <c r="A3" s="1608" t="s">
        <v>75</v>
      </c>
      <c r="B3" s="1573" t="s">
        <v>150</v>
      </c>
      <c r="C3" s="1574"/>
      <c r="D3" s="1574"/>
      <c r="E3" s="1574"/>
      <c r="F3" s="1574"/>
      <c r="G3" s="1574"/>
      <c r="H3" s="1574"/>
      <c r="I3" s="1574"/>
      <c r="J3" s="1574"/>
      <c r="K3" s="1575"/>
      <c r="L3" s="1021"/>
      <c r="M3" s="3"/>
    </row>
    <row r="4" spans="1:14" ht="12" customHeight="1">
      <c r="A4" s="1609"/>
      <c r="B4" s="1573" t="s">
        <v>151</v>
      </c>
      <c r="C4" s="1575"/>
      <c r="D4" s="1573" t="s">
        <v>152</v>
      </c>
      <c r="E4" s="1575"/>
      <c r="F4" s="1573" t="s">
        <v>153</v>
      </c>
      <c r="G4" s="1575"/>
      <c r="H4" s="1573" t="s">
        <v>154</v>
      </c>
      <c r="I4" s="1575"/>
      <c r="J4" s="1573" t="s">
        <v>155</v>
      </c>
      <c r="K4" s="1575"/>
      <c r="L4" s="1573" t="s">
        <v>1</v>
      </c>
      <c r="M4" s="1575"/>
    </row>
    <row r="5" spans="1:14">
      <c r="A5" s="1610"/>
      <c r="B5" s="1021" t="s">
        <v>2</v>
      </c>
      <c r="C5" s="3" t="s">
        <v>3</v>
      </c>
      <c r="D5" s="1021" t="s">
        <v>2</v>
      </c>
      <c r="E5" s="3" t="s">
        <v>3</v>
      </c>
      <c r="F5" s="1021" t="s">
        <v>2</v>
      </c>
      <c r="G5" s="3" t="s">
        <v>3</v>
      </c>
      <c r="H5" s="1021" t="s">
        <v>2</v>
      </c>
      <c r="I5" s="3" t="s">
        <v>3</v>
      </c>
      <c r="J5" s="1021" t="s">
        <v>2</v>
      </c>
      <c r="K5" s="3" t="s">
        <v>3</v>
      </c>
      <c r="L5" s="1021" t="s">
        <v>2</v>
      </c>
      <c r="M5" s="3" t="s">
        <v>3</v>
      </c>
    </row>
    <row r="6" spans="1:14">
      <c r="A6" s="349">
        <v>2014</v>
      </c>
      <c r="B6" s="1566"/>
      <c r="C6" s="1567"/>
      <c r="D6" s="1567"/>
      <c r="E6" s="1567"/>
      <c r="F6" s="1567"/>
      <c r="G6" s="1567"/>
      <c r="H6" s="1567"/>
      <c r="I6" s="1567"/>
      <c r="J6" s="1567"/>
      <c r="K6" s="1567"/>
      <c r="L6" s="1567"/>
      <c r="M6" s="1568"/>
    </row>
    <row r="7" spans="1:14">
      <c r="A7" s="350" t="s">
        <v>24</v>
      </c>
      <c r="B7" s="1018">
        <v>286</v>
      </c>
      <c r="C7" s="347" t="s">
        <v>1306</v>
      </c>
      <c r="D7" s="1018">
        <v>299</v>
      </c>
      <c r="E7" s="347" t="s">
        <v>1767</v>
      </c>
      <c r="F7" s="1018">
        <v>51</v>
      </c>
      <c r="G7" s="347" t="s">
        <v>1793</v>
      </c>
      <c r="H7" s="1018">
        <v>7</v>
      </c>
      <c r="I7" s="347" t="s">
        <v>1764</v>
      </c>
      <c r="J7" s="1018">
        <v>4</v>
      </c>
      <c r="K7" s="347" t="s">
        <v>1480</v>
      </c>
      <c r="L7" s="1019">
        <v>647</v>
      </c>
      <c r="M7" s="838" t="s">
        <v>1359</v>
      </c>
    </row>
    <row r="8" spans="1:14">
      <c r="A8" s="350" t="s">
        <v>25</v>
      </c>
      <c r="B8" s="1018">
        <v>199</v>
      </c>
      <c r="C8" s="347" t="s">
        <v>1834</v>
      </c>
      <c r="D8" s="1018">
        <v>62</v>
      </c>
      <c r="E8" s="347" t="s">
        <v>1403</v>
      </c>
      <c r="F8" s="1018">
        <v>3</v>
      </c>
      <c r="G8" s="347" t="s">
        <v>1764</v>
      </c>
      <c r="H8" s="1018">
        <v>1</v>
      </c>
      <c r="I8" s="347" t="s">
        <v>1565</v>
      </c>
      <c r="J8" s="1018">
        <v>0</v>
      </c>
      <c r="K8" s="347" t="s">
        <v>1290</v>
      </c>
      <c r="L8" s="1019">
        <v>265</v>
      </c>
      <c r="M8" s="838" t="s">
        <v>1371</v>
      </c>
      <c r="N8" s="662"/>
    </row>
    <row r="9" spans="1:14">
      <c r="A9" s="350" t="s">
        <v>26</v>
      </c>
      <c r="B9" s="1018">
        <v>85</v>
      </c>
      <c r="C9" s="347" t="s">
        <v>1835</v>
      </c>
      <c r="D9" s="1018">
        <v>136</v>
      </c>
      <c r="E9" s="347" t="s">
        <v>1742</v>
      </c>
      <c r="F9" s="1018">
        <v>58</v>
      </c>
      <c r="G9" s="347" t="s">
        <v>1560</v>
      </c>
      <c r="H9" s="1018">
        <v>6</v>
      </c>
      <c r="I9" s="347" t="s">
        <v>1316</v>
      </c>
      <c r="J9" s="1018">
        <v>11</v>
      </c>
      <c r="K9" s="347" t="s">
        <v>1420</v>
      </c>
      <c r="L9" s="1019">
        <v>296</v>
      </c>
      <c r="M9" s="838" t="s">
        <v>1376</v>
      </c>
      <c r="N9" s="662"/>
    </row>
    <row r="10" spans="1:14">
      <c r="A10" s="350" t="s">
        <v>27</v>
      </c>
      <c r="B10" s="1018">
        <v>231</v>
      </c>
      <c r="C10" s="347" t="s">
        <v>1836</v>
      </c>
      <c r="D10" s="1018">
        <v>366</v>
      </c>
      <c r="E10" s="347" t="s">
        <v>1327</v>
      </c>
      <c r="F10" s="1018">
        <v>123</v>
      </c>
      <c r="G10" s="347" t="s">
        <v>1688</v>
      </c>
      <c r="H10" s="1018">
        <v>19</v>
      </c>
      <c r="I10" s="347" t="s">
        <v>1616</v>
      </c>
      <c r="J10" s="1018">
        <v>15</v>
      </c>
      <c r="K10" s="347" t="s">
        <v>1316</v>
      </c>
      <c r="L10" s="1019">
        <v>754</v>
      </c>
      <c r="M10" s="838" t="s">
        <v>1358</v>
      </c>
      <c r="N10" s="662"/>
    </row>
    <row r="11" spans="1:14">
      <c r="A11" s="350" t="s">
        <v>28</v>
      </c>
      <c r="B11" s="1018">
        <v>230</v>
      </c>
      <c r="C11" s="347" t="s">
        <v>1578</v>
      </c>
      <c r="D11" s="1018">
        <v>420</v>
      </c>
      <c r="E11" s="347" t="s">
        <v>1352</v>
      </c>
      <c r="F11" s="1018">
        <v>236</v>
      </c>
      <c r="G11" s="347" t="s">
        <v>1581</v>
      </c>
      <c r="H11" s="1018">
        <v>35</v>
      </c>
      <c r="I11" s="347" t="s">
        <v>1420</v>
      </c>
      <c r="J11" s="1018">
        <v>18</v>
      </c>
      <c r="K11" s="347" t="s">
        <v>1460</v>
      </c>
      <c r="L11" s="1019">
        <v>939</v>
      </c>
      <c r="M11" s="838" t="s">
        <v>1385</v>
      </c>
      <c r="N11" s="662"/>
    </row>
    <row r="12" spans="1:14">
      <c r="A12" s="350" t="s">
        <v>29</v>
      </c>
      <c r="B12" s="1018">
        <v>372</v>
      </c>
      <c r="C12" s="347" t="s">
        <v>1837</v>
      </c>
      <c r="D12" s="1018">
        <v>305</v>
      </c>
      <c r="E12" s="347" t="s">
        <v>1463</v>
      </c>
      <c r="F12" s="1018">
        <v>78</v>
      </c>
      <c r="G12" s="347" t="s">
        <v>1526</v>
      </c>
      <c r="H12" s="1018">
        <v>25</v>
      </c>
      <c r="I12" s="347" t="s">
        <v>1493</v>
      </c>
      <c r="J12" s="1018">
        <v>12</v>
      </c>
      <c r="K12" s="347" t="s">
        <v>1376</v>
      </c>
      <c r="L12" s="1019">
        <v>792</v>
      </c>
      <c r="M12" s="838" t="s">
        <v>1390</v>
      </c>
      <c r="N12" s="662"/>
    </row>
    <row r="13" spans="1:14">
      <c r="A13" s="350" t="s">
        <v>30</v>
      </c>
      <c r="B13" s="1018">
        <v>452</v>
      </c>
      <c r="C13" s="347" t="s">
        <v>1684</v>
      </c>
      <c r="D13" s="1018">
        <v>612</v>
      </c>
      <c r="E13" s="347" t="s">
        <v>1838</v>
      </c>
      <c r="F13" s="1018">
        <v>157</v>
      </c>
      <c r="G13" s="347" t="s">
        <v>1516</v>
      </c>
      <c r="H13" s="1018">
        <v>25</v>
      </c>
      <c r="I13" s="347" t="s">
        <v>1316</v>
      </c>
      <c r="J13" s="1018">
        <v>12</v>
      </c>
      <c r="K13" s="347" t="s">
        <v>1561</v>
      </c>
      <c r="L13" s="1019">
        <v>1258</v>
      </c>
      <c r="M13" s="838" t="s">
        <v>1394</v>
      </c>
      <c r="N13" s="662"/>
    </row>
    <row r="14" spans="1:14">
      <c r="A14" s="350" t="s">
        <v>31</v>
      </c>
      <c r="B14" s="1018">
        <v>0</v>
      </c>
      <c r="C14" s="347" t="s">
        <v>1290</v>
      </c>
      <c r="D14" s="1018">
        <v>10</v>
      </c>
      <c r="E14" s="347" t="s">
        <v>1770</v>
      </c>
      <c r="F14" s="1018">
        <v>1</v>
      </c>
      <c r="G14" s="347" t="s">
        <v>1395</v>
      </c>
      <c r="H14" s="1018">
        <v>1</v>
      </c>
      <c r="I14" s="347" t="s">
        <v>1395</v>
      </c>
      <c r="J14" s="1018">
        <v>0</v>
      </c>
      <c r="K14" s="347" t="s">
        <v>1290</v>
      </c>
      <c r="L14" s="1019">
        <v>12</v>
      </c>
      <c r="M14" s="838" t="s">
        <v>1354</v>
      </c>
      <c r="N14" s="662"/>
    </row>
    <row r="15" spans="1:14">
      <c r="A15" s="350" t="s">
        <v>32</v>
      </c>
      <c r="B15" s="1018">
        <v>199</v>
      </c>
      <c r="C15" s="347" t="s">
        <v>1712</v>
      </c>
      <c r="D15" s="1018">
        <v>261</v>
      </c>
      <c r="E15" s="347" t="s">
        <v>1839</v>
      </c>
      <c r="F15" s="1018">
        <v>60</v>
      </c>
      <c r="G15" s="347" t="s">
        <v>1392</v>
      </c>
      <c r="H15" s="1018">
        <v>12</v>
      </c>
      <c r="I15" s="347" t="s">
        <v>1313</v>
      </c>
      <c r="J15" s="1018">
        <v>7</v>
      </c>
      <c r="K15" s="347" t="s">
        <v>1371</v>
      </c>
      <c r="L15" s="1019">
        <v>539</v>
      </c>
      <c r="M15" s="838" t="s">
        <v>1325</v>
      </c>
      <c r="N15" s="662"/>
    </row>
    <row r="16" spans="1:14">
      <c r="A16" s="350" t="s">
        <v>33</v>
      </c>
      <c r="B16" s="1018">
        <v>358</v>
      </c>
      <c r="C16" s="347" t="s">
        <v>1840</v>
      </c>
      <c r="D16" s="1018">
        <v>299</v>
      </c>
      <c r="E16" s="347" t="s">
        <v>1723</v>
      </c>
      <c r="F16" s="1018">
        <v>95</v>
      </c>
      <c r="G16" s="347" t="s">
        <v>1511</v>
      </c>
      <c r="H16" s="1018">
        <v>27</v>
      </c>
      <c r="I16" s="347" t="s">
        <v>1304</v>
      </c>
      <c r="J16" s="1018">
        <v>19</v>
      </c>
      <c r="K16" s="347" t="s">
        <v>1322</v>
      </c>
      <c r="L16" s="1019">
        <v>798</v>
      </c>
      <c r="M16" s="838" t="s">
        <v>1390</v>
      </c>
      <c r="N16" s="662"/>
    </row>
    <row r="17" spans="1:19">
      <c r="A17" s="350" t="s">
        <v>35</v>
      </c>
      <c r="B17" s="1018">
        <v>79</v>
      </c>
      <c r="C17" s="347" t="s">
        <v>1674</v>
      </c>
      <c r="D17" s="1018">
        <v>138</v>
      </c>
      <c r="E17" s="347" t="s">
        <v>1814</v>
      </c>
      <c r="F17" s="1018">
        <v>51</v>
      </c>
      <c r="G17" s="347" t="s">
        <v>1419</v>
      </c>
      <c r="H17" s="1018">
        <v>11</v>
      </c>
      <c r="I17" s="347" t="s">
        <v>1358</v>
      </c>
      <c r="J17" s="1018">
        <v>8</v>
      </c>
      <c r="K17" s="347" t="s">
        <v>1307</v>
      </c>
      <c r="L17" s="1019">
        <v>287</v>
      </c>
      <c r="M17" s="838" t="s">
        <v>1376</v>
      </c>
      <c r="N17" s="662"/>
    </row>
    <row r="18" spans="1:19">
      <c r="A18" s="350" t="s">
        <v>584</v>
      </c>
      <c r="B18" s="1018">
        <v>223</v>
      </c>
      <c r="C18" s="347" t="s">
        <v>1718</v>
      </c>
      <c r="D18" s="1018">
        <v>255</v>
      </c>
      <c r="E18" s="347" t="s">
        <v>1410</v>
      </c>
      <c r="F18" s="1018">
        <v>73</v>
      </c>
      <c r="G18" s="347" t="s">
        <v>1631</v>
      </c>
      <c r="H18" s="1018">
        <v>12</v>
      </c>
      <c r="I18" s="347" t="s">
        <v>1319</v>
      </c>
      <c r="J18" s="1018">
        <v>6</v>
      </c>
      <c r="K18" s="347" t="s">
        <v>1764</v>
      </c>
      <c r="L18" s="1019">
        <v>569</v>
      </c>
      <c r="M18" s="838" t="s">
        <v>1328</v>
      </c>
      <c r="N18" s="662"/>
    </row>
    <row r="19" spans="1:19">
      <c r="A19" s="350" t="s">
        <v>36</v>
      </c>
      <c r="B19" s="1018">
        <v>71</v>
      </c>
      <c r="C19" s="347" t="s">
        <v>1403</v>
      </c>
      <c r="D19" s="1018">
        <v>161</v>
      </c>
      <c r="E19" s="347" t="s">
        <v>1841</v>
      </c>
      <c r="F19" s="1018">
        <v>58</v>
      </c>
      <c r="G19" s="347" t="s">
        <v>1709</v>
      </c>
      <c r="H19" s="1018">
        <v>8</v>
      </c>
      <c r="I19" s="347" t="s">
        <v>1431</v>
      </c>
      <c r="J19" s="1018">
        <v>5</v>
      </c>
      <c r="K19" s="347" t="s">
        <v>1666</v>
      </c>
      <c r="L19" s="1019">
        <v>303</v>
      </c>
      <c r="M19" s="838" t="s">
        <v>1376</v>
      </c>
      <c r="N19" s="662"/>
      <c r="S19" s="1" t="s">
        <v>435</v>
      </c>
    </row>
    <row r="20" spans="1:19">
      <c r="A20" s="350" t="s">
        <v>37</v>
      </c>
      <c r="B20" s="1018">
        <v>160</v>
      </c>
      <c r="C20" s="347" t="s">
        <v>1664</v>
      </c>
      <c r="D20" s="1018">
        <v>185</v>
      </c>
      <c r="E20" s="347" t="s">
        <v>644</v>
      </c>
      <c r="F20" s="1018">
        <v>51</v>
      </c>
      <c r="G20" s="347" t="s">
        <v>1567</v>
      </c>
      <c r="H20" s="1018">
        <v>2</v>
      </c>
      <c r="I20" s="347" t="s">
        <v>1663</v>
      </c>
      <c r="J20" s="1018">
        <v>6</v>
      </c>
      <c r="K20" s="347" t="s">
        <v>1376</v>
      </c>
      <c r="L20" s="1019">
        <v>404</v>
      </c>
      <c r="M20" s="838" t="s">
        <v>1316</v>
      </c>
      <c r="N20" s="662"/>
    </row>
    <row r="21" spans="1:19">
      <c r="A21" s="350" t="s">
        <v>38</v>
      </c>
      <c r="B21" s="1018">
        <v>384</v>
      </c>
      <c r="C21" s="347" t="s">
        <v>1755</v>
      </c>
      <c r="D21" s="1018">
        <v>262</v>
      </c>
      <c r="E21" s="347" t="s">
        <v>1600</v>
      </c>
      <c r="F21" s="1018">
        <v>67</v>
      </c>
      <c r="G21" s="347" t="s">
        <v>1596</v>
      </c>
      <c r="H21" s="1018">
        <v>6</v>
      </c>
      <c r="I21" s="347" t="s">
        <v>1606</v>
      </c>
      <c r="J21" s="1018">
        <v>7</v>
      </c>
      <c r="K21" s="347" t="s">
        <v>1561</v>
      </c>
      <c r="L21" s="1019">
        <v>726</v>
      </c>
      <c r="M21" s="838" t="s">
        <v>1420</v>
      </c>
      <c r="N21" s="662"/>
    </row>
    <row r="22" spans="1:19">
      <c r="A22" s="350" t="s">
        <v>39</v>
      </c>
      <c r="B22" s="1018">
        <v>244</v>
      </c>
      <c r="C22" s="347" t="s">
        <v>1842</v>
      </c>
      <c r="D22" s="1018">
        <v>335</v>
      </c>
      <c r="E22" s="347" t="s">
        <v>1321</v>
      </c>
      <c r="F22" s="1018">
        <v>93</v>
      </c>
      <c r="G22" s="347" t="s">
        <v>1532</v>
      </c>
      <c r="H22" s="1018">
        <v>10</v>
      </c>
      <c r="I22" s="347" t="s">
        <v>1376</v>
      </c>
      <c r="J22" s="1018">
        <v>3</v>
      </c>
      <c r="K22" s="347" t="s">
        <v>1565</v>
      </c>
      <c r="L22" s="1019">
        <v>685</v>
      </c>
      <c r="M22" s="838" t="s">
        <v>1425</v>
      </c>
      <c r="N22" s="662"/>
    </row>
    <row r="23" spans="1:19">
      <c r="A23" s="350" t="s">
        <v>40</v>
      </c>
      <c r="B23" s="1018">
        <v>320</v>
      </c>
      <c r="C23" s="347" t="s">
        <v>1733</v>
      </c>
      <c r="D23" s="1018">
        <v>437</v>
      </c>
      <c r="E23" s="347" t="s">
        <v>1334</v>
      </c>
      <c r="F23" s="1018">
        <v>211</v>
      </c>
      <c r="G23" s="347" t="s">
        <v>1379</v>
      </c>
      <c r="H23" s="1018">
        <v>32</v>
      </c>
      <c r="I23" s="347" t="s">
        <v>1493</v>
      </c>
      <c r="J23" s="1018">
        <v>13</v>
      </c>
      <c r="K23" s="347" t="s">
        <v>1371</v>
      </c>
      <c r="L23" s="1019">
        <v>1013</v>
      </c>
      <c r="M23" s="838" t="s">
        <v>1428</v>
      </c>
      <c r="N23" s="662"/>
    </row>
    <row r="24" spans="1:19">
      <c r="A24" s="350" t="s">
        <v>41</v>
      </c>
      <c r="B24" s="1018">
        <v>144</v>
      </c>
      <c r="C24" s="347" t="s">
        <v>1429</v>
      </c>
      <c r="D24" s="1018">
        <v>254</v>
      </c>
      <c r="E24" s="347" t="s">
        <v>1843</v>
      </c>
      <c r="F24" s="1018">
        <v>99</v>
      </c>
      <c r="G24" s="347" t="s">
        <v>1709</v>
      </c>
      <c r="H24" s="1018">
        <v>15</v>
      </c>
      <c r="I24" s="347" t="s">
        <v>1328</v>
      </c>
      <c r="J24" s="1018">
        <v>5</v>
      </c>
      <c r="K24" s="347" t="s">
        <v>1561</v>
      </c>
      <c r="L24" s="1019">
        <v>517</v>
      </c>
      <c r="M24" s="838" t="s">
        <v>1431</v>
      </c>
      <c r="N24" s="662"/>
      <c r="P24" s="797"/>
    </row>
    <row r="25" spans="1:19">
      <c r="A25" s="350" t="s">
        <v>42</v>
      </c>
      <c r="B25" s="1018">
        <v>262</v>
      </c>
      <c r="C25" s="347" t="s">
        <v>1501</v>
      </c>
      <c r="D25" s="1018">
        <v>442</v>
      </c>
      <c r="E25" s="347" t="s">
        <v>1844</v>
      </c>
      <c r="F25" s="1018">
        <v>145</v>
      </c>
      <c r="G25" s="347" t="s">
        <v>1415</v>
      </c>
      <c r="H25" s="1018">
        <v>29</v>
      </c>
      <c r="I25" s="347" t="s">
        <v>1493</v>
      </c>
      <c r="J25" s="1018">
        <v>15</v>
      </c>
      <c r="K25" s="347" t="s">
        <v>1666</v>
      </c>
      <c r="L25" s="1019">
        <v>893</v>
      </c>
      <c r="M25" s="838" t="s">
        <v>1435</v>
      </c>
      <c r="N25" s="662"/>
    </row>
    <row r="26" spans="1:19">
      <c r="A26" s="350" t="s">
        <v>43</v>
      </c>
      <c r="B26" s="1018">
        <v>58</v>
      </c>
      <c r="C26" s="347" t="s">
        <v>1363</v>
      </c>
      <c r="D26" s="1018">
        <v>56</v>
      </c>
      <c r="E26" s="347" t="s">
        <v>1315</v>
      </c>
      <c r="F26" s="1018">
        <v>15</v>
      </c>
      <c r="G26" s="347" t="s">
        <v>1798</v>
      </c>
      <c r="H26" s="1018">
        <v>2</v>
      </c>
      <c r="I26" s="347" t="s">
        <v>1376</v>
      </c>
      <c r="J26" s="1018">
        <v>1</v>
      </c>
      <c r="K26" s="347" t="s">
        <v>1606</v>
      </c>
      <c r="L26" s="1019">
        <v>132</v>
      </c>
      <c r="M26" s="838" t="s">
        <v>1439</v>
      </c>
      <c r="N26" s="662"/>
    </row>
    <row r="27" spans="1:19">
      <c r="A27" s="350" t="s">
        <v>44</v>
      </c>
      <c r="B27" s="1018">
        <v>195</v>
      </c>
      <c r="C27" s="347" t="s">
        <v>1802</v>
      </c>
      <c r="D27" s="1018">
        <v>206</v>
      </c>
      <c r="E27" s="347" t="s">
        <v>1790</v>
      </c>
      <c r="F27" s="1018">
        <v>61</v>
      </c>
      <c r="G27" s="347" t="s">
        <v>1631</v>
      </c>
      <c r="H27" s="1018">
        <v>7</v>
      </c>
      <c r="I27" s="347" t="s">
        <v>1376</v>
      </c>
      <c r="J27" s="1018">
        <v>6</v>
      </c>
      <c r="K27" s="347" t="s">
        <v>1371</v>
      </c>
      <c r="L27" s="1019">
        <v>475</v>
      </c>
      <c r="M27" s="838" t="s">
        <v>1322</v>
      </c>
      <c r="N27" s="662"/>
    </row>
    <row r="28" spans="1:19">
      <c r="A28" s="350" t="s">
        <v>45</v>
      </c>
      <c r="B28" s="1018">
        <v>61</v>
      </c>
      <c r="C28" s="347" t="s">
        <v>1671</v>
      </c>
      <c r="D28" s="1018">
        <v>164</v>
      </c>
      <c r="E28" s="347" t="s">
        <v>1845</v>
      </c>
      <c r="F28" s="1018">
        <v>87</v>
      </c>
      <c r="G28" s="347" t="s">
        <v>1563</v>
      </c>
      <c r="H28" s="1018">
        <v>6</v>
      </c>
      <c r="I28" s="347" t="s">
        <v>1625</v>
      </c>
      <c r="J28" s="1018">
        <v>7</v>
      </c>
      <c r="K28" s="347" t="s">
        <v>1313</v>
      </c>
      <c r="L28" s="1019">
        <v>325</v>
      </c>
      <c r="M28" s="838" t="s">
        <v>1445</v>
      </c>
      <c r="N28" s="662"/>
    </row>
    <row r="29" spans="1:19">
      <c r="A29" s="350" t="s">
        <v>46</v>
      </c>
      <c r="B29" s="1018">
        <v>182</v>
      </c>
      <c r="C29" s="347" t="s">
        <v>1591</v>
      </c>
      <c r="D29" s="1018">
        <v>665</v>
      </c>
      <c r="E29" s="347" t="s">
        <v>1846</v>
      </c>
      <c r="F29" s="1018">
        <v>381</v>
      </c>
      <c r="G29" s="347" t="s">
        <v>1399</v>
      </c>
      <c r="H29" s="1018">
        <v>87</v>
      </c>
      <c r="I29" s="347" t="s">
        <v>1690</v>
      </c>
      <c r="J29" s="1018">
        <v>30</v>
      </c>
      <c r="K29" s="347" t="s">
        <v>1313</v>
      </c>
      <c r="L29" s="1019">
        <v>1345</v>
      </c>
      <c r="M29" s="838" t="s">
        <v>1449</v>
      </c>
      <c r="N29" s="662"/>
    </row>
    <row r="30" spans="1:19">
      <c r="A30" s="350" t="s">
        <v>47</v>
      </c>
      <c r="B30" s="1018">
        <v>215</v>
      </c>
      <c r="C30" s="347" t="s">
        <v>1416</v>
      </c>
      <c r="D30" s="1018">
        <v>317</v>
      </c>
      <c r="E30" s="347" t="s">
        <v>1742</v>
      </c>
      <c r="F30" s="1018">
        <v>116</v>
      </c>
      <c r="G30" s="347" t="s">
        <v>1414</v>
      </c>
      <c r="H30" s="1018">
        <v>24</v>
      </c>
      <c r="I30" s="347" t="s">
        <v>1425</v>
      </c>
      <c r="J30" s="1018">
        <v>18</v>
      </c>
      <c r="K30" s="347" t="s">
        <v>1431</v>
      </c>
      <c r="L30" s="1019">
        <v>690</v>
      </c>
      <c r="M30" s="838" t="s">
        <v>1425</v>
      </c>
      <c r="N30" s="662"/>
    </row>
    <row r="31" spans="1:19">
      <c r="A31" s="350" t="s">
        <v>48</v>
      </c>
      <c r="B31" s="1018">
        <v>282</v>
      </c>
      <c r="C31" s="347" t="s">
        <v>1847</v>
      </c>
      <c r="D31" s="1018">
        <v>388</v>
      </c>
      <c r="E31" s="347" t="s">
        <v>1323</v>
      </c>
      <c r="F31" s="1018">
        <v>113</v>
      </c>
      <c r="G31" s="347" t="s">
        <v>1620</v>
      </c>
      <c r="H31" s="1018">
        <v>15</v>
      </c>
      <c r="I31" s="347" t="s">
        <v>1460</v>
      </c>
      <c r="J31" s="1018">
        <v>7</v>
      </c>
      <c r="K31" s="347" t="s">
        <v>1754</v>
      </c>
      <c r="L31" s="1019">
        <v>805</v>
      </c>
      <c r="M31" s="838" t="s">
        <v>1457</v>
      </c>
      <c r="N31" s="662"/>
    </row>
    <row r="32" spans="1:19">
      <c r="A32" s="350" t="s">
        <v>49</v>
      </c>
      <c r="B32" s="1018">
        <v>191</v>
      </c>
      <c r="C32" s="347" t="s">
        <v>1402</v>
      </c>
      <c r="D32" s="1018">
        <v>146</v>
      </c>
      <c r="E32" s="347" t="s">
        <v>1463</v>
      </c>
      <c r="F32" s="1018">
        <v>41</v>
      </c>
      <c r="G32" s="347" t="s">
        <v>1408</v>
      </c>
      <c r="H32" s="1018">
        <v>0</v>
      </c>
      <c r="I32" s="347" t="s">
        <v>1290</v>
      </c>
      <c r="J32" s="1018">
        <v>1</v>
      </c>
      <c r="K32" s="347" t="s">
        <v>1672</v>
      </c>
      <c r="L32" s="1019">
        <v>379</v>
      </c>
      <c r="M32" s="838" t="s">
        <v>1460</v>
      </c>
      <c r="N32" s="662"/>
    </row>
    <row r="33" spans="1:14">
      <c r="A33" s="350" t="s">
        <v>50</v>
      </c>
      <c r="B33" s="1018">
        <v>150</v>
      </c>
      <c r="C33" s="347" t="s">
        <v>1441</v>
      </c>
      <c r="D33" s="1018">
        <v>229</v>
      </c>
      <c r="E33" s="347" t="s">
        <v>1848</v>
      </c>
      <c r="F33" s="1018">
        <v>45</v>
      </c>
      <c r="G33" s="347" t="s">
        <v>1575</v>
      </c>
      <c r="H33" s="1018">
        <v>2</v>
      </c>
      <c r="I33" s="347" t="s">
        <v>1663</v>
      </c>
      <c r="J33" s="1018">
        <v>6</v>
      </c>
      <c r="K33" s="347" t="s">
        <v>1653</v>
      </c>
      <c r="L33" s="1019">
        <v>432</v>
      </c>
      <c r="M33" s="838" t="s">
        <v>1313</v>
      </c>
      <c r="N33" s="662"/>
    </row>
    <row r="34" spans="1:14">
      <c r="A34" s="350" t="s">
        <v>51</v>
      </c>
      <c r="B34" s="1018">
        <v>618</v>
      </c>
      <c r="C34" s="347" t="s">
        <v>1298</v>
      </c>
      <c r="D34" s="1018">
        <v>397</v>
      </c>
      <c r="E34" s="347" t="s">
        <v>1777</v>
      </c>
      <c r="F34" s="1018">
        <v>49</v>
      </c>
      <c r="G34" s="347" t="s">
        <v>1435</v>
      </c>
      <c r="H34" s="1018">
        <v>7</v>
      </c>
      <c r="I34" s="347" t="s">
        <v>1480</v>
      </c>
      <c r="J34" s="1018">
        <v>8</v>
      </c>
      <c r="K34" s="347" t="s">
        <v>1439</v>
      </c>
      <c r="L34" s="1019">
        <v>1079</v>
      </c>
      <c r="M34" s="838" t="s">
        <v>1465</v>
      </c>
      <c r="N34" s="662"/>
    </row>
    <row r="35" spans="1:14">
      <c r="A35" s="350" t="s">
        <v>52</v>
      </c>
      <c r="B35" s="1018">
        <v>201</v>
      </c>
      <c r="C35" s="347" t="s">
        <v>1664</v>
      </c>
      <c r="D35" s="1018">
        <v>239</v>
      </c>
      <c r="E35" s="347" t="s">
        <v>1756</v>
      </c>
      <c r="F35" s="1018">
        <v>58</v>
      </c>
      <c r="G35" s="347" t="s">
        <v>1798</v>
      </c>
      <c r="H35" s="1018">
        <v>3</v>
      </c>
      <c r="I35" s="347" t="s">
        <v>1480</v>
      </c>
      <c r="J35" s="1018">
        <v>6</v>
      </c>
      <c r="K35" s="347" t="s">
        <v>1628</v>
      </c>
      <c r="L35" s="1019">
        <v>507</v>
      </c>
      <c r="M35" s="838" t="s">
        <v>1431</v>
      </c>
      <c r="N35" s="662"/>
    </row>
    <row r="36" spans="1:14">
      <c r="A36" s="350" t="s">
        <v>53</v>
      </c>
      <c r="B36" s="1018">
        <v>382</v>
      </c>
      <c r="C36" s="347" t="s">
        <v>1723</v>
      </c>
      <c r="D36" s="1018">
        <v>387</v>
      </c>
      <c r="E36" s="347" t="s">
        <v>1521</v>
      </c>
      <c r="F36" s="1018">
        <v>178</v>
      </c>
      <c r="G36" s="347" t="s">
        <v>1550</v>
      </c>
      <c r="H36" s="1018">
        <v>42</v>
      </c>
      <c r="I36" s="347" t="s">
        <v>1457</v>
      </c>
      <c r="J36" s="1018">
        <v>31</v>
      </c>
      <c r="K36" s="347" t="s">
        <v>1364</v>
      </c>
      <c r="L36" s="1019">
        <v>1020</v>
      </c>
      <c r="M36" s="838" t="s">
        <v>1353</v>
      </c>
      <c r="N36" s="662"/>
    </row>
    <row r="37" spans="1:14">
      <c r="A37" s="350" t="s">
        <v>54</v>
      </c>
      <c r="B37" s="1018">
        <v>160</v>
      </c>
      <c r="C37" s="347" t="s">
        <v>1640</v>
      </c>
      <c r="D37" s="1018">
        <v>236</v>
      </c>
      <c r="E37" s="347" t="s">
        <v>1509</v>
      </c>
      <c r="F37" s="1018">
        <v>63</v>
      </c>
      <c r="G37" s="347" t="s">
        <v>1799</v>
      </c>
      <c r="H37" s="1018">
        <v>9</v>
      </c>
      <c r="I37" s="347" t="s">
        <v>1460</v>
      </c>
      <c r="J37" s="1018">
        <v>5</v>
      </c>
      <c r="K37" s="347" t="s">
        <v>1764</v>
      </c>
      <c r="L37" s="1019">
        <v>473</v>
      </c>
      <c r="M37" s="838" t="s">
        <v>1322</v>
      </c>
      <c r="N37" s="662"/>
    </row>
    <row r="38" spans="1:14">
      <c r="A38" s="350" t="s">
        <v>55</v>
      </c>
      <c r="B38" s="1018">
        <v>212</v>
      </c>
      <c r="C38" s="347" t="s">
        <v>1849</v>
      </c>
      <c r="D38" s="1018">
        <v>79</v>
      </c>
      <c r="E38" s="347" t="s">
        <v>1466</v>
      </c>
      <c r="F38" s="1018">
        <v>9</v>
      </c>
      <c r="G38" s="347" t="s">
        <v>1364</v>
      </c>
      <c r="H38" s="1018">
        <v>1</v>
      </c>
      <c r="I38" s="347" t="s">
        <v>1672</v>
      </c>
      <c r="J38" s="1018">
        <v>0</v>
      </c>
      <c r="K38" s="347" t="s">
        <v>1290</v>
      </c>
      <c r="L38" s="1019">
        <v>301</v>
      </c>
      <c r="M38" s="838" t="s">
        <v>1376</v>
      </c>
      <c r="N38" s="662"/>
    </row>
    <row r="39" spans="1:14">
      <c r="A39" s="350" t="s">
        <v>56</v>
      </c>
      <c r="B39" s="1018">
        <v>82</v>
      </c>
      <c r="C39" s="347" t="s">
        <v>1850</v>
      </c>
      <c r="D39" s="1018">
        <v>31</v>
      </c>
      <c r="E39" s="347" t="s">
        <v>1564</v>
      </c>
      <c r="F39" s="1018">
        <v>9</v>
      </c>
      <c r="G39" s="347" t="s">
        <v>1795</v>
      </c>
      <c r="H39" s="1018">
        <v>0</v>
      </c>
      <c r="I39" s="347" t="s">
        <v>1290</v>
      </c>
      <c r="J39" s="1018">
        <v>0</v>
      </c>
      <c r="K39" s="347" t="s">
        <v>1290</v>
      </c>
      <c r="L39" s="1019">
        <v>122</v>
      </c>
      <c r="M39" s="838" t="s">
        <v>1480</v>
      </c>
      <c r="N39" s="662"/>
    </row>
    <row r="40" spans="1:14">
      <c r="A40" s="349" t="s">
        <v>1</v>
      </c>
      <c r="B40" s="1019">
        <v>7288</v>
      </c>
      <c r="C40" s="838" t="s">
        <v>1777</v>
      </c>
      <c r="D40" s="1019">
        <v>8779</v>
      </c>
      <c r="E40" s="838" t="s">
        <v>1361</v>
      </c>
      <c r="F40" s="1019">
        <v>2935</v>
      </c>
      <c r="G40" s="838" t="s">
        <v>1630</v>
      </c>
      <c r="H40" s="1019">
        <v>488</v>
      </c>
      <c r="I40" s="838" t="s">
        <v>1616</v>
      </c>
      <c r="J40" s="1019">
        <v>292</v>
      </c>
      <c r="K40" s="838" t="s">
        <v>1376</v>
      </c>
      <c r="L40" s="1019">
        <v>19782</v>
      </c>
      <c r="M40" s="838" t="s">
        <v>645</v>
      </c>
      <c r="N40" s="662"/>
    </row>
    <row r="41" spans="1:14">
      <c r="A41" s="349">
        <v>2015</v>
      </c>
      <c r="B41" s="1566"/>
      <c r="C41" s="1567"/>
      <c r="D41" s="1567"/>
      <c r="E41" s="1567"/>
      <c r="F41" s="1567"/>
      <c r="G41" s="1567"/>
      <c r="H41" s="1567"/>
      <c r="I41" s="1567"/>
      <c r="J41" s="1567"/>
      <c r="K41" s="1567"/>
      <c r="L41" s="1567"/>
      <c r="M41" s="1568"/>
      <c r="N41" s="662"/>
    </row>
    <row r="42" spans="1:14">
      <c r="A42" s="350" t="s">
        <v>24</v>
      </c>
      <c r="B42" s="1018">
        <v>271</v>
      </c>
      <c r="C42" s="347" t="s">
        <v>1517</v>
      </c>
      <c r="D42" s="1018">
        <v>297</v>
      </c>
      <c r="E42" s="347" t="s">
        <v>1323</v>
      </c>
      <c r="F42" s="1018">
        <v>36</v>
      </c>
      <c r="G42" s="347" t="s">
        <v>1711</v>
      </c>
      <c r="H42" s="1018">
        <v>4</v>
      </c>
      <c r="I42" s="347" t="s">
        <v>1480</v>
      </c>
      <c r="J42" s="1018">
        <v>8</v>
      </c>
      <c r="K42" s="347" t="s">
        <v>1371</v>
      </c>
      <c r="L42" s="1019">
        <v>616</v>
      </c>
      <c r="M42" s="838" t="s">
        <v>1487</v>
      </c>
      <c r="N42" s="662"/>
    </row>
    <row r="43" spans="1:14">
      <c r="A43" s="350" t="s">
        <v>26</v>
      </c>
      <c r="B43" s="1018">
        <v>188</v>
      </c>
      <c r="C43" s="347" t="s">
        <v>1710</v>
      </c>
      <c r="D43" s="1018">
        <v>208</v>
      </c>
      <c r="E43" s="347" t="s">
        <v>1851</v>
      </c>
      <c r="F43" s="1018">
        <v>62</v>
      </c>
      <c r="G43" s="347" t="s">
        <v>1799</v>
      </c>
      <c r="H43" s="1018">
        <v>5</v>
      </c>
      <c r="I43" s="347" t="s">
        <v>1764</v>
      </c>
      <c r="J43" s="1018">
        <v>3</v>
      </c>
      <c r="K43" s="347" t="s">
        <v>1480</v>
      </c>
      <c r="L43" s="1019">
        <v>466</v>
      </c>
      <c r="M43" s="838" t="s">
        <v>1310</v>
      </c>
      <c r="N43" s="662"/>
    </row>
    <row r="44" spans="1:14">
      <c r="A44" s="350" t="s">
        <v>27</v>
      </c>
      <c r="B44" s="1018">
        <v>216</v>
      </c>
      <c r="C44" s="347" t="s">
        <v>1492</v>
      </c>
      <c r="D44" s="1018">
        <v>279</v>
      </c>
      <c r="E44" s="347" t="s">
        <v>1790</v>
      </c>
      <c r="F44" s="1018">
        <v>109</v>
      </c>
      <c r="G44" s="347" t="s">
        <v>1551</v>
      </c>
      <c r="H44" s="1018">
        <v>28</v>
      </c>
      <c r="I44" s="347" t="s">
        <v>1355</v>
      </c>
      <c r="J44" s="1018">
        <v>11</v>
      </c>
      <c r="K44" s="347" t="s">
        <v>1666</v>
      </c>
      <c r="L44" s="1019">
        <v>643</v>
      </c>
      <c r="M44" s="838" t="s">
        <v>1493</v>
      </c>
      <c r="N44" s="662"/>
    </row>
    <row r="45" spans="1:14">
      <c r="A45" s="350" t="s">
        <v>28</v>
      </c>
      <c r="B45" s="1018">
        <v>257</v>
      </c>
      <c r="C45" s="347" t="s">
        <v>1438</v>
      </c>
      <c r="D45" s="1018">
        <v>489</v>
      </c>
      <c r="E45" s="347" t="s">
        <v>1852</v>
      </c>
      <c r="F45" s="1018">
        <v>183</v>
      </c>
      <c r="G45" s="347" t="s">
        <v>1486</v>
      </c>
      <c r="H45" s="1018">
        <v>47</v>
      </c>
      <c r="I45" s="347" t="s">
        <v>1385</v>
      </c>
      <c r="J45" s="1018">
        <v>21</v>
      </c>
      <c r="K45" s="347" t="s">
        <v>1319</v>
      </c>
      <c r="L45" s="1019">
        <v>997</v>
      </c>
      <c r="M45" s="838" t="s">
        <v>1497</v>
      </c>
      <c r="N45" s="662"/>
    </row>
    <row r="46" spans="1:14">
      <c r="A46" s="350" t="s">
        <v>29</v>
      </c>
      <c r="B46" s="1018">
        <v>385</v>
      </c>
      <c r="C46" s="347" t="s">
        <v>1853</v>
      </c>
      <c r="D46" s="1018">
        <v>307</v>
      </c>
      <c r="E46" s="347" t="s">
        <v>1854</v>
      </c>
      <c r="F46" s="1018">
        <v>90</v>
      </c>
      <c r="G46" s="347" t="s">
        <v>1405</v>
      </c>
      <c r="H46" s="1018">
        <v>28</v>
      </c>
      <c r="I46" s="347" t="s">
        <v>1304</v>
      </c>
      <c r="J46" s="1018">
        <v>6</v>
      </c>
      <c r="K46" s="347" t="s">
        <v>1439</v>
      </c>
      <c r="L46" s="1019">
        <v>816</v>
      </c>
      <c r="M46" s="838" t="s">
        <v>1457</v>
      </c>
      <c r="N46" s="662"/>
    </row>
    <row r="47" spans="1:14">
      <c r="A47" s="350" t="s">
        <v>30</v>
      </c>
      <c r="B47" s="1018">
        <v>439</v>
      </c>
      <c r="C47" s="347" t="s">
        <v>1712</v>
      </c>
      <c r="D47" s="1018">
        <v>572</v>
      </c>
      <c r="E47" s="347" t="s">
        <v>1814</v>
      </c>
      <c r="F47" s="1018">
        <v>131</v>
      </c>
      <c r="G47" s="347" t="s">
        <v>1405</v>
      </c>
      <c r="H47" s="1018">
        <v>34</v>
      </c>
      <c r="I47" s="347" t="s">
        <v>1328</v>
      </c>
      <c r="J47" s="1018">
        <v>14</v>
      </c>
      <c r="K47" s="347" t="s">
        <v>1628</v>
      </c>
      <c r="L47" s="1019">
        <v>1190</v>
      </c>
      <c r="M47" s="838" t="s">
        <v>1503</v>
      </c>
      <c r="N47" s="662"/>
    </row>
    <row r="48" spans="1:14">
      <c r="A48" s="350" t="s">
        <v>31</v>
      </c>
      <c r="B48" s="1018">
        <v>2</v>
      </c>
      <c r="C48" s="347" t="s">
        <v>1505</v>
      </c>
      <c r="D48" s="1018">
        <v>16</v>
      </c>
      <c r="E48" s="347" t="s">
        <v>1750</v>
      </c>
      <c r="F48" s="1018">
        <v>4</v>
      </c>
      <c r="G48" s="347" t="s">
        <v>1401</v>
      </c>
      <c r="H48" s="1018">
        <v>0</v>
      </c>
      <c r="I48" s="347" t="s">
        <v>1290</v>
      </c>
      <c r="J48" s="1018">
        <v>0</v>
      </c>
      <c r="K48" s="347" t="s">
        <v>1290</v>
      </c>
      <c r="L48" s="1019">
        <v>22</v>
      </c>
      <c r="M48" s="838" t="s">
        <v>1354</v>
      </c>
      <c r="N48" s="662"/>
    </row>
    <row r="49" spans="1:14">
      <c r="A49" s="350" t="s">
        <v>32</v>
      </c>
      <c r="B49" s="1018">
        <v>176</v>
      </c>
      <c r="C49" s="347" t="s">
        <v>1855</v>
      </c>
      <c r="D49" s="1018">
        <v>289</v>
      </c>
      <c r="E49" s="347" t="s">
        <v>1856</v>
      </c>
      <c r="F49" s="1018">
        <v>59</v>
      </c>
      <c r="G49" s="347" t="s">
        <v>1294</v>
      </c>
      <c r="H49" s="1018">
        <v>11</v>
      </c>
      <c r="I49" s="347" t="s">
        <v>1316</v>
      </c>
      <c r="J49" s="1018">
        <v>6</v>
      </c>
      <c r="K49" s="347" t="s">
        <v>1764</v>
      </c>
      <c r="L49" s="1019">
        <v>541</v>
      </c>
      <c r="M49" s="838" t="s">
        <v>1325</v>
      </c>
      <c r="N49" s="662"/>
    </row>
    <row r="50" spans="1:14">
      <c r="A50" s="350" t="s">
        <v>33</v>
      </c>
      <c r="B50" s="1018">
        <v>370</v>
      </c>
      <c r="C50" s="347" t="s">
        <v>1472</v>
      </c>
      <c r="D50" s="1018">
        <v>286</v>
      </c>
      <c r="E50" s="347" t="s">
        <v>1600</v>
      </c>
      <c r="F50" s="1018">
        <v>88</v>
      </c>
      <c r="G50" s="347" t="s">
        <v>1392</v>
      </c>
      <c r="H50" s="1018">
        <v>28</v>
      </c>
      <c r="I50" s="347" t="s">
        <v>1425</v>
      </c>
      <c r="J50" s="1018">
        <v>21</v>
      </c>
      <c r="K50" s="347" t="s">
        <v>1431</v>
      </c>
      <c r="L50" s="1019">
        <v>793</v>
      </c>
      <c r="M50" s="838" t="s">
        <v>1390</v>
      </c>
      <c r="N50" s="662"/>
    </row>
    <row r="51" spans="1:14">
      <c r="A51" s="350" t="s">
        <v>35</v>
      </c>
      <c r="B51" s="1018">
        <v>74</v>
      </c>
      <c r="C51" s="347" t="s">
        <v>1507</v>
      </c>
      <c r="D51" s="1018">
        <v>117</v>
      </c>
      <c r="E51" s="347" t="s">
        <v>1506</v>
      </c>
      <c r="F51" s="1018">
        <v>45</v>
      </c>
      <c r="G51" s="347" t="s">
        <v>1550</v>
      </c>
      <c r="H51" s="1018">
        <v>10</v>
      </c>
      <c r="I51" s="347" t="s">
        <v>1714</v>
      </c>
      <c r="J51" s="1018">
        <v>11</v>
      </c>
      <c r="K51" s="347" t="s">
        <v>1605</v>
      </c>
      <c r="L51" s="1019">
        <v>257</v>
      </c>
      <c r="M51" s="838" t="s">
        <v>1371</v>
      </c>
      <c r="N51" s="662"/>
    </row>
    <row r="52" spans="1:14">
      <c r="A52" s="350" t="s">
        <v>584</v>
      </c>
      <c r="B52" s="1018">
        <v>221</v>
      </c>
      <c r="C52" s="347" t="s">
        <v>1569</v>
      </c>
      <c r="D52" s="1018">
        <v>291</v>
      </c>
      <c r="E52" s="347" t="s">
        <v>1857</v>
      </c>
      <c r="F52" s="1018">
        <v>73</v>
      </c>
      <c r="G52" s="347" t="s">
        <v>1604</v>
      </c>
      <c r="H52" s="1018">
        <v>7</v>
      </c>
      <c r="I52" s="347" t="s">
        <v>1628</v>
      </c>
      <c r="J52" s="1018">
        <v>6</v>
      </c>
      <c r="K52" s="347" t="s">
        <v>1561</v>
      </c>
      <c r="L52" s="1019">
        <v>598</v>
      </c>
      <c r="M52" s="838" t="s">
        <v>1364</v>
      </c>
      <c r="N52" s="662"/>
    </row>
    <row r="53" spans="1:14">
      <c r="A53" s="350" t="s">
        <v>36</v>
      </c>
      <c r="B53" s="1018">
        <v>73</v>
      </c>
      <c r="C53" s="347" t="s">
        <v>1645</v>
      </c>
      <c r="D53" s="1018">
        <v>182</v>
      </c>
      <c r="E53" s="347" t="s">
        <v>1356</v>
      </c>
      <c r="F53" s="1018">
        <v>58</v>
      </c>
      <c r="G53" s="347" t="s">
        <v>1817</v>
      </c>
      <c r="H53" s="1018">
        <v>7</v>
      </c>
      <c r="I53" s="347" t="s">
        <v>1313</v>
      </c>
      <c r="J53" s="1018">
        <v>3</v>
      </c>
      <c r="K53" s="347" t="s">
        <v>1754</v>
      </c>
      <c r="L53" s="1019">
        <v>323</v>
      </c>
      <c r="M53" s="838" t="s">
        <v>1445</v>
      </c>
      <c r="N53" s="662"/>
    </row>
    <row r="54" spans="1:14">
      <c r="A54" s="350" t="s">
        <v>37</v>
      </c>
      <c r="B54" s="1018">
        <v>328</v>
      </c>
      <c r="C54" s="347" t="s">
        <v>1728</v>
      </c>
      <c r="D54" s="1018">
        <v>306</v>
      </c>
      <c r="E54" s="347" t="s">
        <v>1851</v>
      </c>
      <c r="F54" s="1018">
        <v>41</v>
      </c>
      <c r="G54" s="347" t="s">
        <v>1503</v>
      </c>
      <c r="H54" s="1018">
        <v>5</v>
      </c>
      <c r="I54" s="347" t="s">
        <v>1439</v>
      </c>
      <c r="J54" s="1018">
        <v>6</v>
      </c>
      <c r="K54" s="347" t="s">
        <v>1754</v>
      </c>
      <c r="L54" s="1019">
        <v>686</v>
      </c>
      <c r="M54" s="838" t="s">
        <v>1304</v>
      </c>
      <c r="N54" s="662"/>
    </row>
    <row r="55" spans="1:14">
      <c r="A55" s="350" t="s">
        <v>38</v>
      </c>
      <c r="B55" s="1018">
        <v>465</v>
      </c>
      <c r="C55" s="347" t="s">
        <v>1356</v>
      </c>
      <c r="D55" s="1018">
        <v>288</v>
      </c>
      <c r="E55" s="347" t="s">
        <v>1548</v>
      </c>
      <c r="F55" s="1018">
        <v>60</v>
      </c>
      <c r="G55" s="347" t="s">
        <v>1546</v>
      </c>
      <c r="H55" s="1018">
        <v>9</v>
      </c>
      <c r="I55" s="347" t="s">
        <v>1764</v>
      </c>
      <c r="J55" s="1018">
        <v>4</v>
      </c>
      <c r="K55" s="347" t="s">
        <v>1663</v>
      </c>
      <c r="L55" s="1019">
        <v>826</v>
      </c>
      <c r="M55" s="838" t="s">
        <v>1457</v>
      </c>
      <c r="N55" s="662"/>
    </row>
    <row r="56" spans="1:14">
      <c r="A56" s="350" t="s">
        <v>39</v>
      </c>
      <c r="B56" s="1018">
        <v>252</v>
      </c>
      <c r="C56" s="347" t="s">
        <v>1809</v>
      </c>
      <c r="D56" s="1018">
        <v>316</v>
      </c>
      <c r="E56" s="347" t="s">
        <v>1853</v>
      </c>
      <c r="F56" s="1018">
        <v>85</v>
      </c>
      <c r="G56" s="347" t="s">
        <v>1556</v>
      </c>
      <c r="H56" s="1018">
        <v>13</v>
      </c>
      <c r="I56" s="347" t="s">
        <v>1460</v>
      </c>
      <c r="J56" s="1018">
        <v>3</v>
      </c>
      <c r="K56" s="347" t="s">
        <v>1565</v>
      </c>
      <c r="L56" s="1019">
        <v>669</v>
      </c>
      <c r="M56" s="838" t="s">
        <v>1359</v>
      </c>
      <c r="N56" s="662"/>
    </row>
    <row r="57" spans="1:14">
      <c r="A57" s="350" t="s">
        <v>40</v>
      </c>
      <c r="B57" s="1018">
        <v>330</v>
      </c>
      <c r="C57" s="347" t="s">
        <v>1826</v>
      </c>
      <c r="D57" s="1018">
        <v>415</v>
      </c>
      <c r="E57" s="347" t="s">
        <v>1309</v>
      </c>
      <c r="F57" s="1018">
        <v>182</v>
      </c>
      <c r="G57" s="347" t="s">
        <v>1671</v>
      </c>
      <c r="H57" s="1018">
        <v>31</v>
      </c>
      <c r="I57" s="347" t="s">
        <v>1493</v>
      </c>
      <c r="J57" s="1018">
        <v>8</v>
      </c>
      <c r="K57" s="347" t="s">
        <v>1606</v>
      </c>
      <c r="L57" s="1019">
        <v>966</v>
      </c>
      <c r="M57" s="838" t="s">
        <v>1528</v>
      </c>
      <c r="N57" s="662"/>
    </row>
    <row r="58" spans="1:14">
      <c r="A58" s="350" t="s">
        <v>41</v>
      </c>
      <c r="B58" s="1018">
        <v>115</v>
      </c>
      <c r="C58" s="347" t="s">
        <v>1608</v>
      </c>
      <c r="D58" s="1018">
        <v>259</v>
      </c>
      <c r="E58" s="347" t="s">
        <v>1858</v>
      </c>
      <c r="F58" s="1018">
        <v>80</v>
      </c>
      <c r="G58" s="347" t="s">
        <v>1414</v>
      </c>
      <c r="H58" s="1018">
        <v>18</v>
      </c>
      <c r="I58" s="347" t="s">
        <v>1358</v>
      </c>
      <c r="J58" s="1018">
        <v>4</v>
      </c>
      <c r="K58" s="347" t="s">
        <v>1606</v>
      </c>
      <c r="L58" s="1019">
        <v>476</v>
      </c>
      <c r="M58" s="838" t="s">
        <v>1322</v>
      </c>
      <c r="N58" s="662"/>
    </row>
    <row r="59" spans="1:14">
      <c r="A59" s="350" t="s">
        <v>42</v>
      </c>
      <c r="B59" s="1018">
        <v>300</v>
      </c>
      <c r="C59" s="347" t="s">
        <v>1691</v>
      </c>
      <c r="D59" s="1018">
        <v>437</v>
      </c>
      <c r="E59" s="347" t="s">
        <v>1788</v>
      </c>
      <c r="F59" s="1018">
        <v>155</v>
      </c>
      <c r="G59" s="347" t="s">
        <v>1415</v>
      </c>
      <c r="H59" s="1018">
        <v>44</v>
      </c>
      <c r="I59" s="347" t="s">
        <v>1599</v>
      </c>
      <c r="J59" s="1018">
        <v>21</v>
      </c>
      <c r="K59" s="347" t="s">
        <v>1313</v>
      </c>
      <c r="L59" s="1019">
        <v>957</v>
      </c>
      <c r="M59" s="838" t="s">
        <v>1528</v>
      </c>
      <c r="N59" s="662"/>
    </row>
    <row r="60" spans="1:14">
      <c r="A60" s="350" t="s">
        <v>43</v>
      </c>
      <c r="B60" s="1018">
        <v>49</v>
      </c>
      <c r="C60" s="347" t="s">
        <v>1339</v>
      </c>
      <c r="D60" s="1018">
        <v>57</v>
      </c>
      <c r="E60" s="347" t="s">
        <v>1318</v>
      </c>
      <c r="F60" s="1018">
        <v>16</v>
      </c>
      <c r="G60" s="347" t="s">
        <v>1676</v>
      </c>
      <c r="H60" s="1018">
        <v>0</v>
      </c>
      <c r="I60" s="347" t="s">
        <v>1290</v>
      </c>
      <c r="J60" s="1018">
        <v>1</v>
      </c>
      <c r="K60" s="347" t="s">
        <v>1606</v>
      </c>
      <c r="L60" s="1019">
        <v>123</v>
      </c>
      <c r="M60" s="838" t="s">
        <v>1480</v>
      </c>
      <c r="N60" s="662"/>
    </row>
    <row r="61" spans="1:14">
      <c r="A61" s="350" t="s">
        <v>44</v>
      </c>
      <c r="B61" s="1018">
        <v>314</v>
      </c>
      <c r="C61" s="347" t="s">
        <v>1843</v>
      </c>
      <c r="D61" s="1018">
        <v>258</v>
      </c>
      <c r="E61" s="347" t="s">
        <v>1708</v>
      </c>
      <c r="F61" s="1018">
        <v>57</v>
      </c>
      <c r="G61" s="347" t="s">
        <v>1513</v>
      </c>
      <c r="H61" s="1018">
        <v>5</v>
      </c>
      <c r="I61" s="347" t="s">
        <v>1606</v>
      </c>
      <c r="J61" s="1018">
        <v>5</v>
      </c>
      <c r="K61" s="347" t="s">
        <v>1606</v>
      </c>
      <c r="L61" s="1019">
        <v>639</v>
      </c>
      <c r="M61" s="838" t="s">
        <v>1493</v>
      </c>
      <c r="N61" s="662"/>
    </row>
    <row r="62" spans="1:14">
      <c r="A62" s="350" t="s">
        <v>45</v>
      </c>
      <c r="B62" s="1018">
        <v>72</v>
      </c>
      <c r="C62" s="347" t="s">
        <v>1665</v>
      </c>
      <c r="D62" s="1018">
        <v>156</v>
      </c>
      <c r="E62" s="347" t="s">
        <v>1821</v>
      </c>
      <c r="F62" s="1018">
        <v>75</v>
      </c>
      <c r="G62" s="347" t="s">
        <v>1683</v>
      </c>
      <c r="H62" s="1018">
        <v>7</v>
      </c>
      <c r="I62" s="347" t="s">
        <v>1313</v>
      </c>
      <c r="J62" s="1018">
        <v>7</v>
      </c>
      <c r="K62" s="347" t="s">
        <v>1313</v>
      </c>
      <c r="L62" s="1019">
        <v>317</v>
      </c>
      <c r="M62" s="838" t="s">
        <v>1445</v>
      </c>
      <c r="N62" s="662"/>
    </row>
    <row r="63" spans="1:14">
      <c r="A63" s="350" t="s">
        <v>46</v>
      </c>
      <c r="B63" s="1018">
        <v>311</v>
      </c>
      <c r="C63" s="347" t="s">
        <v>1574</v>
      </c>
      <c r="D63" s="1018">
        <v>664</v>
      </c>
      <c r="E63" s="347" t="s">
        <v>1846</v>
      </c>
      <c r="F63" s="1018">
        <v>270</v>
      </c>
      <c r="G63" s="347" t="s">
        <v>1555</v>
      </c>
      <c r="H63" s="1018">
        <v>71</v>
      </c>
      <c r="I63" s="347" t="s">
        <v>1300</v>
      </c>
      <c r="J63" s="1018">
        <v>27</v>
      </c>
      <c r="K63" s="347" t="s">
        <v>1316</v>
      </c>
      <c r="L63" s="1019">
        <v>1343</v>
      </c>
      <c r="M63" s="838" t="s">
        <v>1542</v>
      </c>
      <c r="N63" s="662"/>
    </row>
    <row r="64" spans="1:14">
      <c r="A64" s="350" t="s">
        <v>47</v>
      </c>
      <c r="B64" s="1018">
        <v>261</v>
      </c>
      <c r="C64" s="347" t="s">
        <v>1488</v>
      </c>
      <c r="D64" s="1018">
        <v>333</v>
      </c>
      <c r="E64" s="347" t="s">
        <v>1740</v>
      </c>
      <c r="F64" s="1018">
        <v>133</v>
      </c>
      <c r="G64" s="347" t="s">
        <v>1550</v>
      </c>
      <c r="H64" s="1018">
        <v>23</v>
      </c>
      <c r="I64" s="347" t="s">
        <v>1364</v>
      </c>
      <c r="J64" s="1018">
        <v>11</v>
      </c>
      <c r="K64" s="347" t="s">
        <v>1653</v>
      </c>
      <c r="L64" s="1019">
        <v>761</v>
      </c>
      <c r="M64" s="838" t="s">
        <v>1358</v>
      </c>
      <c r="N64" s="662"/>
    </row>
    <row r="65" spans="1:14">
      <c r="A65" s="350" t="s">
        <v>48</v>
      </c>
      <c r="B65" s="1018">
        <v>380</v>
      </c>
      <c r="C65" s="347" t="s">
        <v>1343</v>
      </c>
      <c r="D65" s="1018">
        <v>406</v>
      </c>
      <c r="E65" s="347" t="s">
        <v>1699</v>
      </c>
      <c r="F65" s="1018">
        <v>84</v>
      </c>
      <c r="G65" s="347" t="s">
        <v>1456</v>
      </c>
      <c r="H65" s="1018">
        <v>20</v>
      </c>
      <c r="I65" s="347" t="s">
        <v>1313</v>
      </c>
      <c r="J65" s="1018">
        <v>9</v>
      </c>
      <c r="K65" s="347" t="s">
        <v>1561</v>
      </c>
      <c r="L65" s="1019">
        <v>899</v>
      </c>
      <c r="M65" s="838" t="s">
        <v>1435</v>
      </c>
      <c r="N65" s="662"/>
    </row>
    <row r="66" spans="1:14">
      <c r="A66" s="350" t="s">
        <v>49</v>
      </c>
      <c r="B66" s="1018">
        <v>169</v>
      </c>
      <c r="C66" s="347" t="s">
        <v>1361</v>
      </c>
      <c r="D66" s="1018">
        <v>167</v>
      </c>
      <c r="E66" s="347" t="s">
        <v>1740</v>
      </c>
      <c r="F66" s="1018">
        <v>43</v>
      </c>
      <c r="G66" s="347" t="s">
        <v>1623</v>
      </c>
      <c r="H66" s="1018">
        <v>0</v>
      </c>
      <c r="I66" s="347" t="s">
        <v>1290</v>
      </c>
      <c r="J66" s="1018">
        <v>2</v>
      </c>
      <c r="K66" s="347" t="s">
        <v>1663</v>
      </c>
      <c r="L66" s="1019">
        <v>381</v>
      </c>
      <c r="M66" s="838" t="s">
        <v>1460</v>
      </c>
      <c r="N66" s="662"/>
    </row>
    <row r="67" spans="1:14">
      <c r="A67" s="350" t="s">
        <v>50</v>
      </c>
      <c r="B67" s="1018">
        <v>167</v>
      </c>
      <c r="C67" s="347" t="s">
        <v>1521</v>
      </c>
      <c r="D67" s="1018">
        <v>219</v>
      </c>
      <c r="E67" s="347" t="s">
        <v>1450</v>
      </c>
      <c r="F67" s="1018">
        <v>46</v>
      </c>
      <c r="G67" s="347" t="s">
        <v>1575</v>
      </c>
      <c r="H67" s="1018">
        <v>7</v>
      </c>
      <c r="I67" s="347" t="s">
        <v>1445</v>
      </c>
      <c r="J67" s="1018">
        <v>2</v>
      </c>
      <c r="K67" s="347" t="s">
        <v>1663</v>
      </c>
      <c r="L67" s="1019">
        <v>441</v>
      </c>
      <c r="M67" s="838" t="s">
        <v>1313</v>
      </c>
      <c r="N67" s="662"/>
    </row>
    <row r="68" spans="1:14">
      <c r="A68" s="350" t="s">
        <v>51</v>
      </c>
      <c r="B68" s="1018">
        <v>529</v>
      </c>
      <c r="C68" s="347" t="s">
        <v>1859</v>
      </c>
      <c r="D68" s="1018">
        <v>325</v>
      </c>
      <c r="E68" s="347" t="s">
        <v>1650</v>
      </c>
      <c r="F68" s="1018">
        <v>73</v>
      </c>
      <c r="G68" s="347" t="s">
        <v>1527</v>
      </c>
      <c r="H68" s="1018">
        <v>10</v>
      </c>
      <c r="I68" s="347" t="s">
        <v>1764</v>
      </c>
      <c r="J68" s="1018">
        <v>4</v>
      </c>
      <c r="K68" s="347" t="s">
        <v>1565</v>
      </c>
      <c r="L68" s="1019">
        <v>941</v>
      </c>
      <c r="M68" s="838" t="s">
        <v>1385</v>
      </c>
      <c r="N68" s="662"/>
    </row>
    <row r="69" spans="1:14">
      <c r="A69" s="350" t="s">
        <v>52</v>
      </c>
      <c r="B69" s="1018">
        <v>261</v>
      </c>
      <c r="C69" s="347" t="s">
        <v>1860</v>
      </c>
      <c r="D69" s="1018">
        <v>303</v>
      </c>
      <c r="E69" s="347" t="s">
        <v>1814</v>
      </c>
      <c r="F69" s="1018">
        <v>55</v>
      </c>
      <c r="G69" s="347" t="s">
        <v>1452</v>
      </c>
      <c r="H69" s="1018">
        <v>5</v>
      </c>
      <c r="I69" s="347" t="s">
        <v>1606</v>
      </c>
      <c r="J69" s="1018">
        <v>6</v>
      </c>
      <c r="K69" s="347" t="s">
        <v>1561</v>
      </c>
      <c r="L69" s="1019">
        <v>630</v>
      </c>
      <c r="M69" s="838" t="s">
        <v>1493</v>
      </c>
      <c r="N69" s="662"/>
    </row>
    <row r="70" spans="1:14">
      <c r="A70" s="350" t="s">
        <v>53</v>
      </c>
      <c r="B70" s="1018">
        <v>328</v>
      </c>
      <c r="C70" s="347" t="s">
        <v>1615</v>
      </c>
      <c r="D70" s="1018">
        <v>400</v>
      </c>
      <c r="E70" s="347" t="s">
        <v>1727</v>
      </c>
      <c r="F70" s="1018">
        <v>151</v>
      </c>
      <c r="G70" s="347" t="s">
        <v>1442</v>
      </c>
      <c r="H70" s="1018">
        <v>46</v>
      </c>
      <c r="I70" s="347" t="s">
        <v>1576</v>
      </c>
      <c r="J70" s="1018">
        <v>17</v>
      </c>
      <c r="K70" s="347" t="s">
        <v>1625</v>
      </c>
      <c r="L70" s="1019">
        <v>942</v>
      </c>
      <c r="M70" s="838" t="s">
        <v>1385</v>
      </c>
      <c r="N70" s="662"/>
    </row>
    <row r="71" spans="1:14">
      <c r="A71" s="350" t="s">
        <v>54</v>
      </c>
      <c r="B71" s="1018">
        <v>165</v>
      </c>
      <c r="C71" s="347" t="s">
        <v>1861</v>
      </c>
      <c r="D71" s="1018">
        <v>196</v>
      </c>
      <c r="E71" s="347" t="s">
        <v>1309</v>
      </c>
      <c r="F71" s="1018">
        <v>77</v>
      </c>
      <c r="G71" s="347" t="s">
        <v>1461</v>
      </c>
      <c r="H71" s="1018">
        <v>9</v>
      </c>
      <c r="I71" s="347" t="s">
        <v>1316</v>
      </c>
      <c r="J71" s="1018">
        <v>9</v>
      </c>
      <c r="K71" s="347" t="s">
        <v>1316</v>
      </c>
      <c r="L71" s="1019">
        <v>456</v>
      </c>
      <c r="M71" s="838" t="s">
        <v>1310</v>
      </c>
      <c r="N71" s="662"/>
    </row>
    <row r="72" spans="1:14">
      <c r="A72" s="350" t="s">
        <v>55</v>
      </c>
      <c r="B72" s="1018">
        <v>141</v>
      </c>
      <c r="C72" s="347" t="s">
        <v>1862</v>
      </c>
      <c r="D72" s="1018">
        <v>51</v>
      </c>
      <c r="E72" s="347" t="s">
        <v>1633</v>
      </c>
      <c r="F72" s="1018">
        <v>7</v>
      </c>
      <c r="G72" s="347" t="s">
        <v>1425</v>
      </c>
      <c r="H72" s="1018">
        <v>0</v>
      </c>
      <c r="I72" s="347" t="s">
        <v>1290</v>
      </c>
      <c r="J72" s="1018">
        <v>0</v>
      </c>
      <c r="K72" s="347" t="s">
        <v>1290</v>
      </c>
      <c r="L72" s="1019">
        <v>199</v>
      </c>
      <c r="M72" s="838" t="s">
        <v>1561</v>
      </c>
      <c r="N72" s="662"/>
    </row>
    <row r="73" spans="1:14">
      <c r="A73" s="350" t="s">
        <v>56</v>
      </c>
      <c r="B73" s="1018">
        <v>41</v>
      </c>
      <c r="C73" s="347" t="s">
        <v>1342</v>
      </c>
      <c r="D73" s="1018">
        <v>23</v>
      </c>
      <c r="E73" s="347" t="s">
        <v>1440</v>
      </c>
      <c r="F73" s="1018">
        <v>4</v>
      </c>
      <c r="G73" s="347" t="s">
        <v>1409</v>
      </c>
      <c r="H73" s="1018">
        <v>1</v>
      </c>
      <c r="I73" s="347" t="s">
        <v>1653</v>
      </c>
      <c r="J73" s="1018">
        <v>2</v>
      </c>
      <c r="K73" s="347" t="s">
        <v>1307</v>
      </c>
      <c r="L73" s="1019">
        <v>71</v>
      </c>
      <c r="M73" s="838" t="s">
        <v>1565</v>
      </c>
      <c r="N73" s="662"/>
    </row>
    <row r="74" spans="1:14">
      <c r="A74" s="349" t="s">
        <v>1</v>
      </c>
      <c r="B74" s="1019">
        <v>7650</v>
      </c>
      <c r="C74" s="838" t="s">
        <v>1703</v>
      </c>
      <c r="D74" s="1019">
        <v>8912</v>
      </c>
      <c r="E74" s="838" t="s">
        <v>1851</v>
      </c>
      <c r="F74" s="1019">
        <v>2632</v>
      </c>
      <c r="G74" s="838" t="s">
        <v>1502</v>
      </c>
      <c r="H74" s="1019">
        <v>533</v>
      </c>
      <c r="I74" s="838" t="s">
        <v>1325</v>
      </c>
      <c r="J74" s="1019">
        <v>258</v>
      </c>
      <c r="K74" s="838" t="s">
        <v>1371</v>
      </c>
      <c r="L74" s="1019">
        <v>19985</v>
      </c>
      <c r="M74" s="838" t="s">
        <v>645</v>
      </c>
      <c r="N74" s="662"/>
    </row>
    <row r="75" spans="1:14">
      <c r="A75" s="349">
        <v>2016</v>
      </c>
      <c r="B75" s="1566"/>
      <c r="C75" s="1567"/>
      <c r="D75" s="1567"/>
      <c r="E75" s="1567"/>
      <c r="F75" s="1567"/>
      <c r="G75" s="1567"/>
      <c r="H75" s="1567"/>
      <c r="I75" s="1567"/>
      <c r="J75" s="1567"/>
      <c r="K75" s="1567"/>
      <c r="L75" s="1567"/>
      <c r="M75" s="1568"/>
      <c r="N75" s="662"/>
    </row>
    <row r="76" spans="1:14">
      <c r="A76" s="350" t="s">
        <v>24</v>
      </c>
      <c r="B76" s="1018">
        <v>286</v>
      </c>
      <c r="C76" s="347" t="s">
        <v>1590</v>
      </c>
      <c r="D76" s="1018">
        <v>300</v>
      </c>
      <c r="E76" s="347" t="s">
        <v>1853</v>
      </c>
      <c r="F76" s="1018">
        <v>43</v>
      </c>
      <c r="G76" s="347" t="s">
        <v>1449</v>
      </c>
      <c r="H76" s="1018">
        <v>3</v>
      </c>
      <c r="I76" s="347" t="s">
        <v>1663</v>
      </c>
      <c r="J76" s="1018">
        <v>4</v>
      </c>
      <c r="K76" s="347" t="s">
        <v>1480</v>
      </c>
      <c r="L76" s="1019">
        <v>636</v>
      </c>
      <c r="M76" s="838" t="s">
        <v>1487</v>
      </c>
      <c r="N76" s="662"/>
    </row>
    <row r="77" spans="1:14">
      <c r="A77" s="350" t="s">
        <v>26</v>
      </c>
      <c r="B77" s="1018">
        <v>256</v>
      </c>
      <c r="C77" s="347" t="s">
        <v>1530</v>
      </c>
      <c r="D77" s="1018">
        <v>203</v>
      </c>
      <c r="E77" s="347" t="s">
        <v>1703</v>
      </c>
      <c r="F77" s="1018">
        <v>60</v>
      </c>
      <c r="G77" s="347" t="s">
        <v>1623</v>
      </c>
      <c r="H77" s="1018">
        <v>8</v>
      </c>
      <c r="I77" s="347" t="s">
        <v>1376</v>
      </c>
      <c r="J77" s="1018">
        <v>3</v>
      </c>
      <c r="K77" s="347" t="s">
        <v>1480</v>
      </c>
      <c r="L77" s="1019">
        <v>530</v>
      </c>
      <c r="M77" s="838" t="s">
        <v>1431</v>
      </c>
      <c r="N77" s="662"/>
    </row>
    <row r="78" spans="1:14">
      <c r="A78" s="350" t="s">
        <v>27</v>
      </c>
      <c r="B78" s="1018">
        <v>222</v>
      </c>
      <c r="C78" s="347" t="s">
        <v>1654</v>
      </c>
      <c r="D78" s="1018">
        <v>344</v>
      </c>
      <c r="E78" s="347" t="s">
        <v>1837</v>
      </c>
      <c r="F78" s="1018">
        <v>132</v>
      </c>
      <c r="G78" s="347" t="s">
        <v>1817</v>
      </c>
      <c r="H78" s="1018">
        <v>22</v>
      </c>
      <c r="I78" s="347" t="s">
        <v>1364</v>
      </c>
      <c r="J78" s="1018">
        <v>12</v>
      </c>
      <c r="K78" s="347" t="s">
        <v>1445</v>
      </c>
      <c r="L78" s="1019">
        <v>732</v>
      </c>
      <c r="M78" s="838" t="s">
        <v>1572</v>
      </c>
      <c r="N78" s="662"/>
    </row>
    <row r="79" spans="1:14">
      <c r="A79" s="350" t="s">
        <v>28</v>
      </c>
      <c r="B79" s="1018">
        <v>271</v>
      </c>
      <c r="C79" s="347" t="s">
        <v>1504</v>
      </c>
      <c r="D79" s="1018">
        <v>488</v>
      </c>
      <c r="E79" s="347" t="s">
        <v>1821</v>
      </c>
      <c r="F79" s="1018">
        <v>186</v>
      </c>
      <c r="G79" s="347" t="s">
        <v>1671</v>
      </c>
      <c r="H79" s="1018">
        <v>31</v>
      </c>
      <c r="I79" s="347" t="s">
        <v>1487</v>
      </c>
      <c r="J79" s="1018">
        <v>15</v>
      </c>
      <c r="K79" s="347" t="s">
        <v>1376</v>
      </c>
      <c r="L79" s="1019">
        <v>991</v>
      </c>
      <c r="M79" s="838" t="s">
        <v>1576</v>
      </c>
      <c r="N79" s="662"/>
    </row>
    <row r="80" spans="1:14">
      <c r="A80" s="350" t="s">
        <v>29</v>
      </c>
      <c r="B80" s="1018">
        <v>450</v>
      </c>
      <c r="C80" s="347" t="s">
        <v>1771</v>
      </c>
      <c r="D80" s="1018">
        <v>289</v>
      </c>
      <c r="E80" s="347" t="s">
        <v>1640</v>
      </c>
      <c r="F80" s="1018">
        <v>75</v>
      </c>
      <c r="G80" s="347" t="s">
        <v>1557</v>
      </c>
      <c r="H80" s="1018">
        <v>33</v>
      </c>
      <c r="I80" s="347" t="s">
        <v>1714</v>
      </c>
      <c r="J80" s="1018">
        <v>9</v>
      </c>
      <c r="K80" s="347" t="s">
        <v>1764</v>
      </c>
      <c r="L80" s="1019">
        <v>856</v>
      </c>
      <c r="M80" s="838" t="s">
        <v>1303</v>
      </c>
      <c r="N80" s="662"/>
    </row>
    <row r="81" spans="1:14">
      <c r="A81" s="350" t="s">
        <v>30</v>
      </c>
      <c r="B81" s="1018">
        <v>424</v>
      </c>
      <c r="C81" s="347" t="s">
        <v>1863</v>
      </c>
      <c r="D81" s="1018">
        <v>561</v>
      </c>
      <c r="E81" s="347" t="s">
        <v>1838</v>
      </c>
      <c r="F81" s="1018">
        <v>132</v>
      </c>
      <c r="G81" s="347" t="s">
        <v>1798</v>
      </c>
      <c r="H81" s="1018">
        <v>16</v>
      </c>
      <c r="I81" s="347" t="s">
        <v>1653</v>
      </c>
      <c r="J81" s="1018">
        <v>21</v>
      </c>
      <c r="K81" s="347" t="s">
        <v>1625</v>
      </c>
      <c r="L81" s="1019">
        <v>1154</v>
      </c>
      <c r="M81" s="838" t="s">
        <v>1582</v>
      </c>
      <c r="N81" s="662"/>
    </row>
    <row r="82" spans="1:14">
      <c r="A82" s="350" t="s">
        <v>31</v>
      </c>
      <c r="B82" s="1018">
        <v>1</v>
      </c>
      <c r="C82" s="347" t="s">
        <v>1598</v>
      </c>
      <c r="D82" s="1018">
        <v>8</v>
      </c>
      <c r="E82" s="347" t="s">
        <v>1759</v>
      </c>
      <c r="F82" s="1018">
        <v>4</v>
      </c>
      <c r="G82" s="347" t="s">
        <v>1717</v>
      </c>
      <c r="H82" s="1018">
        <v>0</v>
      </c>
      <c r="I82" s="347" t="s">
        <v>1290</v>
      </c>
      <c r="J82" s="1018">
        <v>0</v>
      </c>
      <c r="K82" s="347" t="s">
        <v>1290</v>
      </c>
      <c r="L82" s="1019">
        <v>13</v>
      </c>
      <c r="M82" s="838" t="s">
        <v>1354</v>
      </c>
      <c r="N82" s="662"/>
    </row>
    <row r="83" spans="1:14">
      <c r="A83" s="350" t="s">
        <v>32</v>
      </c>
      <c r="B83" s="1018">
        <v>225</v>
      </c>
      <c r="C83" s="347" t="s">
        <v>1864</v>
      </c>
      <c r="D83" s="1018">
        <v>272</v>
      </c>
      <c r="E83" s="347" t="s">
        <v>1853</v>
      </c>
      <c r="F83" s="1018">
        <v>58</v>
      </c>
      <c r="G83" s="347" t="s">
        <v>1384</v>
      </c>
      <c r="H83" s="1018">
        <v>12</v>
      </c>
      <c r="I83" s="347" t="s">
        <v>1319</v>
      </c>
      <c r="J83" s="1018">
        <v>9</v>
      </c>
      <c r="K83" s="347" t="s">
        <v>1445</v>
      </c>
      <c r="L83" s="1019">
        <v>576</v>
      </c>
      <c r="M83" s="838" t="s">
        <v>1307</v>
      </c>
      <c r="N83" s="662"/>
    </row>
    <row r="84" spans="1:14">
      <c r="A84" s="350" t="s">
        <v>33</v>
      </c>
      <c r="B84" s="1018">
        <v>324</v>
      </c>
      <c r="C84" s="347" t="s">
        <v>1796</v>
      </c>
      <c r="D84" s="1018">
        <v>281</v>
      </c>
      <c r="E84" s="347" t="s">
        <v>1723</v>
      </c>
      <c r="F84" s="1018">
        <v>102</v>
      </c>
      <c r="G84" s="347" t="s">
        <v>1532</v>
      </c>
      <c r="H84" s="1018">
        <v>30</v>
      </c>
      <c r="I84" s="347" t="s">
        <v>1390</v>
      </c>
      <c r="J84" s="1018">
        <v>12</v>
      </c>
      <c r="K84" s="347" t="s">
        <v>1445</v>
      </c>
      <c r="L84" s="1019">
        <v>749</v>
      </c>
      <c r="M84" s="838" t="s">
        <v>1420</v>
      </c>
      <c r="N84" s="662"/>
    </row>
    <row r="85" spans="1:14">
      <c r="A85" s="350" t="s">
        <v>35</v>
      </c>
      <c r="B85" s="1018">
        <v>97</v>
      </c>
      <c r="C85" s="347" t="s">
        <v>1416</v>
      </c>
      <c r="D85" s="1018">
        <v>156</v>
      </c>
      <c r="E85" s="347" t="s">
        <v>1865</v>
      </c>
      <c r="F85" s="1018">
        <v>43</v>
      </c>
      <c r="G85" s="347" t="s">
        <v>1624</v>
      </c>
      <c r="H85" s="1018">
        <v>11</v>
      </c>
      <c r="I85" s="347" t="s">
        <v>1425</v>
      </c>
      <c r="J85" s="1018">
        <v>4</v>
      </c>
      <c r="K85" s="347" t="s">
        <v>1371</v>
      </c>
      <c r="L85" s="1019">
        <v>311</v>
      </c>
      <c r="M85" s="838" t="s">
        <v>1376</v>
      </c>
      <c r="N85" s="662"/>
    </row>
    <row r="86" spans="1:14">
      <c r="A86" s="350" t="s">
        <v>584</v>
      </c>
      <c r="B86" s="1018">
        <v>228</v>
      </c>
      <c r="C86" s="347" t="s">
        <v>1643</v>
      </c>
      <c r="D86" s="1018">
        <v>309</v>
      </c>
      <c r="E86" s="347" t="s">
        <v>1844</v>
      </c>
      <c r="F86" s="1018">
        <v>75</v>
      </c>
      <c r="G86" s="347" t="s">
        <v>1430</v>
      </c>
      <c r="H86" s="1018">
        <v>5</v>
      </c>
      <c r="I86" s="347" t="s">
        <v>1606</v>
      </c>
      <c r="J86" s="1018">
        <v>7</v>
      </c>
      <c r="K86" s="347" t="s">
        <v>1764</v>
      </c>
      <c r="L86" s="1019">
        <v>624</v>
      </c>
      <c r="M86" s="838" t="s">
        <v>1487</v>
      </c>
      <c r="N86" s="662"/>
    </row>
    <row r="87" spans="1:14">
      <c r="A87" s="350" t="s">
        <v>36</v>
      </c>
      <c r="B87" s="1018">
        <v>66</v>
      </c>
      <c r="C87" s="347" t="s">
        <v>1499</v>
      </c>
      <c r="D87" s="1018">
        <v>135</v>
      </c>
      <c r="E87" s="347" t="s">
        <v>1866</v>
      </c>
      <c r="F87" s="1018">
        <v>56</v>
      </c>
      <c r="G87" s="347" t="s">
        <v>1508</v>
      </c>
      <c r="H87" s="1018">
        <v>5</v>
      </c>
      <c r="I87" s="347" t="s">
        <v>1460</v>
      </c>
      <c r="J87" s="1018">
        <v>4</v>
      </c>
      <c r="K87" s="347" t="s">
        <v>1376</v>
      </c>
      <c r="L87" s="1019">
        <v>266</v>
      </c>
      <c r="M87" s="838" t="s">
        <v>1371</v>
      </c>
      <c r="N87" s="662"/>
    </row>
    <row r="88" spans="1:14">
      <c r="A88" s="350" t="s">
        <v>37</v>
      </c>
      <c r="B88" s="1018">
        <v>273</v>
      </c>
      <c r="C88" s="347" t="s">
        <v>1334</v>
      </c>
      <c r="D88" s="1018">
        <v>279</v>
      </c>
      <c r="E88" s="347" t="s">
        <v>1302</v>
      </c>
      <c r="F88" s="1018">
        <v>66</v>
      </c>
      <c r="G88" s="347" t="s">
        <v>1575</v>
      </c>
      <c r="H88" s="1018">
        <v>7</v>
      </c>
      <c r="I88" s="347" t="s">
        <v>1764</v>
      </c>
      <c r="J88" s="1018">
        <v>8</v>
      </c>
      <c r="K88" s="347" t="s">
        <v>1371</v>
      </c>
      <c r="L88" s="1019">
        <v>633</v>
      </c>
      <c r="M88" s="838" t="s">
        <v>1487</v>
      </c>
      <c r="N88" s="662"/>
    </row>
    <row r="89" spans="1:14">
      <c r="A89" s="350" t="s">
        <v>38</v>
      </c>
      <c r="B89" s="1018">
        <v>466</v>
      </c>
      <c r="C89" s="347" t="s">
        <v>1797</v>
      </c>
      <c r="D89" s="1018">
        <v>325</v>
      </c>
      <c r="E89" s="347" t="s">
        <v>1463</v>
      </c>
      <c r="F89" s="1018">
        <v>43</v>
      </c>
      <c r="G89" s="347" t="s">
        <v>1428</v>
      </c>
      <c r="H89" s="1018">
        <v>6</v>
      </c>
      <c r="I89" s="347" t="s">
        <v>1439</v>
      </c>
      <c r="J89" s="1018">
        <v>5</v>
      </c>
      <c r="K89" s="347" t="s">
        <v>1480</v>
      </c>
      <c r="L89" s="1019">
        <v>845</v>
      </c>
      <c r="M89" s="838" t="s">
        <v>1303</v>
      </c>
      <c r="N89" s="662"/>
    </row>
    <row r="90" spans="1:14">
      <c r="A90" s="350" t="s">
        <v>39</v>
      </c>
      <c r="B90" s="1018">
        <v>221</v>
      </c>
      <c r="C90" s="347" t="s">
        <v>1584</v>
      </c>
      <c r="D90" s="1018">
        <v>315</v>
      </c>
      <c r="E90" s="347" t="s">
        <v>1530</v>
      </c>
      <c r="F90" s="1018">
        <v>90</v>
      </c>
      <c r="G90" s="347" t="s">
        <v>1624</v>
      </c>
      <c r="H90" s="1018">
        <v>17</v>
      </c>
      <c r="I90" s="347" t="s">
        <v>1431</v>
      </c>
      <c r="J90" s="1018">
        <v>9</v>
      </c>
      <c r="K90" s="347" t="s">
        <v>1653</v>
      </c>
      <c r="L90" s="1019">
        <v>652</v>
      </c>
      <c r="M90" s="838" t="s">
        <v>1493</v>
      </c>
      <c r="N90" s="662"/>
    </row>
    <row r="91" spans="1:14">
      <c r="A91" s="350" t="s">
        <v>40</v>
      </c>
      <c r="B91" s="1018">
        <v>314</v>
      </c>
      <c r="C91" s="347" t="s">
        <v>1332</v>
      </c>
      <c r="D91" s="1018">
        <v>390</v>
      </c>
      <c r="E91" s="347" t="s">
        <v>1860</v>
      </c>
      <c r="F91" s="1018">
        <v>201</v>
      </c>
      <c r="G91" s="347" t="s">
        <v>1382</v>
      </c>
      <c r="H91" s="1018">
        <v>23</v>
      </c>
      <c r="I91" s="347" t="s">
        <v>1322</v>
      </c>
      <c r="J91" s="1018">
        <v>14</v>
      </c>
      <c r="K91" s="347" t="s">
        <v>1376</v>
      </c>
      <c r="L91" s="1019">
        <v>942</v>
      </c>
      <c r="M91" s="838" t="s">
        <v>1599</v>
      </c>
      <c r="N91" s="662"/>
    </row>
    <row r="92" spans="1:14">
      <c r="A92" s="350" t="s">
        <v>41</v>
      </c>
      <c r="B92" s="1018">
        <v>292</v>
      </c>
      <c r="C92" s="347" t="s">
        <v>1780</v>
      </c>
      <c r="D92" s="1018">
        <v>308</v>
      </c>
      <c r="E92" s="347" t="s">
        <v>1794</v>
      </c>
      <c r="F92" s="1018">
        <v>98</v>
      </c>
      <c r="G92" s="347" t="s">
        <v>1532</v>
      </c>
      <c r="H92" s="1018">
        <v>18</v>
      </c>
      <c r="I92" s="347" t="s">
        <v>1616</v>
      </c>
      <c r="J92" s="1018">
        <v>5</v>
      </c>
      <c r="K92" s="347" t="s">
        <v>1439</v>
      </c>
      <c r="L92" s="1019">
        <v>721</v>
      </c>
      <c r="M92" s="838" t="s">
        <v>1425</v>
      </c>
      <c r="N92" s="662"/>
    </row>
    <row r="93" spans="1:14">
      <c r="A93" s="350" t="s">
        <v>42</v>
      </c>
      <c r="B93" s="1018">
        <v>276</v>
      </c>
      <c r="C93" s="347" t="s">
        <v>1691</v>
      </c>
      <c r="D93" s="1018">
        <v>416</v>
      </c>
      <c r="E93" s="347" t="s">
        <v>1853</v>
      </c>
      <c r="F93" s="1018">
        <v>144</v>
      </c>
      <c r="G93" s="347" t="s">
        <v>1688</v>
      </c>
      <c r="H93" s="1018">
        <v>30</v>
      </c>
      <c r="I93" s="347" t="s">
        <v>1304</v>
      </c>
      <c r="J93" s="1018">
        <v>16</v>
      </c>
      <c r="K93" s="347" t="s">
        <v>1625</v>
      </c>
      <c r="L93" s="1019">
        <v>882</v>
      </c>
      <c r="M93" s="838" t="s">
        <v>1605</v>
      </c>
      <c r="N93" s="662"/>
    </row>
    <row r="94" spans="1:14">
      <c r="A94" s="350" t="s">
        <v>43</v>
      </c>
      <c r="B94" s="1018">
        <v>80</v>
      </c>
      <c r="C94" s="347" t="s">
        <v>1843</v>
      </c>
      <c r="D94" s="1018">
        <v>74</v>
      </c>
      <c r="E94" s="347" t="s">
        <v>1687</v>
      </c>
      <c r="F94" s="1018">
        <v>7</v>
      </c>
      <c r="G94" s="347" t="s">
        <v>1605</v>
      </c>
      <c r="H94" s="1018">
        <v>0</v>
      </c>
      <c r="I94" s="347" t="s">
        <v>1290</v>
      </c>
      <c r="J94" s="1018">
        <v>2</v>
      </c>
      <c r="K94" s="347" t="s">
        <v>1628</v>
      </c>
      <c r="L94" s="1019">
        <v>163</v>
      </c>
      <c r="M94" s="838" t="s">
        <v>1606</v>
      </c>
      <c r="N94" s="662"/>
    </row>
    <row r="95" spans="1:14">
      <c r="A95" s="350" t="s">
        <v>44</v>
      </c>
      <c r="B95" s="1018">
        <v>250</v>
      </c>
      <c r="C95" s="347" t="s">
        <v>1397</v>
      </c>
      <c r="D95" s="1018">
        <v>289</v>
      </c>
      <c r="E95" s="347" t="s">
        <v>1323</v>
      </c>
      <c r="F95" s="1018">
        <v>50</v>
      </c>
      <c r="G95" s="347" t="s">
        <v>1395</v>
      </c>
      <c r="H95" s="1018">
        <v>4</v>
      </c>
      <c r="I95" s="347" t="s">
        <v>1439</v>
      </c>
      <c r="J95" s="1018">
        <v>7</v>
      </c>
      <c r="K95" s="347" t="s">
        <v>1628</v>
      </c>
      <c r="L95" s="1019">
        <v>600</v>
      </c>
      <c r="M95" s="838" t="s">
        <v>1364</v>
      </c>
      <c r="N95" s="662"/>
    </row>
    <row r="96" spans="1:14">
      <c r="A96" s="350" t="s">
        <v>45</v>
      </c>
      <c r="B96" s="1018">
        <v>55</v>
      </c>
      <c r="C96" s="347" t="s">
        <v>1396</v>
      </c>
      <c r="D96" s="1018">
        <v>180</v>
      </c>
      <c r="E96" s="347" t="s">
        <v>1867</v>
      </c>
      <c r="F96" s="1018">
        <v>79</v>
      </c>
      <c r="G96" s="347" t="s">
        <v>1678</v>
      </c>
      <c r="H96" s="1018">
        <v>7</v>
      </c>
      <c r="I96" s="347" t="s">
        <v>1319</v>
      </c>
      <c r="J96" s="1018">
        <v>8</v>
      </c>
      <c r="K96" s="347" t="s">
        <v>1322</v>
      </c>
      <c r="L96" s="1019">
        <v>329</v>
      </c>
      <c r="M96" s="838" t="s">
        <v>1445</v>
      </c>
      <c r="N96" s="662"/>
    </row>
    <row r="97" spans="1:14">
      <c r="A97" s="350" t="s">
        <v>46</v>
      </c>
      <c r="B97" s="1018">
        <v>347</v>
      </c>
      <c r="C97" s="347" t="s">
        <v>1479</v>
      </c>
      <c r="D97" s="1018">
        <v>696</v>
      </c>
      <c r="E97" s="347" t="s">
        <v>1846</v>
      </c>
      <c r="F97" s="1018">
        <v>266</v>
      </c>
      <c r="G97" s="347" t="s">
        <v>1571</v>
      </c>
      <c r="H97" s="1018">
        <v>64</v>
      </c>
      <c r="I97" s="347" t="s">
        <v>1435</v>
      </c>
      <c r="J97" s="1018">
        <v>36</v>
      </c>
      <c r="K97" s="347" t="s">
        <v>1431</v>
      </c>
      <c r="L97" s="1019">
        <v>1409</v>
      </c>
      <c r="M97" s="838" t="s">
        <v>1423</v>
      </c>
      <c r="N97" s="662"/>
    </row>
    <row r="98" spans="1:14">
      <c r="A98" s="350" t="s">
        <v>47</v>
      </c>
      <c r="B98" s="1018">
        <v>254</v>
      </c>
      <c r="C98" s="347" t="s">
        <v>1735</v>
      </c>
      <c r="D98" s="1018">
        <v>304</v>
      </c>
      <c r="E98" s="347" t="s">
        <v>1296</v>
      </c>
      <c r="F98" s="1018">
        <v>106</v>
      </c>
      <c r="G98" s="347" t="s">
        <v>1404</v>
      </c>
      <c r="H98" s="1018">
        <v>18</v>
      </c>
      <c r="I98" s="347" t="s">
        <v>1431</v>
      </c>
      <c r="J98" s="1018">
        <v>15</v>
      </c>
      <c r="K98" s="347" t="s">
        <v>1313</v>
      </c>
      <c r="L98" s="1019">
        <v>697</v>
      </c>
      <c r="M98" s="838" t="s">
        <v>1304</v>
      </c>
      <c r="N98" s="662"/>
    </row>
    <row r="99" spans="1:14">
      <c r="A99" s="350" t="s">
        <v>48</v>
      </c>
      <c r="B99" s="1018">
        <v>339</v>
      </c>
      <c r="C99" s="347" t="s">
        <v>1339</v>
      </c>
      <c r="D99" s="1018">
        <v>393</v>
      </c>
      <c r="E99" s="347" t="s">
        <v>1481</v>
      </c>
      <c r="F99" s="1018">
        <v>94</v>
      </c>
      <c r="G99" s="347" t="s">
        <v>1405</v>
      </c>
      <c r="H99" s="1018">
        <v>20</v>
      </c>
      <c r="I99" s="347" t="s">
        <v>1310</v>
      </c>
      <c r="J99" s="1018">
        <v>6</v>
      </c>
      <c r="K99" s="347" t="s">
        <v>1439</v>
      </c>
      <c r="L99" s="1019">
        <v>852</v>
      </c>
      <c r="M99" s="838" t="s">
        <v>1303</v>
      </c>
      <c r="N99" s="662"/>
    </row>
    <row r="100" spans="1:14">
      <c r="A100" s="350" t="s">
        <v>49</v>
      </c>
      <c r="B100" s="1018">
        <v>217</v>
      </c>
      <c r="C100" s="347" t="s">
        <v>1668</v>
      </c>
      <c r="D100" s="1018">
        <v>240</v>
      </c>
      <c r="E100" s="347" t="s">
        <v>1868</v>
      </c>
      <c r="F100" s="1018">
        <v>50</v>
      </c>
      <c r="G100" s="347" t="s">
        <v>1579</v>
      </c>
      <c r="H100" s="1018">
        <v>5</v>
      </c>
      <c r="I100" s="347" t="s">
        <v>1561</v>
      </c>
      <c r="J100" s="1018">
        <v>3</v>
      </c>
      <c r="K100" s="347" t="s">
        <v>1480</v>
      </c>
      <c r="L100" s="1019">
        <v>515</v>
      </c>
      <c r="M100" s="838" t="s">
        <v>1616</v>
      </c>
      <c r="N100" s="662"/>
    </row>
    <row r="101" spans="1:14">
      <c r="A101" s="350" t="s">
        <v>50</v>
      </c>
      <c r="B101" s="1018">
        <v>116</v>
      </c>
      <c r="C101" s="347" t="s">
        <v>1658</v>
      </c>
      <c r="D101" s="1018">
        <v>211</v>
      </c>
      <c r="E101" s="347" t="s">
        <v>1869</v>
      </c>
      <c r="F101" s="1018">
        <v>53</v>
      </c>
      <c r="G101" s="347" t="s">
        <v>1624</v>
      </c>
      <c r="H101" s="1018">
        <v>2</v>
      </c>
      <c r="I101" s="347" t="s">
        <v>1663</v>
      </c>
      <c r="J101" s="1018">
        <v>2</v>
      </c>
      <c r="K101" s="347" t="s">
        <v>1663</v>
      </c>
      <c r="L101" s="1019">
        <v>384</v>
      </c>
      <c r="M101" s="838" t="s">
        <v>1460</v>
      </c>
      <c r="N101" s="662"/>
    </row>
    <row r="102" spans="1:14">
      <c r="A102" s="350" t="s">
        <v>51</v>
      </c>
      <c r="B102" s="1018">
        <v>532</v>
      </c>
      <c r="C102" s="347" t="s">
        <v>1867</v>
      </c>
      <c r="D102" s="1018">
        <v>360</v>
      </c>
      <c r="E102" s="347" t="s">
        <v>1569</v>
      </c>
      <c r="F102" s="1018">
        <v>64</v>
      </c>
      <c r="G102" s="347" t="s">
        <v>1657</v>
      </c>
      <c r="H102" s="1018">
        <v>9</v>
      </c>
      <c r="I102" s="347" t="s">
        <v>1754</v>
      </c>
      <c r="J102" s="1018">
        <v>7</v>
      </c>
      <c r="K102" s="347" t="s">
        <v>1439</v>
      </c>
      <c r="L102" s="1019">
        <v>972</v>
      </c>
      <c r="M102" s="838" t="s">
        <v>1528</v>
      </c>
      <c r="N102" s="662"/>
    </row>
    <row r="103" spans="1:14">
      <c r="A103" s="350" t="s">
        <v>52</v>
      </c>
      <c r="B103" s="1018">
        <v>215</v>
      </c>
      <c r="C103" s="347" t="s">
        <v>1870</v>
      </c>
      <c r="D103" s="1018">
        <v>274</v>
      </c>
      <c r="E103" s="347" t="s">
        <v>1821</v>
      </c>
      <c r="F103" s="1018">
        <v>56</v>
      </c>
      <c r="G103" s="347" t="s">
        <v>1384</v>
      </c>
      <c r="H103" s="1018">
        <v>11</v>
      </c>
      <c r="I103" s="347" t="s">
        <v>1316</v>
      </c>
      <c r="J103" s="1018">
        <v>1</v>
      </c>
      <c r="K103" s="347" t="s">
        <v>1705</v>
      </c>
      <c r="L103" s="1019">
        <v>557</v>
      </c>
      <c r="M103" s="838" t="s">
        <v>1325</v>
      </c>
      <c r="N103" s="662"/>
    </row>
    <row r="104" spans="1:14">
      <c r="A104" s="350" t="s">
        <v>53</v>
      </c>
      <c r="B104" s="1018">
        <v>319</v>
      </c>
      <c r="C104" s="347" t="s">
        <v>1476</v>
      </c>
      <c r="D104" s="1018">
        <v>482</v>
      </c>
      <c r="E104" s="347" t="s">
        <v>1871</v>
      </c>
      <c r="F104" s="1018">
        <v>173</v>
      </c>
      <c r="G104" s="347" t="s">
        <v>1414</v>
      </c>
      <c r="H104" s="1018">
        <v>39</v>
      </c>
      <c r="I104" s="347" t="s">
        <v>1358</v>
      </c>
      <c r="J104" s="1018">
        <v>18</v>
      </c>
      <c r="K104" s="347" t="s">
        <v>1666</v>
      </c>
      <c r="L104" s="1019">
        <v>1031</v>
      </c>
      <c r="M104" s="838" t="s">
        <v>1428</v>
      </c>
      <c r="N104" s="662"/>
    </row>
    <row r="105" spans="1:14">
      <c r="A105" s="350" t="s">
        <v>54</v>
      </c>
      <c r="B105" s="1018">
        <v>138</v>
      </c>
      <c r="C105" s="347" t="s">
        <v>1872</v>
      </c>
      <c r="D105" s="1018">
        <v>179</v>
      </c>
      <c r="E105" s="347" t="s">
        <v>1839</v>
      </c>
      <c r="F105" s="1018">
        <v>43</v>
      </c>
      <c r="G105" s="347" t="s">
        <v>1475</v>
      </c>
      <c r="H105" s="1018">
        <v>6</v>
      </c>
      <c r="I105" s="347" t="s">
        <v>1445</v>
      </c>
      <c r="J105" s="1018">
        <v>4</v>
      </c>
      <c r="K105" s="347" t="s">
        <v>1764</v>
      </c>
      <c r="L105" s="1019">
        <v>370</v>
      </c>
      <c r="M105" s="838" t="s">
        <v>1625</v>
      </c>
      <c r="N105" s="662"/>
    </row>
    <row r="106" spans="1:14">
      <c r="A106" s="350" t="s">
        <v>55</v>
      </c>
      <c r="B106" s="1018">
        <v>166</v>
      </c>
      <c r="C106" s="347" t="s">
        <v>1873</v>
      </c>
      <c r="D106" s="1018">
        <v>61</v>
      </c>
      <c r="E106" s="347" t="s">
        <v>1473</v>
      </c>
      <c r="F106" s="1018">
        <v>8</v>
      </c>
      <c r="G106" s="347" t="s">
        <v>1359</v>
      </c>
      <c r="H106" s="1018">
        <v>4</v>
      </c>
      <c r="I106" s="347" t="s">
        <v>1666</v>
      </c>
      <c r="J106" s="1018">
        <v>3</v>
      </c>
      <c r="K106" s="347" t="s">
        <v>1628</v>
      </c>
      <c r="L106" s="1019">
        <v>242</v>
      </c>
      <c r="M106" s="838" t="s">
        <v>1628</v>
      </c>
      <c r="N106" s="662"/>
    </row>
    <row r="107" spans="1:14">
      <c r="A107" s="350" t="s">
        <v>56</v>
      </c>
      <c r="B107" s="1018">
        <v>57</v>
      </c>
      <c r="C107" s="347" t="s">
        <v>1746</v>
      </c>
      <c r="D107" s="1018">
        <v>29</v>
      </c>
      <c r="E107" s="347" t="s">
        <v>1332</v>
      </c>
      <c r="F107" s="1018">
        <v>0</v>
      </c>
      <c r="G107" s="347" t="s">
        <v>1290</v>
      </c>
      <c r="H107" s="1018">
        <v>1</v>
      </c>
      <c r="I107" s="347" t="s">
        <v>1764</v>
      </c>
      <c r="J107" s="1018">
        <v>0</v>
      </c>
      <c r="K107" s="347" t="s">
        <v>1290</v>
      </c>
      <c r="L107" s="1019">
        <v>87</v>
      </c>
      <c r="M107" s="838" t="s">
        <v>1565</v>
      </c>
      <c r="N107" s="662"/>
    </row>
    <row r="108" spans="1:14">
      <c r="A108" s="349" t="s">
        <v>1</v>
      </c>
      <c r="B108" s="1019">
        <v>7777</v>
      </c>
      <c r="C108" s="838" t="s">
        <v>1703</v>
      </c>
      <c r="D108" s="1019">
        <v>9151</v>
      </c>
      <c r="E108" s="838" t="s">
        <v>1590</v>
      </c>
      <c r="F108" s="1019">
        <v>2657</v>
      </c>
      <c r="G108" s="838" t="s">
        <v>1588</v>
      </c>
      <c r="H108" s="1019">
        <v>467</v>
      </c>
      <c r="I108" s="838" t="s">
        <v>1310</v>
      </c>
      <c r="J108" s="1019">
        <v>269</v>
      </c>
      <c r="K108" s="838" t="s">
        <v>1371</v>
      </c>
      <c r="L108" s="1019">
        <v>20321</v>
      </c>
      <c r="M108" s="838" t="s">
        <v>645</v>
      </c>
      <c r="N108" s="662"/>
    </row>
    <row r="109" spans="1:14" ht="6" customHeight="1">
      <c r="A109" s="1607"/>
      <c r="B109" s="1577"/>
      <c r="C109" s="1577"/>
      <c r="D109" s="1577"/>
      <c r="E109" s="1577"/>
      <c r="F109" s="1577"/>
      <c r="G109" s="1577"/>
      <c r="H109" s="1577"/>
      <c r="I109" s="1577"/>
      <c r="J109" s="1577"/>
      <c r="K109" s="1577"/>
      <c r="L109" s="1577"/>
      <c r="M109" s="1578"/>
      <c r="N109" s="662"/>
    </row>
    <row r="110" spans="1:14" ht="13.9" customHeight="1">
      <c r="A110" s="738" t="s">
        <v>184</v>
      </c>
      <c r="B110" s="1019">
        <v>22715</v>
      </c>
      <c r="C110" s="838" t="s">
        <v>1593</v>
      </c>
      <c r="D110" s="1019">
        <v>26842</v>
      </c>
      <c r="E110" s="838" t="s">
        <v>1352</v>
      </c>
      <c r="F110" s="1019">
        <v>8224</v>
      </c>
      <c r="G110" s="838" t="s">
        <v>1412</v>
      </c>
      <c r="H110" s="1019">
        <v>1488</v>
      </c>
      <c r="I110" s="838" t="s">
        <v>1616</v>
      </c>
      <c r="J110" s="1019">
        <v>819</v>
      </c>
      <c r="K110" s="838" t="s">
        <v>1653</v>
      </c>
      <c r="L110" s="1019">
        <v>60088</v>
      </c>
      <c r="M110" s="838" t="s">
        <v>645</v>
      </c>
      <c r="N110" s="662"/>
    </row>
    <row r="111" spans="1:14" ht="0.75" customHeight="1"/>
  </sheetData>
  <mergeCells count="13">
    <mergeCell ref="B41:M41"/>
    <mergeCell ref="B75:M75"/>
    <mergeCell ref="A109:M109"/>
    <mergeCell ref="B6:M6"/>
    <mergeCell ref="A1:M1"/>
    <mergeCell ref="A3:A5"/>
    <mergeCell ref="B3:K3"/>
    <mergeCell ref="B4:C4"/>
    <mergeCell ref="D4:E4"/>
    <mergeCell ref="F4:G4"/>
    <mergeCell ref="H4:I4"/>
    <mergeCell ref="J4:K4"/>
    <mergeCell ref="L4:M4"/>
  </mergeCells>
  <pageMargins left="0.70866141732283472" right="0.70866141732283472" top="0.74803149606299213" bottom="0.74803149606299213" header="0.31496062992125984" footer="0.31496062992125984"/>
  <pageSetup paperSize="9" scale="52" orientation="portrait" r:id="rId1"/>
  <ignoredErrors>
    <ignoredError sqref="A3:M4 A5 B5:M5"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42"/>
  <sheetViews>
    <sheetView showGridLines="0" zoomScaleNormal="100" workbookViewId="0">
      <selection activeCell="L14" sqref="L14"/>
    </sheetView>
  </sheetViews>
  <sheetFormatPr defaultRowHeight="12.75"/>
  <cols>
    <col min="1" max="1" width="34.85546875" style="1" customWidth="1"/>
    <col min="2" max="2" width="6.7109375" style="921" customWidth="1"/>
    <col min="3" max="3" width="6.7109375" style="1" customWidth="1"/>
    <col min="4" max="4" width="6.7109375" style="921" customWidth="1"/>
    <col min="5" max="5" width="6.7109375" style="1" customWidth="1"/>
    <col min="6" max="6" width="6.7109375" style="921" customWidth="1"/>
    <col min="7" max="7" width="6.7109375" style="1" customWidth="1"/>
    <col min="8" max="8" width="6.7109375" style="921" customWidth="1"/>
    <col min="9" max="9" width="6.7109375" style="1" customWidth="1"/>
    <col min="10" max="10" width="6.7109375" style="921" customWidth="1"/>
    <col min="11" max="11" width="6.7109375" style="1" customWidth="1"/>
    <col min="12" max="256" width="9.140625" style="1"/>
    <col min="257" max="257" width="37.7109375" style="1" customWidth="1"/>
    <col min="258" max="267" width="6.7109375" style="1" customWidth="1"/>
    <col min="268" max="512" width="9.140625" style="1"/>
    <col min="513" max="513" width="37.7109375" style="1" customWidth="1"/>
    <col min="514" max="523" width="6.7109375" style="1" customWidth="1"/>
    <col min="524" max="768" width="9.140625" style="1"/>
    <col min="769" max="769" width="37.7109375" style="1" customWidth="1"/>
    <col min="770" max="779" width="6.7109375" style="1" customWidth="1"/>
    <col min="780" max="1024" width="9.140625" style="1"/>
    <col min="1025" max="1025" width="37.7109375" style="1" customWidth="1"/>
    <col min="1026" max="1035" width="6.7109375" style="1" customWidth="1"/>
    <col min="1036" max="1280" width="9.140625" style="1"/>
    <col min="1281" max="1281" width="37.7109375" style="1" customWidth="1"/>
    <col min="1282" max="1291" width="6.7109375" style="1" customWidth="1"/>
    <col min="1292" max="1536" width="9.140625" style="1"/>
    <col min="1537" max="1537" width="37.7109375" style="1" customWidth="1"/>
    <col min="1538" max="1547" width="6.7109375" style="1" customWidth="1"/>
    <col min="1548" max="1792" width="9.140625" style="1"/>
    <col min="1793" max="1793" width="37.7109375" style="1" customWidth="1"/>
    <col min="1794" max="1803" width="6.7109375" style="1" customWidth="1"/>
    <col min="1804" max="2048" width="9.140625" style="1"/>
    <col min="2049" max="2049" width="37.7109375" style="1" customWidth="1"/>
    <col min="2050" max="2059" width="6.7109375" style="1" customWidth="1"/>
    <col min="2060" max="2304" width="9.140625" style="1"/>
    <col min="2305" max="2305" width="37.7109375" style="1" customWidth="1"/>
    <col min="2306" max="2315" width="6.7109375" style="1" customWidth="1"/>
    <col min="2316" max="2560" width="9.140625" style="1"/>
    <col min="2561" max="2561" width="37.7109375" style="1" customWidth="1"/>
    <col min="2562" max="2571" width="6.7109375" style="1" customWidth="1"/>
    <col min="2572" max="2816" width="9.140625" style="1"/>
    <col min="2817" max="2817" width="37.7109375" style="1" customWidth="1"/>
    <col min="2818" max="2827" width="6.7109375" style="1" customWidth="1"/>
    <col min="2828" max="3072" width="9.140625" style="1"/>
    <col min="3073" max="3073" width="37.7109375" style="1" customWidth="1"/>
    <col min="3074" max="3083" width="6.7109375" style="1" customWidth="1"/>
    <col min="3084" max="3328" width="9.140625" style="1"/>
    <col min="3329" max="3329" width="37.7109375" style="1" customWidth="1"/>
    <col min="3330" max="3339" width="6.7109375" style="1" customWidth="1"/>
    <col min="3340" max="3584" width="9.140625" style="1"/>
    <col min="3585" max="3585" width="37.7109375" style="1" customWidth="1"/>
    <col min="3586" max="3595" width="6.7109375" style="1" customWidth="1"/>
    <col min="3596" max="3840" width="9.140625" style="1"/>
    <col min="3841" max="3841" width="37.7109375" style="1" customWidth="1"/>
    <col min="3842" max="3851" width="6.7109375" style="1" customWidth="1"/>
    <col min="3852" max="4096" width="9.140625" style="1"/>
    <col min="4097" max="4097" width="37.7109375" style="1" customWidth="1"/>
    <col min="4098" max="4107" width="6.7109375" style="1" customWidth="1"/>
    <col min="4108" max="4352" width="9.140625" style="1"/>
    <col min="4353" max="4353" width="37.7109375" style="1" customWidth="1"/>
    <col min="4354" max="4363" width="6.7109375" style="1" customWidth="1"/>
    <col min="4364" max="4608" width="9.140625" style="1"/>
    <col min="4609" max="4609" width="37.7109375" style="1" customWidth="1"/>
    <col min="4610" max="4619" width="6.7109375" style="1" customWidth="1"/>
    <col min="4620" max="4864" width="9.140625" style="1"/>
    <col min="4865" max="4865" width="37.7109375" style="1" customWidth="1"/>
    <col min="4866" max="4875" width="6.7109375" style="1" customWidth="1"/>
    <col min="4876" max="5120" width="9.140625" style="1"/>
    <col min="5121" max="5121" width="37.7109375" style="1" customWidth="1"/>
    <col min="5122" max="5131" width="6.7109375" style="1" customWidth="1"/>
    <col min="5132" max="5376" width="9.140625" style="1"/>
    <col min="5377" max="5377" width="37.7109375" style="1" customWidth="1"/>
    <col min="5378" max="5387" width="6.7109375" style="1" customWidth="1"/>
    <col min="5388" max="5632" width="9.140625" style="1"/>
    <col min="5633" max="5633" width="37.7109375" style="1" customWidth="1"/>
    <col min="5634" max="5643" width="6.7109375" style="1" customWidth="1"/>
    <col min="5644" max="5888" width="9.140625" style="1"/>
    <col min="5889" max="5889" width="37.7109375" style="1" customWidth="1"/>
    <col min="5890" max="5899" width="6.7109375" style="1" customWidth="1"/>
    <col min="5900" max="6144" width="9.140625" style="1"/>
    <col min="6145" max="6145" width="37.7109375" style="1" customWidth="1"/>
    <col min="6146" max="6155" width="6.7109375" style="1" customWidth="1"/>
    <col min="6156" max="6400" width="9.140625" style="1"/>
    <col min="6401" max="6401" width="37.7109375" style="1" customWidth="1"/>
    <col min="6402" max="6411" width="6.7109375" style="1" customWidth="1"/>
    <col min="6412" max="6656" width="9.140625" style="1"/>
    <col min="6657" max="6657" width="37.7109375" style="1" customWidth="1"/>
    <col min="6658" max="6667" width="6.7109375" style="1" customWidth="1"/>
    <col min="6668" max="6912" width="9.140625" style="1"/>
    <col min="6913" max="6913" width="37.7109375" style="1" customWidth="1"/>
    <col min="6914" max="6923" width="6.7109375" style="1" customWidth="1"/>
    <col min="6924" max="7168" width="9.140625" style="1"/>
    <col min="7169" max="7169" width="37.7109375" style="1" customWidth="1"/>
    <col min="7170" max="7179" width="6.7109375" style="1" customWidth="1"/>
    <col min="7180" max="7424" width="9.140625" style="1"/>
    <col min="7425" max="7425" width="37.7109375" style="1" customWidth="1"/>
    <col min="7426" max="7435" width="6.7109375" style="1" customWidth="1"/>
    <col min="7436" max="7680" width="9.140625" style="1"/>
    <col min="7681" max="7681" width="37.7109375" style="1" customWidth="1"/>
    <col min="7682" max="7691" width="6.7109375" style="1" customWidth="1"/>
    <col min="7692" max="7936" width="9.140625" style="1"/>
    <col min="7937" max="7937" width="37.7109375" style="1" customWidth="1"/>
    <col min="7938" max="7947" width="6.7109375" style="1" customWidth="1"/>
    <col min="7948" max="8192" width="9.140625" style="1"/>
    <col min="8193" max="8193" width="37.7109375" style="1" customWidth="1"/>
    <col min="8194" max="8203" width="6.7109375" style="1" customWidth="1"/>
    <col min="8204" max="8448" width="9.140625" style="1"/>
    <col min="8449" max="8449" width="37.7109375" style="1" customWidth="1"/>
    <col min="8450" max="8459" width="6.7109375" style="1" customWidth="1"/>
    <col min="8460" max="8704" width="9.140625" style="1"/>
    <col min="8705" max="8705" width="37.7109375" style="1" customWidth="1"/>
    <col min="8706" max="8715" width="6.7109375" style="1" customWidth="1"/>
    <col min="8716" max="8960" width="9.140625" style="1"/>
    <col min="8961" max="8961" width="37.7109375" style="1" customWidth="1"/>
    <col min="8962" max="8971" width="6.7109375" style="1" customWidth="1"/>
    <col min="8972" max="9216" width="9.140625" style="1"/>
    <col min="9217" max="9217" width="37.7109375" style="1" customWidth="1"/>
    <col min="9218" max="9227" width="6.7109375" style="1" customWidth="1"/>
    <col min="9228" max="9472" width="9.140625" style="1"/>
    <col min="9473" max="9473" width="37.7109375" style="1" customWidth="1"/>
    <col min="9474" max="9483" width="6.7109375" style="1" customWidth="1"/>
    <col min="9484" max="9728" width="9.140625" style="1"/>
    <col min="9729" max="9729" width="37.7109375" style="1" customWidth="1"/>
    <col min="9730" max="9739" width="6.7109375" style="1" customWidth="1"/>
    <col min="9740" max="9984" width="9.140625" style="1"/>
    <col min="9985" max="9985" width="37.7109375" style="1" customWidth="1"/>
    <col min="9986" max="9995" width="6.7109375" style="1" customWidth="1"/>
    <col min="9996" max="10240" width="9.140625" style="1"/>
    <col min="10241" max="10241" width="37.7109375" style="1" customWidth="1"/>
    <col min="10242" max="10251" width="6.7109375" style="1" customWidth="1"/>
    <col min="10252" max="10496" width="9.140625" style="1"/>
    <col min="10497" max="10497" width="37.7109375" style="1" customWidth="1"/>
    <col min="10498" max="10507" width="6.7109375" style="1" customWidth="1"/>
    <col min="10508" max="10752" width="9.140625" style="1"/>
    <col min="10753" max="10753" width="37.7109375" style="1" customWidth="1"/>
    <col min="10754" max="10763" width="6.7109375" style="1" customWidth="1"/>
    <col min="10764" max="11008" width="9.140625" style="1"/>
    <col min="11009" max="11009" width="37.7109375" style="1" customWidth="1"/>
    <col min="11010" max="11019" width="6.7109375" style="1" customWidth="1"/>
    <col min="11020" max="11264" width="9.140625" style="1"/>
    <col min="11265" max="11265" width="37.7109375" style="1" customWidth="1"/>
    <col min="11266" max="11275" width="6.7109375" style="1" customWidth="1"/>
    <col min="11276" max="11520" width="9.140625" style="1"/>
    <col min="11521" max="11521" width="37.7109375" style="1" customWidth="1"/>
    <col min="11522" max="11531" width="6.7109375" style="1" customWidth="1"/>
    <col min="11532" max="11776" width="9.140625" style="1"/>
    <col min="11777" max="11777" width="37.7109375" style="1" customWidth="1"/>
    <col min="11778" max="11787" width="6.7109375" style="1" customWidth="1"/>
    <col min="11788" max="12032" width="9.140625" style="1"/>
    <col min="12033" max="12033" width="37.7109375" style="1" customWidth="1"/>
    <col min="12034" max="12043" width="6.7109375" style="1" customWidth="1"/>
    <col min="12044" max="12288" width="9.140625" style="1"/>
    <col min="12289" max="12289" width="37.7109375" style="1" customWidth="1"/>
    <col min="12290" max="12299" width="6.7109375" style="1" customWidth="1"/>
    <col min="12300" max="12544" width="9.140625" style="1"/>
    <col min="12545" max="12545" width="37.7109375" style="1" customWidth="1"/>
    <col min="12546" max="12555" width="6.7109375" style="1" customWidth="1"/>
    <col min="12556" max="12800" width="9.140625" style="1"/>
    <col min="12801" max="12801" width="37.7109375" style="1" customWidth="1"/>
    <col min="12802" max="12811" width="6.7109375" style="1" customWidth="1"/>
    <col min="12812" max="13056" width="9.140625" style="1"/>
    <col min="13057" max="13057" width="37.7109375" style="1" customWidth="1"/>
    <col min="13058" max="13067" width="6.7109375" style="1" customWidth="1"/>
    <col min="13068" max="13312" width="9.140625" style="1"/>
    <col min="13313" max="13313" width="37.7109375" style="1" customWidth="1"/>
    <col min="13314" max="13323" width="6.7109375" style="1" customWidth="1"/>
    <col min="13324" max="13568" width="9.140625" style="1"/>
    <col min="13569" max="13569" width="37.7109375" style="1" customWidth="1"/>
    <col min="13570" max="13579" width="6.7109375" style="1" customWidth="1"/>
    <col min="13580" max="13824" width="9.140625" style="1"/>
    <col min="13825" max="13825" width="37.7109375" style="1" customWidth="1"/>
    <col min="13826" max="13835" width="6.7109375" style="1" customWidth="1"/>
    <col min="13836" max="14080" width="9.140625" style="1"/>
    <col min="14081" max="14081" width="37.7109375" style="1" customWidth="1"/>
    <col min="14082" max="14091" width="6.7109375" style="1" customWidth="1"/>
    <col min="14092" max="14336" width="9.140625" style="1"/>
    <col min="14337" max="14337" width="37.7109375" style="1" customWidth="1"/>
    <col min="14338" max="14347" width="6.7109375" style="1" customWidth="1"/>
    <col min="14348" max="14592" width="9.140625" style="1"/>
    <col min="14593" max="14593" width="37.7109375" style="1" customWidth="1"/>
    <col min="14594" max="14603" width="6.7109375" style="1" customWidth="1"/>
    <col min="14604" max="14848" width="9.140625" style="1"/>
    <col min="14849" max="14849" width="37.7109375" style="1" customWidth="1"/>
    <col min="14850" max="14859" width="6.7109375" style="1" customWidth="1"/>
    <col min="14860" max="15104" width="9.140625" style="1"/>
    <col min="15105" max="15105" width="37.7109375" style="1" customWidth="1"/>
    <col min="15106" max="15115" width="6.7109375" style="1" customWidth="1"/>
    <col min="15116" max="15360" width="9.140625" style="1"/>
    <col min="15361" max="15361" width="37.7109375" style="1" customWidth="1"/>
    <col min="15362" max="15371" width="6.7109375" style="1" customWidth="1"/>
    <col min="15372" max="15616" width="9.140625" style="1"/>
    <col min="15617" max="15617" width="37.7109375" style="1" customWidth="1"/>
    <col min="15618" max="15627" width="6.7109375" style="1" customWidth="1"/>
    <col min="15628" max="15872" width="9.140625" style="1"/>
    <col min="15873" max="15873" width="37.7109375" style="1" customWidth="1"/>
    <col min="15874" max="15883" width="6.7109375" style="1" customWidth="1"/>
    <col min="15884" max="16128" width="9.140625" style="1"/>
    <col min="16129" max="16129" width="37.7109375" style="1" customWidth="1"/>
    <col min="16130" max="16139" width="6.7109375" style="1" customWidth="1"/>
    <col min="16140" max="16384" width="9.140625" style="1"/>
  </cols>
  <sheetData>
    <row r="1" spans="1:12" ht="18.399999999999999" customHeight="1">
      <c r="A1" s="1556" t="s">
        <v>930</v>
      </c>
      <c r="B1" s="1557"/>
      <c r="C1" s="1557"/>
      <c r="D1" s="1557"/>
      <c r="E1" s="1557"/>
      <c r="F1" s="1557"/>
      <c r="G1" s="1557"/>
      <c r="H1" s="1557"/>
      <c r="I1" s="1557"/>
      <c r="J1" s="1557"/>
      <c r="K1" s="1557"/>
    </row>
    <row r="2" spans="1:12" ht="3" customHeight="1"/>
    <row r="3" spans="1:12">
      <c r="A3" s="3"/>
      <c r="B3" s="1573" t="s">
        <v>64</v>
      </c>
      <c r="C3" s="1574"/>
      <c r="D3" s="1574"/>
      <c r="E3" s="1574"/>
      <c r="F3" s="1574"/>
      <c r="G3" s="1574"/>
      <c r="H3" s="1574"/>
      <c r="I3" s="1575"/>
      <c r="J3" s="1021"/>
      <c r="K3" s="3"/>
    </row>
    <row r="4" spans="1:12">
      <c r="A4" s="1573" t="s">
        <v>149</v>
      </c>
      <c r="B4" s="1573" t="s">
        <v>66</v>
      </c>
      <c r="C4" s="1575"/>
      <c r="D4" s="1573" t="s">
        <v>67</v>
      </c>
      <c r="E4" s="1575"/>
      <c r="F4" s="1573" t="s">
        <v>68</v>
      </c>
      <c r="G4" s="1575"/>
      <c r="H4" s="1573" t="s">
        <v>69</v>
      </c>
      <c r="I4" s="1575"/>
      <c r="J4" s="1573" t="s">
        <v>1</v>
      </c>
      <c r="K4" s="1575"/>
    </row>
    <row r="5" spans="1:12">
      <c r="A5" s="1581"/>
      <c r="B5" s="1021" t="s">
        <v>2</v>
      </c>
      <c r="C5" s="3" t="s">
        <v>3</v>
      </c>
      <c r="D5" s="1021" t="s">
        <v>2</v>
      </c>
      <c r="E5" s="3" t="s">
        <v>3</v>
      </c>
      <c r="F5" s="1021" t="s">
        <v>2</v>
      </c>
      <c r="G5" s="3" t="s">
        <v>3</v>
      </c>
      <c r="H5" s="1021" t="s">
        <v>2</v>
      </c>
      <c r="I5" s="3" t="s">
        <v>3</v>
      </c>
      <c r="J5" s="1021" t="s">
        <v>2</v>
      </c>
      <c r="K5" s="3" t="s">
        <v>3</v>
      </c>
    </row>
    <row r="6" spans="1:12">
      <c r="A6" s="4" t="s">
        <v>145</v>
      </c>
      <c r="B6" s="1018">
        <v>8305</v>
      </c>
      <c r="C6" s="347" t="s">
        <v>1780</v>
      </c>
      <c r="D6" s="1018">
        <v>5689</v>
      </c>
      <c r="E6" s="347" t="s">
        <v>1626</v>
      </c>
      <c r="F6" s="1018">
        <v>3306</v>
      </c>
      <c r="G6" s="347" t="s">
        <v>1721</v>
      </c>
      <c r="H6" s="1018">
        <v>3215</v>
      </c>
      <c r="I6" s="347" t="s">
        <v>1451</v>
      </c>
      <c r="J6" s="1019">
        <v>20515</v>
      </c>
      <c r="K6" s="838" t="s">
        <v>1436</v>
      </c>
    </row>
    <row r="7" spans="1:12">
      <c r="A7" s="4" t="s">
        <v>146</v>
      </c>
      <c r="B7" s="1018">
        <v>1126</v>
      </c>
      <c r="C7" s="347" t="s">
        <v>1861</v>
      </c>
      <c r="D7" s="1018">
        <v>916</v>
      </c>
      <c r="E7" s="347" t="s">
        <v>1646</v>
      </c>
      <c r="F7" s="1018">
        <v>587</v>
      </c>
      <c r="G7" s="347" t="s">
        <v>1571</v>
      </c>
      <c r="H7" s="1018">
        <v>483</v>
      </c>
      <c r="I7" s="347" t="s">
        <v>1374</v>
      </c>
      <c r="J7" s="1019">
        <v>3112</v>
      </c>
      <c r="K7" s="838" t="s">
        <v>1353</v>
      </c>
      <c r="L7" s="662"/>
    </row>
    <row r="8" spans="1:12">
      <c r="A8" s="4" t="s">
        <v>147</v>
      </c>
      <c r="B8" s="1018">
        <v>2200</v>
      </c>
      <c r="C8" s="347" t="s">
        <v>1874</v>
      </c>
      <c r="D8" s="1018">
        <v>617</v>
      </c>
      <c r="E8" s="347" t="s">
        <v>1419</v>
      </c>
      <c r="F8" s="1018">
        <v>347</v>
      </c>
      <c r="G8" s="347" t="s">
        <v>1611</v>
      </c>
      <c r="H8" s="1018">
        <v>301</v>
      </c>
      <c r="I8" s="347" t="s">
        <v>1452</v>
      </c>
      <c r="J8" s="1019">
        <v>3465</v>
      </c>
      <c r="K8" s="838" t="s">
        <v>1711</v>
      </c>
      <c r="L8" s="662"/>
    </row>
    <row r="9" spans="1:12">
      <c r="A9" s="4" t="s">
        <v>148</v>
      </c>
      <c r="B9" s="1018">
        <v>15728</v>
      </c>
      <c r="C9" s="347" t="s">
        <v>1728</v>
      </c>
      <c r="D9" s="1018">
        <v>8812</v>
      </c>
      <c r="E9" s="347" t="s">
        <v>1563</v>
      </c>
      <c r="F9" s="1018">
        <v>4714</v>
      </c>
      <c r="G9" s="347" t="s">
        <v>1701</v>
      </c>
      <c r="H9" s="1018">
        <v>3653</v>
      </c>
      <c r="I9" s="347" t="s">
        <v>1392</v>
      </c>
      <c r="J9" s="1019">
        <v>32907</v>
      </c>
      <c r="K9" s="838" t="s">
        <v>1875</v>
      </c>
      <c r="L9" s="662"/>
    </row>
    <row r="10" spans="1:12">
      <c r="A10" s="4" t="s">
        <v>17</v>
      </c>
      <c r="B10" s="1018">
        <v>25</v>
      </c>
      <c r="C10" s="347" t="s">
        <v>1807</v>
      </c>
      <c r="D10" s="1018">
        <v>24</v>
      </c>
      <c r="E10" s="347" t="s">
        <v>1784</v>
      </c>
      <c r="F10" s="1018">
        <v>19</v>
      </c>
      <c r="G10" s="347" t="s">
        <v>1648</v>
      </c>
      <c r="H10" s="1018">
        <v>15</v>
      </c>
      <c r="I10" s="347" t="s">
        <v>1464</v>
      </c>
      <c r="J10" s="1019">
        <v>83</v>
      </c>
      <c r="K10" s="838" t="s">
        <v>1354</v>
      </c>
      <c r="L10" s="662"/>
    </row>
    <row r="11" spans="1:12">
      <c r="A11" s="4" t="s">
        <v>1</v>
      </c>
      <c r="B11" s="1019">
        <v>27384</v>
      </c>
      <c r="C11" s="838" t="s">
        <v>1291</v>
      </c>
      <c r="D11" s="1019">
        <v>16058</v>
      </c>
      <c r="E11" s="838" t="s">
        <v>1482</v>
      </c>
      <c r="F11" s="1019">
        <v>8973</v>
      </c>
      <c r="G11" s="838" t="s">
        <v>1496</v>
      </c>
      <c r="H11" s="1019">
        <v>7667</v>
      </c>
      <c r="I11" s="838" t="s">
        <v>1631</v>
      </c>
      <c r="J11" s="1019">
        <v>60082</v>
      </c>
      <c r="K11" s="838" t="s">
        <v>645</v>
      </c>
      <c r="L11" s="662"/>
    </row>
    <row r="12" spans="1:12" s="662" customFormat="1">
      <c r="A12" s="748"/>
      <c r="B12" s="1030"/>
      <c r="C12" s="746"/>
      <c r="D12" s="1030"/>
      <c r="E12" s="746"/>
      <c r="F12" s="1030"/>
      <c r="G12" s="746"/>
      <c r="H12" s="1030"/>
      <c r="I12" s="746"/>
      <c r="J12" s="1030"/>
      <c r="K12" s="746"/>
    </row>
    <row r="13" spans="1:12" s="662" customFormat="1">
      <c r="A13" s="1564" t="s">
        <v>882</v>
      </c>
      <c r="B13" s="1564"/>
      <c r="C13" s="1564"/>
      <c r="D13" s="1564"/>
      <c r="E13" s="1564"/>
      <c r="F13" s="1564"/>
      <c r="G13" s="1564"/>
      <c r="H13" s="1564"/>
      <c r="I13" s="1564"/>
      <c r="J13" s="1564"/>
      <c r="K13" s="1564"/>
    </row>
    <row r="14" spans="1:12" ht="12.75" customHeight="1"/>
    <row r="15" spans="1:12" ht="22.9" customHeight="1">
      <c r="A15" s="1556" t="s">
        <v>931</v>
      </c>
      <c r="B15" s="1557"/>
      <c r="C15" s="1557"/>
      <c r="D15" s="1557"/>
      <c r="E15" s="1557"/>
      <c r="F15" s="1557"/>
      <c r="G15" s="1557"/>
      <c r="H15" s="1557"/>
      <c r="I15" s="1557"/>
      <c r="J15" s="1557"/>
      <c r="K15" s="1557"/>
    </row>
    <row r="16" spans="1:12" s="662" customFormat="1" ht="3" customHeight="1">
      <c r="A16" s="661"/>
      <c r="B16" s="921"/>
      <c r="D16" s="921"/>
      <c r="F16" s="921"/>
      <c r="H16" s="921"/>
      <c r="J16" s="921"/>
    </row>
    <row r="17" spans="1:11" s="584" customFormat="1" ht="12.75" customHeight="1">
      <c r="A17" s="726"/>
      <c r="B17" s="1020"/>
      <c r="C17" s="727"/>
      <c r="D17" s="1020"/>
      <c r="E17" s="727"/>
      <c r="F17" s="1020"/>
      <c r="G17" s="727"/>
      <c r="H17" s="1020"/>
      <c r="I17" s="727"/>
      <c r="J17" s="1020"/>
      <c r="K17" s="728"/>
    </row>
    <row r="42" spans="12:12">
      <c r="L42" s="1" t="s">
        <v>853</v>
      </c>
    </row>
  </sheetData>
  <mergeCells count="10">
    <mergeCell ref="A15:K15"/>
    <mergeCell ref="A1:K1"/>
    <mergeCell ref="B3:I3"/>
    <mergeCell ref="A4:A5"/>
    <mergeCell ref="B4:C4"/>
    <mergeCell ref="D4:E4"/>
    <mergeCell ref="F4:G4"/>
    <mergeCell ref="H4:I4"/>
    <mergeCell ref="J4:K4"/>
    <mergeCell ref="A13:K13"/>
  </mergeCells>
  <pageMargins left="0.70866141732283472" right="0.70866141732283472" top="0.74803149606299213" bottom="0.74803149606299213" header="0.31496062992125984" footer="0.31496062992125984"/>
  <pageSetup paperSize="9" scale="80" orientation="portrait" r:id="rId1"/>
  <ignoredErrors>
    <ignoredError sqref="A3:K3 A5:K5 A4:G4 I4:K4 A6:A11" numberStoredAsText="1"/>
    <ignoredError sqref="H4" twoDigitTextYear="1"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75"/>
  <sheetViews>
    <sheetView showGridLines="0" tabSelected="1" topLeftCell="A25" zoomScaleNormal="100" workbookViewId="0">
      <selection activeCell="A46" sqref="A46"/>
    </sheetView>
  </sheetViews>
  <sheetFormatPr defaultColWidth="9.140625" defaultRowHeight="12.75"/>
  <cols>
    <col min="1" max="16384" width="9.140625" style="869"/>
  </cols>
  <sheetData>
    <row r="1" spans="1:4" ht="23.25">
      <c r="A1" s="868" t="s">
        <v>3014</v>
      </c>
    </row>
    <row r="2" spans="1:4" ht="15" customHeight="1">
      <c r="A2" s="869" t="s">
        <v>24</v>
      </c>
      <c r="B2" s="870"/>
      <c r="D2" s="869" t="s">
        <v>2973</v>
      </c>
    </row>
    <row r="3" spans="1:4" ht="15" customHeight="1">
      <c r="A3" s="869" t="s">
        <v>2974</v>
      </c>
      <c r="B3" s="870"/>
      <c r="D3" s="869" t="s">
        <v>2975</v>
      </c>
    </row>
    <row r="4" spans="1:4" ht="15" customHeight="1">
      <c r="A4" s="869" t="s">
        <v>26</v>
      </c>
      <c r="B4" s="870"/>
      <c r="D4" s="869" t="s">
        <v>2976</v>
      </c>
    </row>
    <row r="5" spans="1:4" ht="15" customHeight="1">
      <c r="A5" s="869" t="s">
        <v>27</v>
      </c>
      <c r="B5" s="870"/>
      <c r="D5" s="869" t="s">
        <v>2977</v>
      </c>
    </row>
    <row r="6" spans="1:4" ht="15" customHeight="1">
      <c r="A6" s="869" t="s">
        <v>28</v>
      </c>
      <c r="B6" s="870"/>
      <c r="D6" s="869" t="s">
        <v>2978</v>
      </c>
    </row>
    <row r="7" spans="1:4" ht="15" customHeight="1">
      <c r="A7" s="869" t="s">
        <v>29</v>
      </c>
      <c r="B7" s="870"/>
      <c r="D7" s="869" t="s">
        <v>2979</v>
      </c>
    </row>
    <row r="8" spans="1:4" ht="15" customHeight="1">
      <c r="A8" s="869" t="s">
        <v>30</v>
      </c>
      <c r="B8" s="870"/>
      <c r="D8" s="869" t="s">
        <v>2980</v>
      </c>
    </row>
    <row r="9" spans="1:4" ht="15" customHeight="1">
      <c r="A9" s="869" t="s">
        <v>31</v>
      </c>
      <c r="B9" s="870"/>
      <c r="D9" s="869" t="s">
        <v>2981</v>
      </c>
    </row>
    <row r="10" spans="1:4" ht="15" customHeight="1">
      <c r="A10" s="869" t="s">
        <v>32</v>
      </c>
      <c r="B10" s="870"/>
      <c r="D10" s="869" t="s">
        <v>2982</v>
      </c>
    </row>
    <row r="11" spans="1:4" ht="15" customHeight="1">
      <c r="A11" s="869" t="s">
        <v>33</v>
      </c>
      <c r="B11" s="870"/>
      <c r="D11" s="869" t="s">
        <v>2983</v>
      </c>
    </row>
    <row r="12" spans="1:4" ht="15" customHeight="1">
      <c r="A12" s="869" t="s">
        <v>35</v>
      </c>
      <c r="B12" s="870"/>
      <c r="D12" s="869" t="s">
        <v>2676</v>
      </c>
    </row>
    <row r="13" spans="1:4" ht="15" customHeight="1">
      <c r="A13" s="869" t="s">
        <v>584</v>
      </c>
      <c r="B13" s="870"/>
      <c r="D13" s="869" t="s">
        <v>2984</v>
      </c>
    </row>
    <row r="14" spans="1:4" ht="15" customHeight="1">
      <c r="A14" s="869" t="s">
        <v>36</v>
      </c>
      <c r="B14" s="870"/>
      <c r="D14" s="869" t="s">
        <v>2985</v>
      </c>
    </row>
    <row r="15" spans="1:4" ht="15" customHeight="1">
      <c r="A15" s="869" t="s">
        <v>37</v>
      </c>
      <c r="B15" s="870"/>
      <c r="D15" s="869" t="s">
        <v>2986</v>
      </c>
    </row>
    <row r="16" spans="1:4" ht="15" customHeight="1">
      <c r="A16" s="869" t="s">
        <v>38</v>
      </c>
      <c r="B16" s="870"/>
      <c r="D16" s="869" t="s">
        <v>2987</v>
      </c>
    </row>
    <row r="17" spans="1:4" ht="15" customHeight="1">
      <c r="A17" s="869" t="s">
        <v>39</v>
      </c>
      <c r="B17" s="870"/>
      <c r="D17" s="869" t="s">
        <v>2988</v>
      </c>
    </row>
    <row r="18" spans="1:4" ht="15" customHeight="1">
      <c r="A18" s="869" t="s">
        <v>40</v>
      </c>
      <c r="B18" s="870"/>
      <c r="D18" s="869" t="s">
        <v>2989</v>
      </c>
    </row>
    <row r="19" spans="1:4" ht="15" customHeight="1">
      <c r="A19" s="869" t="s">
        <v>41</v>
      </c>
      <c r="B19" s="870"/>
      <c r="D19" s="869" t="s">
        <v>2990</v>
      </c>
    </row>
    <row r="20" spans="1:4" ht="15" customHeight="1">
      <c r="A20" s="869" t="s">
        <v>42</v>
      </c>
      <c r="B20" s="870"/>
      <c r="D20" s="869" t="s">
        <v>2991</v>
      </c>
    </row>
    <row r="21" spans="1:4" ht="15" customHeight="1">
      <c r="A21" s="869" t="s">
        <v>43</v>
      </c>
      <c r="B21" s="870"/>
      <c r="D21" s="869" t="s">
        <v>2992</v>
      </c>
    </row>
    <row r="22" spans="1:4" ht="15" customHeight="1">
      <c r="A22" s="869" t="s">
        <v>44</v>
      </c>
      <c r="B22" s="870"/>
      <c r="D22" s="869" t="s">
        <v>2993</v>
      </c>
    </row>
    <row r="23" spans="1:4" ht="15" customHeight="1">
      <c r="A23" s="869" t="s">
        <v>45</v>
      </c>
      <c r="B23" s="870"/>
      <c r="D23" s="869" t="s">
        <v>2994</v>
      </c>
    </row>
    <row r="24" spans="1:4" ht="15" customHeight="1">
      <c r="A24" s="869" t="s">
        <v>46</v>
      </c>
      <c r="B24" s="870"/>
      <c r="D24" s="869" t="s">
        <v>2995</v>
      </c>
    </row>
    <row r="25" spans="1:4" ht="15" customHeight="1">
      <c r="A25" s="869" t="s">
        <v>47</v>
      </c>
      <c r="B25" s="870"/>
      <c r="D25" s="869" t="s">
        <v>2996</v>
      </c>
    </row>
    <row r="26" spans="1:4" ht="15" customHeight="1">
      <c r="A26" s="869" t="s">
        <v>48</v>
      </c>
      <c r="B26" s="870"/>
      <c r="D26" s="869" t="s">
        <v>2677</v>
      </c>
    </row>
    <row r="27" spans="1:4" ht="15" customHeight="1">
      <c r="A27" s="869" t="s">
        <v>48</v>
      </c>
      <c r="B27" s="870"/>
      <c r="D27" s="869" t="s">
        <v>2678</v>
      </c>
    </row>
    <row r="28" spans="1:4" ht="15" customHeight="1">
      <c r="A28" s="869" t="s">
        <v>49</v>
      </c>
      <c r="B28" s="870"/>
      <c r="D28" s="869" t="s">
        <v>2997</v>
      </c>
    </row>
    <row r="29" spans="1:4" ht="15" customHeight="1">
      <c r="A29" s="869" t="s">
        <v>50</v>
      </c>
      <c r="B29" s="870"/>
      <c r="D29" s="869" t="s">
        <v>2998</v>
      </c>
    </row>
    <row r="30" spans="1:4" ht="15" customHeight="1">
      <c r="A30" s="869" t="s">
        <v>51</v>
      </c>
      <c r="B30" s="870"/>
      <c r="D30" s="869" t="s">
        <v>2999</v>
      </c>
    </row>
    <row r="31" spans="1:4" ht="15" customHeight="1">
      <c r="A31" s="869" t="s">
        <v>52</v>
      </c>
      <c r="B31" s="870"/>
      <c r="D31" s="869" t="s">
        <v>3000</v>
      </c>
    </row>
    <row r="32" spans="1:4" ht="15" customHeight="1">
      <c r="A32" s="869" t="s">
        <v>53</v>
      </c>
      <c r="B32" s="870"/>
      <c r="D32" s="869" t="s">
        <v>3001</v>
      </c>
    </row>
    <row r="33" spans="1:4" ht="15" customHeight="1">
      <c r="A33" s="869" t="s">
        <v>54</v>
      </c>
      <c r="B33" s="870"/>
      <c r="D33" s="869" t="s">
        <v>3002</v>
      </c>
    </row>
    <row r="34" spans="1:4" ht="15" customHeight="1">
      <c r="A34" s="869" t="s">
        <v>55</v>
      </c>
      <c r="B34" s="870"/>
      <c r="D34" s="869" t="s">
        <v>3003</v>
      </c>
    </row>
    <row r="35" spans="1:4" ht="15" customHeight="1">
      <c r="A35" s="869" t="s">
        <v>56</v>
      </c>
      <c r="B35" s="870"/>
      <c r="D35" s="869" t="s">
        <v>3004</v>
      </c>
    </row>
    <row r="36" spans="1:4" ht="15" customHeight="1">
      <c r="A36" s="869" t="s">
        <v>757</v>
      </c>
      <c r="B36" s="870"/>
      <c r="D36" s="869" t="s">
        <v>2679</v>
      </c>
    </row>
    <row r="37" spans="1:4" ht="15" customHeight="1">
      <c r="A37" s="869" t="s">
        <v>756</v>
      </c>
      <c r="B37" s="870"/>
      <c r="D37" s="869" t="s">
        <v>2680</v>
      </c>
    </row>
    <row r="38" spans="1:4" ht="15" customHeight="1">
      <c r="A38" s="869" t="s">
        <v>755</v>
      </c>
      <c r="B38" s="870"/>
      <c r="D38" s="869" t="s">
        <v>2681</v>
      </c>
    </row>
    <row r="39" spans="1:4" ht="15" customHeight="1">
      <c r="A39" s="869" t="s">
        <v>758</v>
      </c>
      <c r="B39" s="870"/>
      <c r="D39" s="869" t="s">
        <v>2682</v>
      </c>
    </row>
    <row r="40" spans="1:4" ht="15" customHeight="1">
      <c r="A40" s="869" t="s">
        <v>759</v>
      </c>
      <c r="B40" s="870"/>
      <c r="D40" s="869" t="s">
        <v>2683</v>
      </c>
    </row>
    <row r="41" spans="1:4" ht="15" customHeight="1">
      <c r="A41" s="869" t="s">
        <v>764</v>
      </c>
      <c r="B41" s="870"/>
      <c r="D41" s="869" t="s">
        <v>2684</v>
      </c>
    </row>
    <row r="42" spans="1:4" ht="15" customHeight="1">
      <c r="A42" s="869" t="s">
        <v>765</v>
      </c>
      <c r="B42" s="870"/>
      <c r="D42" s="869" t="s">
        <v>3005</v>
      </c>
    </row>
    <row r="43" spans="1:4" ht="15" customHeight="1">
      <c r="A43" s="869" t="s">
        <v>760</v>
      </c>
      <c r="B43" s="870"/>
      <c r="D43" s="869" t="s">
        <v>3063</v>
      </c>
    </row>
    <row r="44" spans="1:4" ht="15" customHeight="1">
      <c r="A44" s="869" t="s">
        <v>2743</v>
      </c>
      <c r="D44" s="869" t="s">
        <v>3006</v>
      </c>
    </row>
    <row r="45" spans="1:4" ht="15" customHeight="1">
      <c r="A45" s="869" t="s">
        <v>761</v>
      </c>
      <c r="B45" s="870"/>
      <c r="D45" s="869" t="s">
        <v>3007</v>
      </c>
    </row>
    <row r="46" spans="1:4" ht="15" customHeight="1">
      <c r="A46" s="869" t="s">
        <v>762</v>
      </c>
      <c r="B46" s="870"/>
      <c r="D46" s="869" t="s">
        <v>3008</v>
      </c>
    </row>
    <row r="47" spans="1:4" ht="15" customHeight="1">
      <c r="A47" s="869" t="s">
        <v>763</v>
      </c>
      <c r="B47" s="870"/>
      <c r="D47" s="869" t="s">
        <v>2685</v>
      </c>
    </row>
    <row r="48" spans="1:4" ht="15" customHeight="1">
      <c r="A48" s="870"/>
      <c r="B48" s="870"/>
    </row>
    <row r="49" spans="1:11" ht="15" customHeight="1">
      <c r="A49" s="869" t="s">
        <v>3009</v>
      </c>
      <c r="B49" s="870"/>
    </row>
    <row r="50" spans="1:11" ht="15" customHeight="1">
      <c r="B50" s="870"/>
    </row>
    <row r="51" spans="1:11" ht="15" customHeight="1">
      <c r="A51" s="869" t="s">
        <v>2695</v>
      </c>
      <c r="B51" s="870"/>
    </row>
    <row r="52" spans="1:11">
      <c r="A52" s="869" t="s">
        <v>3010</v>
      </c>
    </row>
    <row r="53" spans="1:11">
      <c r="A53" s="869" t="s">
        <v>3011</v>
      </c>
    </row>
    <row r="55" spans="1:11">
      <c r="A55" s="869" t="s">
        <v>2686</v>
      </c>
    </row>
    <row r="56" spans="1:11">
      <c r="A56" s="869" t="s">
        <v>2687</v>
      </c>
      <c r="J56" s="92"/>
      <c r="K56" s="92"/>
    </row>
    <row r="57" spans="1:11">
      <c r="A57" s="869" t="s">
        <v>2688</v>
      </c>
      <c r="J57" s="92"/>
      <c r="K57" s="92"/>
    </row>
    <row r="58" spans="1:11">
      <c r="A58" s="869" t="s">
        <v>2689</v>
      </c>
      <c r="J58" s="92"/>
      <c r="K58" s="92"/>
    </row>
    <row r="59" spans="1:11">
      <c r="A59" s="869" t="s">
        <v>2690</v>
      </c>
      <c r="J59" s="92"/>
      <c r="K59" s="92"/>
    </row>
    <row r="60" spans="1:11">
      <c r="A60" s="869" t="s">
        <v>2691</v>
      </c>
      <c r="J60" s="92"/>
      <c r="K60" s="92"/>
    </row>
    <row r="61" spans="1:11">
      <c r="A61" s="869" t="s">
        <v>2692</v>
      </c>
      <c r="J61" s="92"/>
      <c r="K61" s="92"/>
    </row>
    <row r="62" spans="1:11">
      <c r="A62" s="869" t="s">
        <v>3012</v>
      </c>
      <c r="J62" s="92"/>
      <c r="K62" s="92"/>
    </row>
    <row r="63" spans="1:11">
      <c r="J63" s="92"/>
      <c r="K63" s="92"/>
    </row>
    <row r="64" spans="1:11">
      <c r="A64" s="869" t="s">
        <v>2693</v>
      </c>
      <c r="J64" s="92"/>
      <c r="K64" s="92"/>
    </row>
    <row r="65" spans="1:11">
      <c r="A65" s="869" t="s">
        <v>2694</v>
      </c>
      <c r="J65" s="92"/>
      <c r="K65" s="92"/>
    </row>
    <row r="66" spans="1:11">
      <c r="A66" s="869" t="s">
        <v>3013</v>
      </c>
      <c r="J66" s="92"/>
      <c r="K66" s="92"/>
    </row>
    <row r="67" spans="1:11">
      <c r="A67" s="869" t="s">
        <v>2972</v>
      </c>
      <c r="J67" s="92"/>
      <c r="K67" s="92"/>
    </row>
    <row r="68" spans="1:11">
      <c r="A68" s="92"/>
      <c r="B68" s="92"/>
      <c r="C68" s="92"/>
      <c r="D68" s="92"/>
      <c r="E68" s="92"/>
      <c r="F68" s="92"/>
      <c r="G68" s="92"/>
      <c r="H68" s="92"/>
      <c r="I68" s="92"/>
      <c r="J68" s="92"/>
      <c r="K68" s="92"/>
    </row>
    <row r="69" spans="1:11">
      <c r="A69" s="92"/>
      <c r="B69" s="92"/>
      <c r="C69" s="92"/>
      <c r="D69" s="92"/>
      <c r="E69" s="92"/>
      <c r="F69" s="92"/>
      <c r="G69" s="92"/>
      <c r="H69" s="92"/>
      <c r="I69" s="92"/>
      <c r="J69" s="92"/>
      <c r="K69" s="92"/>
    </row>
    <row r="70" spans="1:11">
      <c r="A70" s="92"/>
      <c r="B70" s="92"/>
      <c r="C70" s="92"/>
      <c r="D70" s="92"/>
      <c r="E70" s="92"/>
      <c r="F70" s="92"/>
      <c r="G70" s="92"/>
      <c r="H70" s="92"/>
      <c r="I70" s="92"/>
      <c r="J70" s="92"/>
      <c r="K70" s="92"/>
    </row>
    <row r="71" spans="1:11">
      <c r="A71" s="92"/>
      <c r="B71" s="92"/>
      <c r="C71" s="92"/>
      <c r="D71" s="92"/>
      <c r="E71" s="92"/>
      <c r="F71" s="92"/>
      <c r="G71" s="92"/>
      <c r="H71" s="92"/>
      <c r="I71" s="92"/>
      <c r="J71" s="92"/>
      <c r="K71" s="92"/>
    </row>
    <row r="72" spans="1:11">
      <c r="A72" s="92"/>
      <c r="B72" s="92"/>
      <c r="C72" s="92"/>
      <c r="D72" s="92"/>
      <c r="E72" s="92"/>
      <c r="F72" s="92"/>
      <c r="G72" s="92"/>
      <c r="H72" s="92"/>
      <c r="I72" s="92"/>
      <c r="J72" s="92"/>
      <c r="K72" s="92"/>
    </row>
    <row r="73" spans="1:11">
      <c r="A73" s="92"/>
      <c r="B73" s="92"/>
      <c r="C73" s="92"/>
      <c r="D73" s="92"/>
      <c r="E73" s="92"/>
      <c r="F73" s="92"/>
      <c r="G73" s="92"/>
      <c r="H73" s="92"/>
      <c r="I73" s="92"/>
      <c r="J73" s="92"/>
      <c r="K73" s="92"/>
    </row>
    <row r="74" spans="1:11">
      <c r="A74" s="92"/>
      <c r="B74" s="92"/>
      <c r="C74" s="92"/>
      <c r="D74" s="92"/>
      <c r="E74" s="92"/>
      <c r="F74" s="92"/>
      <c r="G74" s="92"/>
      <c r="H74" s="92"/>
      <c r="I74" s="92"/>
      <c r="J74" s="92"/>
      <c r="K74" s="92"/>
    </row>
    <row r="75" spans="1:11">
      <c r="A75" s="1489"/>
    </row>
  </sheetData>
  <pageMargins left="0.70866141732283472" right="0.70866141732283472" top="0.74803149606299213" bottom="0.74803149606299213" header="0.31496062992125984" footer="0.31496062992125984"/>
  <pageSetup paperSize="9" scale="7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P117"/>
  <sheetViews>
    <sheetView showGridLines="0" topLeftCell="A97" zoomScaleNormal="100" workbookViewId="0">
      <selection activeCell="A112" sqref="A112"/>
    </sheetView>
  </sheetViews>
  <sheetFormatPr defaultRowHeight="12.75"/>
  <cols>
    <col min="1" max="1" width="12.85546875" style="1" customWidth="1"/>
    <col min="2" max="2" width="9.42578125" style="921" customWidth="1"/>
    <col min="3" max="3" width="9.42578125" style="1" customWidth="1"/>
    <col min="4" max="4" width="9.42578125" style="921" customWidth="1"/>
    <col min="5" max="5" width="9.42578125" style="1" customWidth="1"/>
    <col min="6" max="6" width="9.42578125" style="921" customWidth="1"/>
    <col min="7" max="7" width="9.42578125" style="1" customWidth="1"/>
    <col min="8" max="8" width="9.42578125" style="921" customWidth="1"/>
    <col min="9" max="9" width="9.42578125" style="1" customWidth="1"/>
    <col min="10" max="10" width="9.42578125" style="921" customWidth="1"/>
    <col min="11" max="11" width="9.42578125" style="1" customWidth="1"/>
    <col min="12" max="12" width="9.42578125" style="921" customWidth="1"/>
    <col min="13" max="13" width="9.42578125" style="1" customWidth="1"/>
    <col min="14" max="14" width="0" style="1" hidden="1" customWidth="1"/>
    <col min="15" max="15" width="0.28515625" style="1" customWidth="1"/>
    <col min="16" max="256" width="9.140625" style="1"/>
    <col min="257" max="257" width="12.5703125" style="1" customWidth="1"/>
    <col min="258" max="269" width="7.42578125" style="1" customWidth="1"/>
    <col min="270" max="270" width="0" style="1" hidden="1" customWidth="1"/>
    <col min="271" max="271" width="0.28515625" style="1" customWidth="1"/>
    <col min="272" max="512" width="9.140625" style="1"/>
    <col min="513" max="513" width="12.5703125" style="1" customWidth="1"/>
    <col min="514" max="525" width="7.42578125" style="1" customWidth="1"/>
    <col min="526" max="526" width="0" style="1" hidden="1" customWidth="1"/>
    <col min="527" max="527" width="0.28515625" style="1" customWidth="1"/>
    <col min="528" max="768" width="9.140625" style="1"/>
    <col min="769" max="769" width="12.5703125" style="1" customWidth="1"/>
    <col min="770" max="781" width="7.42578125" style="1" customWidth="1"/>
    <col min="782" max="782" width="0" style="1" hidden="1" customWidth="1"/>
    <col min="783" max="783" width="0.28515625" style="1" customWidth="1"/>
    <col min="784" max="1024" width="9.140625" style="1"/>
    <col min="1025" max="1025" width="12.5703125" style="1" customWidth="1"/>
    <col min="1026" max="1037" width="7.42578125" style="1" customWidth="1"/>
    <col min="1038" max="1038" width="0" style="1" hidden="1" customWidth="1"/>
    <col min="1039" max="1039" width="0.28515625" style="1" customWidth="1"/>
    <col min="1040" max="1280" width="9.140625" style="1"/>
    <col min="1281" max="1281" width="12.5703125" style="1" customWidth="1"/>
    <col min="1282" max="1293" width="7.42578125" style="1" customWidth="1"/>
    <col min="1294" max="1294" width="0" style="1" hidden="1" customWidth="1"/>
    <col min="1295" max="1295" width="0.28515625" style="1" customWidth="1"/>
    <col min="1296" max="1536" width="9.140625" style="1"/>
    <col min="1537" max="1537" width="12.5703125" style="1" customWidth="1"/>
    <col min="1538" max="1549" width="7.42578125" style="1" customWidth="1"/>
    <col min="1550" max="1550" width="0" style="1" hidden="1" customWidth="1"/>
    <col min="1551" max="1551" width="0.28515625" style="1" customWidth="1"/>
    <col min="1552" max="1792" width="9.140625" style="1"/>
    <col min="1793" max="1793" width="12.5703125" style="1" customWidth="1"/>
    <col min="1794" max="1805" width="7.42578125" style="1" customWidth="1"/>
    <col min="1806" max="1806" width="0" style="1" hidden="1" customWidth="1"/>
    <col min="1807" max="1807" width="0.28515625" style="1" customWidth="1"/>
    <col min="1808" max="2048" width="9.140625" style="1"/>
    <col min="2049" max="2049" width="12.5703125" style="1" customWidth="1"/>
    <col min="2050" max="2061" width="7.42578125" style="1" customWidth="1"/>
    <col min="2062" max="2062" width="0" style="1" hidden="1" customWidth="1"/>
    <col min="2063" max="2063" width="0.28515625" style="1" customWidth="1"/>
    <col min="2064" max="2304" width="9.140625" style="1"/>
    <col min="2305" max="2305" width="12.5703125" style="1" customWidth="1"/>
    <col min="2306" max="2317" width="7.42578125" style="1" customWidth="1"/>
    <col min="2318" max="2318" width="0" style="1" hidden="1" customWidth="1"/>
    <col min="2319" max="2319" width="0.28515625" style="1" customWidth="1"/>
    <col min="2320" max="2560" width="9.140625" style="1"/>
    <col min="2561" max="2561" width="12.5703125" style="1" customWidth="1"/>
    <col min="2562" max="2573" width="7.42578125" style="1" customWidth="1"/>
    <col min="2574" max="2574" width="0" style="1" hidden="1" customWidth="1"/>
    <col min="2575" max="2575" width="0.28515625" style="1" customWidth="1"/>
    <col min="2576" max="2816" width="9.140625" style="1"/>
    <col min="2817" max="2817" width="12.5703125" style="1" customWidth="1"/>
    <col min="2818" max="2829" width="7.42578125" style="1" customWidth="1"/>
    <col min="2830" max="2830" width="0" style="1" hidden="1" customWidth="1"/>
    <col min="2831" max="2831" width="0.28515625" style="1" customWidth="1"/>
    <col min="2832" max="3072" width="9.140625" style="1"/>
    <col min="3073" max="3073" width="12.5703125" style="1" customWidth="1"/>
    <col min="3074" max="3085" width="7.42578125" style="1" customWidth="1"/>
    <col min="3086" max="3086" width="0" style="1" hidden="1" customWidth="1"/>
    <col min="3087" max="3087" width="0.28515625" style="1" customWidth="1"/>
    <col min="3088" max="3328" width="9.140625" style="1"/>
    <col min="3329" max="3329" width="12.5703125" style="1" customWidth="1"/>
    <col min="3330" max="3341" width="7.42578125" style="1" customWidth="1"/>
    <col min="3342" max="3342" width="0" style="1" hidden="1" customWidth="1"/>
    <col min="3343" max="3343" width="0.28515625" style="1" customWidth="1"/>
    <col min="3344" max="3584" width="9.140625" style="1"/>
    <col min="3585" max="3585" width="12.5703125" style="1" customWidth="1"/>
    <col min="3586" max="3597" width="7.42578125" style="1" customWidth="1"/>
    <col min="3598" max="3598" width="0" style="1" hidden="1" customWidth="1"/>
    <col min="3599" max="3599" width="0.28515625" style="1" customWidth="1"/>
    <col min="3600" max="3840" width="9.140625" style="1"/>
    <col min="3841" max="3841" width="12.5703125" style="1" customWidth="1"/>
    <col min="3842" max="3853" width="7.42578125" style="1" customWidth="1"/>
    <col min="3854" max="3854" width="0" style="1" hidden="1" customWidth="1"/>
    <col min="3855" max="3855" width="0.28515625" style="1" customWidth="1"/>
    <col min="3856" max="4096" width="9.140625" style="1"/>
    <col min="4097" max="4097" width="12.5703125" style="1" customWidth="1"/>
    <col min="4098" max="4109" width="7.42578125" style="1" customWidth="1"/>
    <col min="4110" max="4110" width="0" style="1" hidden="1" customWidth="1"/>
    <col min="4111" max="4111" width="0.28515625" style="1" customWidth="1"/>
    <col min="4112" max="4352" width="9.140625" style="1"/>
    <col min="4353" max="4353" width="12.5703125" style="1" customWidth="1"/>
    <col min="4354" max="4365" width="7.42578125" style="1" customWidth="1"/>
    <col min="4366" max="4366" width="0" style="1" hidden="1" customWidth="1"/>
    <col min="4367" max="4367" width="0.28515625" style="1" customWidth="1"/>
    <col min="4368" max="4608" width="9.140625" style="1"/>
    <col min="4609" max="4609" width="12.5703125" style="1" customWidth="1"/>
    <col min="4610" max="4621" width="7.42578125" style="1" customWidth="1"/>
    <col min="4622" max="4622" width="0" style="1" hidden="1" customWidth="1"/>
    <col min="4623" max="4623" width="0.28515625" style="1" customWidth="1"/>
    <col min="4624" max="4864" width="9.140625" style="1"/>
    <col min="4865" max="4865" width="12.5703125" style="1" customWidth="1"/>
    <col min="4866" max="4877" width="7.42578125" style="1" customWidth="1"/>
    <col min="4878" max="4878" width="0" style="1" hidden="1" customWidth="1"/>
    <col min="4879" max="4879" width="0.28515625" style="1" customWidth="1"/>
    <col min="4880" max="5120" width="9.140625" style="1"/>
    <col min="5121" max="5121" width="12.5703125" style="1" customWidth="1"/>
    <col min="5122" max="5133" width="7.42578125" style="1" customWidth="1"/>
    <col min="5134" max="5134" width="0" style="1" hidden="1" customWidth="1"/>
    <col min="5135" max="5135" width="0.28515625" style="1" customWidth="1"/>
    <col min="5136" max="5376" width="9.140625" style="1"/>
    <col min="5377" max="5377" width="12.5703125" style="1" customWidth="1"/>
    <col min="5378" max="5389" width="7.42578125" style="1" customWidth="1"/>
    <col min="5390" max="5390" width="0" style="1" hidden="1" customWidth="1"/>
    <col min="5391" max="5391" width="0.28515625" style="1" customWidth="1"/>
    <col min="5392" max="5632" width="9.140625" style="1"/>
    <col min="5633" max="5633" width="12.5703125" style="1" customWidth="1"/>
    <col min="5634" max="5645" width="7.42578125" style="1" customWidth="1"/>
    <col min="5646" max="5646" width="0" style="1" hidden="1" customWidth="1"/>
    <col min="5647" max="5647" width="0.28515625" style="1" customWidth="1"/>
    <col min="5648" max="5888" width="9.140625" style="1"/>
    <col min="5889" max="5889" width="12.5703125" style="1" customWidth="1"/>
    <col min="5890" max="5901" width="7.42578125" style="1" customWidth="1"/>
    <col min="5902" max="5902" width="0" style="1" hidden="1" customWidth="1"/>
    <col min="5903" max="5903" width="0.28515625" style="1" customWidth="1"/>
    <col min="5904" max="6144" width="9.140625" style="1"/>
    <col min="6145" max="6145" width="12.5703125" style="1" customWidth="1"/>
    <col min="6146" max="6157" width="7.42578125" style="1" customWidth="1"/>
    <col min="6158" max="6158" width="0" style="1" hidden="1" customWidth="1"/>
    <col min="6159" max="6159" width="0.28515625" style="1" customWidth="1"/>
    <col min="6160" max="6400" width="9.140625" style="1"/>
    <col min="6401" max="6401" width="12.5703125" style="1" customWidth="1"/>
    <col min="6402" max="6413" width="7.42578125" style="1" customWidth="1"/>
    <col min="6414" max="6414" width="0" style="1" hidden="1" customWidth="1"/>
    <col min="6415" max="6415" width="0.28515625" style="1" customWidth="1"/>
    <col min="6416" max="6656" width="9.140625" style="1"/>
    <col min="6657" max="6657" width="12.5703125" style="1" customWidth="1"/>
    <col min="6658" max="6669" width="7.42578125" style="1" customWidth="1"/>
    <col min="6670" max="6670" width="0" style="1" hidden="1" customWidth="1"/>
    <col min="6671" max="6671" width="0.28515625" style="1" customWidth="1"/>
    <col min="6672" max="6912" width="9.140625" style="1"/>
    <col min="6913" max="6913" width="12.5703125" style="1" customWidth="1"/>
    <col min="6914" max="6925" width="7.42578125" style="1" customWidth="1"/>
    <col min="6926" max="6926" width="0" style="1" hidden="1" customWidth="1"/>
    <col min="6927" max="6927" width="0.28515625" style="1" customWidth="1"/>
    <col min="6928" max="7168" width="9.140625" style="1"/>
    <col min="7169" max="7169" width="12.5703125" style="1" customWidth="1"/>
    <col min="7170" max="7181" width="7.42578125" style="1" customWidth="1"/>
    <col min="7182" max="7182" width="0" style="1" hidden="1" customWidth="1"/>
    <col min="7183" max="7183" width="0.28515625" style="1" customWidth="1"/>
    <col min="7184" max="7424" width="9.140625" style="1"/>
    <col min="7425" max="7425" width="12.5703125" style="1" customWidth="1"/>
    <col min="7426" max="7437" width="7.42578125" style="1" customWidth="1"/>
    <col min="7438" max="7438" width="0" style="1" hidden="1" customWidth="1"/>
    <col min="7439" max="7439" width="0.28515625" style="1" customWidth="1"/>
    <col min="7440" max="7680" width="9.140625" style="1"/>
    <col min="7681" max="7681" width="12.5703125" style="1" customWidth="1"/>
    <col min="7682" max="7693" width="7.42578125" style="1" customWidth="1"/>
    <col min="7694" max="7694" width="0" style="1" hidden="1" customWidth="1"/>
    <col min="7695" max="7695" width="0.28515625" style="1" customWidth="1"/>
    <col min="7696" max="7936" width="9.140625" style="1"/>
    <col min="7937" max="7937" width="12.5703125" style="1" customWidth="1"/>
    <col min="7938" max="7949" width="7.42578125" style="1" customWidth="1"/>
    <col min="7950" max="7950" width="0" style="1" hidden="1" customWidth="1"/>
    <col min="7951" max="7951" width="0.28515625" style="1" customWidth="1"/>
    <col min="7952" max="8192" width="9.140625" style="1"/>
    <col min="8193" max="8193" width="12.5703125" style="1" customWidth="1"/>
    <col min="8194" max="8205" width="7.42578125" style="1" customWidth="1"/>
    <col min="8206" max="8206" width="0" style="1" hidden="1" customWidth="1"/>
    <col min="8207" max="8207" width="0.28515625" style="1" customWidth="1"/>
    <col min="8208" max="8448" width="9.140625" style="1"/>
    <col min="8449" max="8449" width="12.5703125" style="1" customWidth="1"/>
    <col min="8450" max="8461" width="7.42578125" style="1" customWidth="1"/>
    <col min="8462" max="8462" width="0" style="1" hidden="1" customWidth="1"/>
    <col min="8463" max="8463" width="0.28515625" style="1" customWidth="1"/>
    <col min="8464" max="8704" width="9.140625" style="1"/>
    <col min="8705" max="8705" width="12.5703125" style="1" customWidth="1"/>
    <col min="8706" max="8717" width="7.42578125" style="1" customWidth="1"/>
    <col min="8718" max="8718" width="0" style="1" hidden="1" customWidth="1"/>
    <col min="8719" max="8719" width="0.28515625" style="1" customWidth="1"/>
    <col min="8720" max="8960" width="9.140625" style="1"/>
    <col min="8961" max="8961" width="12.5703125" style="1" customWidth="1"/>
    <col min="8962" max="8973" width="7.42578125" style="1" customWidth="1"/>
    <col min="8974" max="8974" width="0" style="1" hidden="1" customWidth="1"/>
    <col min="8975" max="8975" width="0.28515625" style="1" customWidth="1"/>
    <col min="8976" max="9216" width="9.140625" style="1"/>
    <col min="9217" max="9217" width="12.5703125" style="1" customWidth="1"/>
    <col min="9218" max="9229" width="7.42578125" style="1" customWidth="1"/>
    <col min="9230" max="9230" width="0" style="1" hidden="1" customWidth="1"/>
    <col min="9231" max="9231" width="0.28515625" style="1" customWidth="1"/>
    <col min="9232" max="9472" width="9.140625" style="1"/>
    <col min="9473" max="9473" width="12.5703125" style="1" customWidth="1"/>
    <col min="9474" max="9485" width="7.42578125" style="1" customWidth="1"/>
    <col min="9486" max="9486" width="0" style="1" hidden="1" customWidth="1"/>
    <col min="9487" max="9487" width="0.28515625" style="1" customWidth="1"/>
    <col min="9488" max="9728" width="9.140625" style="1"/>
    <col min="9729" max="9729" width="12.5703125" style="1" customWidth="1"/>
    <col min="9730" max="9741" width="7.42578125" style="1" customWidth="1"/>
    <col min="9742" max="9742" width="0" style="1" hidden="1" customWidth="1"/>
    <col min="9743" max="9743" width="0.28515625" style="1" customWidth="1"/>
    <col min="9744" max="9984" width="9.140625" style="1"/>
    <col min="9985" max="9985" width="12.5703125" style="1" customWidth="1"/>
    <col min="9986" max="9997" width="7.42578125" style="1" customWidth="1"/>
    <col min="9998" max="9998" width="0" style="1" hidden="1" customWidth="1"/>
    <col min="9999" max="9999" width="0.28515625" style="1" customWidth="1"/>
    <col min="10000" max="10240" width="9.140625" style="1"/>
    <col min="10241" max="10241" width="12.5703125" style="1" customWidth="1"/>
    <col min="10242" max="10253" width="7.42578125" style="1" customWidth="1"/>
    <col min="10254" max="10254" width="0" style="1" hidden="1" customWidth="1"/>
    <col min="10255" max="10255" width="0.28515625" style="1" customWidth="1"/>
    <col min="10256" max="10496" width="9.140625" style="1"/>
    <col min="10497" max="10497" width="12.5703125" style="1" customWidth="1"/>
    <col min="10498" max="10509" width="7.42578125" style="1" customWidth="1"/>
    <col min="10510" max="10510" width="0" style="1" hidden="1" customWidth="1"/>
    <col min="10511" max="10511" width="0.28515625" style="1" customWidth="1"/>
    <col min="10512" max="10752" width="9.140625" style="1"/>
    <col min="10753" max="10753" width="12.5703125" style="1" customWidth="1"/>
    <col min="10754" max="10765" width="7.42578125" style="1" customWidth="1"/>
    <col min="10766" max="10766" width="0" style="1" hidden="1" customWidth="1"/>
    <col min="10767" max="10767" width="0.28515625" style="1" customWidth="1"/>
    <col min="10768" max="11008" width="9.140625" style="1"/>
    <col min="11009" max="11009" width="12.5703125" style="1" customWidth="1"/>
    <col min="11010" max="11021" width="7.42578125" style="1" customWidth="1"/>
    <col min="11022" max="11022" width="0" style="1" hidden="1" customWidth="1"/>
    <col min="11023" max="11023" width="0.28515625" style="1" customWidth="1"/>
    <col min="11024" max="11264" width="9.140625" style="1"/>
    <col min="11265" max="11265" width="12.5703125" style="1" customWidth="1"/>
    <col min="11266" max="11277" width="7.42578125" style="1" customWidth="1"/>
    <col min="11278" max="11278" width="0" style="1" hidden="1" customWidth="1"/>
    <col min="11279" max="11279" width="0.28515625" style="1" customWidth="1"/>
    <col min="11280" max="11520" width="9.140625" style="1"/>
    <col min="11521" max="11521" width="12.5703125" style="1" customWidth="1"/>
    <col min="11522" max="11533" width="7.42578125" style="1" customWidth="1"/>
    <col min="11534" max="11534" width="0" style="1" hidden="1" customWidth="1"/>
    <col min="11535" max="11535" width="0.28515625" style="1" customWidth="1"/>
    <col min="11536" max="11776" width="9.140625" style="1"/>
    <col min="11777" max="11777" width="12.5703125" style="1" customWidth="1"/>
    <col min="11778" max="11789" width="7.42578125" style="1" customWidth="1"/>
    <col min="11790" max="11790" width="0" style="1" hidden="1" customWidth="1"/>
    <col min="11791" max="11791" width="0.28515625" style="1" customWidth="1"/>
    <col min="11792" max="12032" width="9.140625" style="1"/>
    <col min="12033" max="12033" width="12.5703125" style="1" customWidth="1"/>
    <col min="12034" max="12045" width="7.42578125" style="1" customWidth="1"/>
    <col min="12046" max="12046" width="0" style="1" hidden="1" customWidth="1"/>
    <col min="12047" max="12047" width="0.28515625" style="1" customWidth="1"/>
    <col min="12048" max="12288" width="9.140625" style="1"/>
    <col min="12289" max="12289" width="12.5703125" style="1" customWidth="1"/>
    <col min="12290" max="12301" width="7.42578125" style="1" customWidth="1"/>
    <col min="12302" max="12302" width="0" style="1" hidden="1" customWidth="1"/>
    <col min="12303" max="12303" width="0.28515625" style="1" customWidth="1"/>
    <col min="12304" max="12544" width="9.140625" style="1"/>
    <col min="12545" max="12545" width="12.5703125" style="1" customWidth="1"/>
    <col min="12546" max="12557" width="7.42578125" style="1" customWidth="1"/>
    <col min="12558" max="12558" width="0" style="1" hidden="1" customWidth="1"/>
    <col min="12559" max="12559" width="0.28515625" style="1" customWidth="1"/>
    <col min="12560" max="12800" width="9.140625" style="1"/>
    <col min="12801" max="12801" width="12.5703125" style="1" customWidth="1"/>
    <col min="12802" max="12813" width="7.42578125" style="1" customWidth="1"/>
    <col min="12814" max="12814" width="0" style="1" hidden="1" customWidth="1"/>
    <col min="12815" max="12815" width="0.28515625" style="1" customWidth="1"/>
    <col min="12816" max="13056" width="9.140625" style="1"/>
    <col min="13057" max="13057" width="12.5703125" style="1" customWidth="1"/>
    <col min="13058" max="13069" width="7.42578125" style="1" customWidth="1"/>
    <col min="13070" max="13070" width="0" style="1" hidden="1" customWidth="1"/>
    <col min="13071" max="13071" width="0.28515625" style="1" customWidth="1"/>
    <col min="13072" max="13312" width="9.140625" style="1"/>
    <col min="13313" max="13313" width="12.5703125" style="1" customWidth="1"/>
    <col min="13314" max="13325" width="7.42578125" style="1" customWidth="1"/>
    <col min="13326" max="13326" width="0" style="1" hidden="1" customWidth="1"/>
    <col min="13327" max="13327" width="0.28515625" style="1" customWidth="1"/>
    <col min="13328" max="13568" width="9.140625" style="1"/>
    <col min="13569" max="13569" width="12.5703125" style="1" customWidth="1"/>
    <col min="13570" max="13581" width="7.42578125" style="1" customWidth="1"/>
    <col min="13582" max="13582" width="0" style="1" hidden="1" customWidth="1"/>
    <col min="13583" max="13583" width="0.28515625" style="1" customWidth="1"/>
    <col min="13584" max="13824" width="9.140625" style="1"/>
    <col min="13825" max="13825" width="12.5703125" style="1" customWidth="1"/>
    <col min="13826" max="13837" width="7.42578125" style="1" customWidth="1"/>
    <col min="13838" max="13838" width="0" style="1" hidden="1" customWidth="1"/>
    <col min="13839" max="13839" width="0.28515625" style="1" customWidth="1"/>
    <col min="13840" max="14080" width="9.140625" style="1"/>
    <col min="14081" max="14081" width="12.5703125" style="1" customWidth="1"/>
    <col min="14082" max="14093" width="7.42578125" style="1" customWidth="1"/>
    <col min="14094" max="14094" width="0" style="1" hidden="1" customWidth="1"/>
    <col min="14095" max="14095" width="0.28515625" style="1" customWidth="1"/>
    <col min="14096" max="14336" width="9.140625" style="1"/>
    <col min="14337" max="14337" width="12.5703125" style="1" customWidth="1"/>
    <col min="14338" max="14349" width="7.42578125" style="1" customWidth="1"/>
    <col min="14350" max="14350" width="0" style="1" hidden="1" customWidth="1"/>
    <col min="14351" max="14351" width="0.28515625" style="1" customWidth="1"/>
    <col min="14352" max="14592" width="9.140625" style="1"/>
    <col min="14593" max="14593" width="12.5703125" style="1" customWidth="1"/>
    <col min="14594" max="14605" width="7.42578125" style="1" customWidth="1"/>
    <col min="14606" max="14606" width="0" style="1" hidden="1" customWidth="1"/>
    <col min="14607" max="14607" width="0.28515625" style="1" customWidth="1"/>
    <col min="14608" max="14848" width="9.140625" style="1"/>
    <col min="14849" max="14849" width="12.5703125" style="1" customWidth="1"/>
    <col min="14850" max="14861" width="7.42578125" style="1" customWidth="1"/>
    <col min="14862" max="14862" width="0" style="1" hidden="1" customWidth="1"/>
    <col min="14863" max="14863" width="0.28515625" style="1" customWidth="1"/>
    <col min="14864" max="15104" width="9.140625" style="1"/>
    <col min="15105" max="15105" width="12.5703125" style="1" customWidth="1"/>
    <col min="15106" max="15117" width="7.42578125" style="1" customWidth="1"/>
    <col min="15118" max="15118" width="0" style="1" hidden="1" customWidth="1"/>
    <col min="15119" max="15119" width="0.28515625" style="1" customWidth="1"/>
    <col min="15120" max="15360" width="9.140625" style="1"/>
    <col min="15361" max="15361" width="12.5703125" style="1" customWidth="1"/>
    <col min="15362" max="15373" width="7.42578125" style="1" customWidth="1"/>
    <col min="15374" max="15374" width="0" style="1" hidden="1" customWidth="1"/>
    <col min="15375" max="15375" width="0.28515625" style="1" customWidth="1"/>
    <col min="15376" max="15616" width="9.140625" style="1"/>
    <col min="15617" max="15617" width="12.5703125" style="1" customWidth="1"/>
    <col min="15618" max="15629" width="7.42578125" style="1" customWidth="1"/>
    <col min="15630" max="15630" width="0" style="1" hidden="1" customWidth="1"/>
    <col min="15631" max="15631" width="0.28515625" style="1" customWidth="1"/>
    <col min="15632" max="15872" width="9.140625" style="1"/>
    <col min="15873" max="15873" width="12.5703125" style="1" customWidth="1"/>
    <col min="15874" max="15885" width="7.42578125" style="1" customWidth="1"/>
    <col min="15886" max="15886" width="0" style="1" hidden="1" customWidth="1"/>
    <col min="15887" max="15887" width="0.28515625" style="1" customWidth="1"/>
    <col min="15888" max="16128" width="9.140625" style="1"/>
    <col min="16129" max="16129" width="12.5703125" style="1" customWidth="1"/>
    <col min="16130" max="16141" width="7.42578125" style="1" customWidth="1"/>
    <col min="16142" max="16142" width="0" style="1" hidden="1" customWidth="1"/>
    <col min="16143" max="16143" width="0.28515625" style="1" customWidth="1"/>
    <col min="16144" max="16384" width="9.140625" style="1"/>
  </cols>
  <sheetData>
    <row r="1" spans="1:16" s="505" customFormat="1" ht="23.45" customHeight="1">
      <c r="A1" s="1556" t="s">
        <v>933</v>
      </c>
      <c r="B1" s="1557"/>
      <c r="C1" s="1557"/>
      <c r="D1" s="1557"/>
      <c r="E1" s="1557"/>
      <c r="F1" s="1557"/>
      <c r="G1" s="1557"/>
      <c r="H1" s="1557"/>
      <c r="I1" s="1557"/>
      <c r="J1" s="1557"/>
      <c r="K1" s="1557"/>
      <c r="L1" s="1557"/>
      <c r="M1" s="1557"/>
      <c r="N1" s="1557"/>
      <c r="O1" s="1557"/>
    </row>
    <row r="2" spans="1:16" s="662" customFormat="1" ht="3" customHeight="1">
      <c r="A2" s="661"/>
      <c r="B2" s="921"/>
      <c r="D2" s="921"/>
      <c r="F2" s="921"/>
      <c r="H2" s="921"/>
      <c r="J2" s="921"/>
      <c r="L2" s="921"/>
    </row>
    <row r="3" spans="1:16">
      <c r="A3" s="3"/>
      <c r="B3" s="1573" t="s">
        <v>144</v>
      </c>
      <c r="C3" s="1574"/>
      <c r="D3" s="1574"/>
      <c r="E3" s="1574"/>
      <c r="F3" s="1574"/>
      <c r="G3" s="1574"/>
      <c r="H3" s="1574"/>
      <c r="I3" s="1574"/>
      <c r="J3" s="1574"/>
      <c r="K3" s="1575"/>
      <c r="L3" s="1021"/>
      <c r="M3" s="3"/>
    </row>
    <row r="4" spans="1:16" ht="30.75" customHeight="1">
      <c r="A4" s="1573" t="s">
        <v>75</v>
      </c>
      <c r="B4" s="1573" t="s">
        <v>145</v>
      </c>
      <c r="C4" s="1575"/>
      <c r="D4" s="1573" t="s">
        <v>146</v>
      </c>
      <c r="E4" s="1575"/>
      <c r="F4" s="1573" t="s">
        <v>147</v>
      </c>
      <c r="G4" s="1575"/>
      <c r="H4" s="1573" t="s">
        <v>148</v>
      </c>
      <c r="I4" s="1575"/>
      <c r="J4" s="1573" t="s">
        <v>17</v>
      </c>
      <c r="K4" s="1575"/>
      <c r="L4" s="1573" t="s">
        <v>1</v>
      </c>
      <c r="M4" s="1575"/>
    </row>
    <row r="5" spans="1:16">
      <c r="A5" s="1581"/>
      <c r="B5" s="1021" t="s">
        <v>2</v>
      </c>
      <c r="C5" s="3" t="s">
        <v>3</v>
      </c>
      <c r="D5" s="1021" t="s">
        <v>2</v>
      </c>
      <c r="E5" s="3" t="s">
        <v>3</v>
      </c>
      <c r="F5" s="1021" t="s">
        <v>2</v>
      </c>
      <c r="G5" s="3" t="s">
        <v>3</v>
      </c>
      <c r="H5" s="1021" t="s">
        <v>2</v>
      </c>
      <c r="I5" s="3" t="s">
        <v>3</v>
      </c>
      <c r="J5" s="1021" t="s">
        <v>2</v>
      </c>
      <c r="K5" s="3" t="s">
        <v>3</v>
      </c>
      <c r="L5" s="1021" t="s">
        <v>2</v>
      </c>
      <c r="M5" s="3" t="s">
        <v>3</v>
      </c>
    </row>
    <row r="6" spans="1:16">
      <c r="A6" s="349">
        <v>2014</v>
      </c>
      <c r="B6" s="1582"/>
      <c r="C6" s="1567"/>
      <c r="D6" s="1567"/>
      <c r="E6" s="1567"/>
      <c r="F6" s="1567"/>
      <c r="G6" s="1567"/>
      <c r="H6" s="1567"/>
      <c r="I6" s="1567"/>
      <c r="J6" s="1567"/>
      <c r="K6" s="1567"/>
      <c r="L6" s="1567"/>
      <c r="M6" s="1568"/>
    </row>
    <row r="7" spans="1:16">
      <c r="A7" s="350" t="s">
        <v>24</v>
      </c>
      <c r="B7" s="1018">
        <v>162</v>
      </c>
      <c r="C7" s="347" t="s">
        <v>1543</v>
      </c>
      <c r="D7" s="1018">
        <v>59</v>
      </c>
      <c r="E7" s="347" t="s">
        <v>1505</v>
      </c>
      <c r="F7" s="1018">
        <v>47</v>
      </c>
      <c r="G7" s="347" t="s">
        <v>1546</v>
      </c>
      <c r="H7" s="1018">
        <v>379</v>
      </c>
      <c r="I7" s="347" t="s">
        <v>1779</v>
      </c>
      <c r="J7" s="1018">
        <v>0</v>
      </c>
      <c r="K7" s="347" t="s">
        <v>1290</v>
      </c>
      <c r="L7" s="1019">
        <v>647</v>
      </c>
      <c r="M7" s="838" t="s">
        <v>1359</v>
      </c>
    </row>
    <row r="8" spans="1:16">
      <c r="A8" s="350" t="s">
        <v>25</v>
      </c>
      <c r="B8" s="1018">
        <v>2</v>
      </c>
      <c r="C8" s="347" t="s">
        <v>1606</v>
      </c>
      <c r="D8" s="1018">
        <v>2</v>
      </c>
      <c r="E8" s="347" t="s">
        <v>1606</v>
      </c>
      <c r="F8" s="1018">
        <v>11</v>
      </c>
      <c r="G8" s="347" t="s">
        <v>1303</v>
      </c>
      <c r="H8" s="1018">
        <v>247</v>
      </c>
      <c r="I8" s="347" t="s">
        <v>1876</v>
      </c>
      <c r="J8" s="1018">
        <v>3</v>
      </c>
      <c r="K8" s="347" t="s">
        <v>1764</v>
      </c>
      <c r="L8" s="1019">
        <v>265</v>
      </c>
      <c r="M8" s="838" t="s">
        <v>1371</v>
      </c>
      <c r="P8" s="662"/>
    </row>
    <row r="9" spans="1:16">
      <c r="A9" s="350" t="s">
        <v>26</v>
      </c>
      <c r="B9" s="1018">
        <v>49</v>
      </c>
      <c r="C9" s="347" t="s">
        <v>1375</v>
      </c>
      <c r="D9" s="1018">
        <v>26</v>
      </c>
      <c r="E9" s="347" t="s">
        <v>1557</v>
      </c>
      <c r="F9" s="1018">
        <v>4</v>
      </c>
      <c r="G9" s="347" t="s">
        <v>1653</v>
      </c>
      <c r="H9" s="1018">
        <v>217</v>
      </c>
      <c r="I9" s="347" t="s">
        <v>1769</v>
      </c>
      <c r="J9" s="1018">
        <v>0</v>
      </c>
      <c r="K9" s="347" t="s">
        <v>1290</v>
      </c>
      <c r="L9" s="1019">
        <v>296</v>
      </c>
      <c r="M9" s="838" t="s">
        <v>1376</v>
      </c>
      <c r="P9" s="662"/>
    </row>
    <row r="10" spans="1:16">
      <c r="A10" s="350" t="s">
        <v>27</v>
      </c>
      <c r="B10" s="1018">
        <v>199</v>
      </c>
      <c r="C10" s="347" t="s">
        <v>1391</v>
      </c>
      <c r="D10" s="1018">
        <v>47</v>
      </c>
      <c r="E10" s="347" t="s">
        <v>1680</v>
      </c>
      <c r="F10" s="1018">
        <v>40</v>
      </c>
      <c r="G10" s="347" t="s">
        <v>1300</v>
      </c>
      <c r="H10" s="1018">
        <v>468</v>
      </c>
      <c r="I10" s="347" t="s">
        <v>1822</v>
      </c>
      <c r="J10" s="1018">
        <v>0</v>
      </c>
      <c r="K10" s="347" t="s">
        <v>1290</v>
      </c>
      <c r="L10" s="1019">
        <v>754</v>
      </c>
      <c r="M10" s="838" t="s">
        <v>1358</v>
      </c>
      <c r="P10" s="662"/>
    </row>
    <row r="11" spans="1:16">
      <c r="A11" s="350" t="s">
        <v>28</v>
      </c>
      <c r="B11" s="1018">
        <v>179</v>
      </c>
      <c r="C11" s="347" t="s">
        <v>1709</v>
      </c>
      <c r="D11" s="1018">
        <v>55</v>
      </c>
      <c r="E11" s="347" t="s">
        <v>1804</v>
      </c>
      <c r="F11" s="1018">
        <v>171</v>
      </c>
      <c r="G11" s="347" t="s">
        <v>1401</v>
      </c>
      <c r="H11" s="1018">
        <v>534</v>
      </c>
      <c r="I11" s="347" t="s">
        <v>1333</v>
      </c>
      <c r="J11" s="1018">
        <v>0</v>
      </c>
      <c r="K11" s="347" t="s">
        <v>1290</v>
      </c>
      <c r="L11" s="1019">
        <v>939</v>
      </c>
      <c r="M11" s="838" t="s">
        <v>1385</v>
      </c>
      <c r="P11" s="662"/>
    </row>
    <row r="12" spans="1:16">
      <c r="A12" s="350" t="s">
        <v>29</v>
      </c>
      <c r="B12" s="1018">
        <v>515</v>
      </c>
      <c r="C12" s="347" t="s">
        <v>1877</v>
      </c>
      <c r="D12" s="1018">
        <v>16</v>
      </c>
      <c r="E12" s="347" t="s">
        <v>1316</v>
      </c>
      <c r="F12" s="1018">
        <v>81</v>
      </c>
      <c r="G12" s="347" t="s">
        <v>1393</v>
      </c>
      <c r="H12" s="1018">
        <v>180</v>
      </c>
      <c r="I12" s="347" t="s">
        <v>1665</v>
      </c>
      <c r="J12" s="1018">
        <v>0</v>
      </c>
      <c r="K12" s="347" t="s">
        <v>1290</v>
      </c>
      <c r="L12" s="1019">
        <v>792</v>
      </c>
      <c r="M12" s="838" t="s">
        <v>1390</v>
      </c>
      <c r="P12" s="662"/>
    </row>
    <row r="13" spans="1:16">
      <c r="A13" s="350" t="s">
        <v>30</v>
      </c>
      <c r="B13" s="1018">
        <v>533</v>
      </c>
      <c r="C13" s="347" t="s">
        <v>1315</v>
      </c>
      <c r="D13" s="1018">
        <v>28</v>
      </c>
      <c r="E13" s="347" t="s">
        <v>1313</v>
      </c>
      <c r="F13" s="1018">
        <v>101</v>
      </c>
      <c r="G13" s="347" t="s">
        <v>1344</v>
      </c>
      <c r="H13" s="1018">
        <v>596</v>
      </c>
      <c r="I13" s="347" t="s">
        <v>1621</v>
      </c>
      <c r="J13" s="1018">
        <v>0</v>
      </c>
      <c r="K13" s="347" t="s">
        <v>1290</v>
      </c>
      <c r="L13" s="1019">
        <v>1258</v>
      </c>
      <c r="M13" s="838" t="s">
        <v>1394</v>
      </c>
      <c r="P13" s="662"/>
    </row>
    <row r="14" spans="1:16">
      <c r="A14" s="350" t="s">
        <v>31</v>
      </c>
      <c r="B14" s="1018">
        <v>0</v>
      </c>
      <c r="C14" s="347" t="s">
        <v>1290</v>
      </c>
      <c r="D14" s="1018">
        <v>0</v>
      </c>
      <c r="E14" s="347" t="s">
        <v>1290</v>
      </c>
      <c r="F14" s="1018">
        <v>0</v>
      </c>
      <c r="G14" s="347" t="s">
        <v>1290</v>
      </c>
      <c r="H14" s="1018">
        <v>12</v>
      </c>
      <c r="I14" s="347" t="s">
        <v>645</v>
      </c>
      <c r="J14" s="1018">
        <v>0</v>
      </c>
      <c r="K14" s="347" t="s">
        <v>1290</v>
      </c>
      <c r="L14" s="1019">
        <v>12</v>
      </c>
      <c r="M14" s="838" t="s">
        <v>1354</v>
      </c>
      <c r="P14" s="662"/>
    </row>
    <row r="15" spans="1:16">
      <c r="A15" s="350" t="s">
        <v>32</v>
      </c>
      <c r="B15" s="1018">
        <v>130</v>
      </c>
      <c r="C15" s="347" t="s">
        <v>1541</v>
      </c>
      <c r="D15" s="1018">
        <v>44</v>
      </c>
      <c r="E15" s="347" t="s">
        <v>1787</v>
      </c>
      <c r="F15" s="1018">
        <v>47</v>
      </c>
      <c r="G15" s="347" t="s">
        <v>1452</v>
      </c>
      <c r="H15" s="1018">
        <v>318</v>
      </c>
      <c r="I15" s="347" t="s">
        <v>1878</v>
      </c>
      <c r="J15" s="1018">
        <v>0</v>
      </c>
      <c r="K15" s="347" t="s">
        <v>1290</v>
      </c>
      <c r="L15" s="1019">
        <v>539</v>
      </c>
      <c r="M15" s="838" t="s">
        <v>1325</v>
      </c>
      <c r="P15" s="662"/>
    </row>
    <row r="16" spans="1:16">
      <c r="A16" s="350" t="s">
        <v>33</v>
      </c>
      <c r="B16" s="1018">
        <v>401</v>
      </c>
      <c r="C16" s="347" t="s">
        <v>1879</v>
      </c>
      <c r="D16" s="1018">
        <v>43</v>
      </c>
      <c r="E16" s="347" t="s">
        <v>1661</v>
      </c>
      <c r="F16" s="1018">
        <v>24</v>
      </c>
      <c r="G16" s="347" t="s">
        <v>1364</v>
      </c>
      <c r="H16" s="1018">
        <v>330</v>
      </c>
      <c r="I16" s="347" t="s">
        <v>1860</v>
      </c>
      <c r="J16" s="1018">
        <v>0</v>
      </c>
      <c r="K16" s="347" t="s">
        <v>1290</v>
      </c>
      <c r="L16" s="1019">
        <v>798</v>
      </c>
      <c r="M16" s="838" t="s">
        <v>1390</v>
      </c>
      <c r="P16" s="662"/>
    </row>
    <row r="17" spans="1:16">
      <c r="A17" s="350" t="s">
        <v>35</v>
      </c>
      <c r="B17" s="1018">
        <v>146</v>
      </c>
      <c r="C17" s="347" t="s">
        <v>1880</v>
      </c>
      <c r="D17" s="1018">
        <v>7</v>
      </c>
      <c r="E17" s="347" t="s">
        <v>1322</v>
      </c>
      <c r="F17" s="1018">
        <v>36</v>
      </c>
      <c r="G17" s="347" t="s">
        <v>1516</v>
      </c>
      <c r="H17" s="1018">
        <v>98</v>
      </c>
      <c r="I17" s="347" t="s">
        <v>1436</v>
      </c>
      <c r="J17" s="1018">
        <v>0</v>
      </c>
      <c r="K17" s="347" t="s">
        <v>1290</v>
      </c>
      <c r="L17" s="1019">
        <v>287</v>
      </c>
      <c r="M17" s="838" t="s">
        <v>1376</v>
      </c>
      <c r="P17" s="662"/>
    </row>
    <row r="18" spans="1:16">
      <c r="A18" s="350" t="s">
        <v>584</v>
      </c>
      <c r="B18" s="1018">
        <v>167</v>
      </c>
      <c r="C18" s="347" t="s">
        <v>1501</v>
      </c>
      <c r="D18" s="1018">
        <v>61</v>
      </c>
      <c r="E18" s="347" t="s">
        <v>1455</v>
      </c>
      <c r="F18" s="1018">
        <v>14</v>
      </c>
      <c r="G18" s="347" t="s">
        <v>1616</v>
      </c>
      <c r="H18" s="1018">
        <v>327</v>
      </c>
      <c r="I18" s="347" t="s">
        <v>1881</v>
      </c>
      <c r="J18" s="1018">
        <v>0</v>
      </c>
      <c r="K18" s="347" t="s">
        <v>1290</v>
      </c>
      <c r="L18" s="1019">
        <v>569</v>
      </c>
      <c r="M18" s="838" t="s">
        <v>1328</v>
      </c>
      <c r="P18" s="662"/>
    </row>
    <row r="19" spans="1:16">
      <c r="A19" s="350" t="s">
        <v>36</v>
      </c>
      <c r="B19" s="1018">
        <v>27</v>
      </c>
      <c r="C19" s="347" t="s">
        <v>1513</v>
      </c>
      <c r="D19" s="1018">
        <v>10</v>
      </c>
      <c r="E19" s="347" t="s">
        <v>1359</v>
      </c>
      <c r="F19" s="1018">
        <v>18</v>
      </c>
      <c r="G19" s="347" t="s">
        <v>1804</v>
      </c>
      <c r="H19" s="1018">
        <v>248</v>
      </c>
      <c r="I19" s="347" t="s">
        <v>1744</v>
      </c>
      <c r="J19" s="1018">
        <v>0</v>
      </c>
      <c r="K19" s="347" t="s">
        <v>1290</v>
      </c>
      <c r="L19" s="1019">
        <v>303</v>
      </c>
      <c r="M19" s="838" t="s">
        <v>1376</v>
      </c>
      <c r="P19" s="662"/>
    </row>
    <row r="20" spans="1:16">
      <c r="A20" s="350" t="s">
        <v>37</v>
      </c>
      <c r="B20" s="1018">
        <v>79</v>
      </c>
      <c r="C20" s="347" t="s">
        <v>1560</v>
      </c>
      <c r="D20" s="1018">
        <v>26</v>
      </c>
      <c r="E20" s="347" t="s">
        <v>1394</v>
      </c>
      <c r="F20" s="1018">
        <v>6</v>
      </c>
      <c r="G20" s="347" t="s">
        <v>1376</v>
      </c>
      <c r="H20" s="1018">
        <v>253</v>
      </c>
      <c r="I20" s="347" t="s">
        <v>1882</v>
      </c>
      <c r="J20" s="1018">
        <v>40</v>
      </c>
      <c r="K20" s="347" t="s">
        <v>1552</v>
      </c>
      <c r="L20" s="1019">
        <v>404</v>
      </c>
      <c r="M20" s="838" t="s">
        <v>1316</v>
      </c>
      <c r="P20" s="662"/>
    </row>
    <row r="21" spans="1:16">
      <c r="A21" s="350" t="s">
        <v>38</v>
      </c>
      <c r="B21" s="1018">
        <v>250</v>
      </c>
      <c r="C21" s="347" t="s">
        <v>1816</v>
      </c>
      <c r="D21" s="1018">
        <v>38</v>
      </c>
      <c r="E21" s="347" t="s">
        <v>1353</v>
      </c>
      <c r="F21" s="1018">
        <v>11</v>
      </c>
      <c r="G21" s="347" t="s">
        <v>1376</v>
      </c>
      <c r="H21" s="1018">
        <v>422</v>
      </c>
      <c r="I21" s="347" t="s">
        <v>1775</v>
      </c>
      <c r="J21" s="1018">
        <v>5</v>
      </c>
      <c r="K21" s="347" t="s">
        <v>1439</v>
      </c>
      <c r="L21" s="1019">
        <v>726</v>
      </c>
      <c r="M21" s="838" t="s">
        <v>1420</v>
      </c>
      <c r="P21" s="662"/>
    </row>
    <row r="22" spans="1:16">
      <c r="A22" s="350" t="s">
        <v>39</v>
      </c>
      <c r="B22" s="1018">
        <v>387</v>
      </c>
      <c r="C22" s="347" t="s">
        <v>1348</v>
      </c>
      <c r="D22" s="1018">
        <v>1</v>
      </c>
      <c r="E22" s="347" t="s">
        <v>1354</v>
      </c>
      <c r="F22" s="1018">
        <v>55</v>
      </c>
      <c r="G22" s="347" t="s">
        <v>1344</v>
      </c>
      <c r="H22" s="1018">
        <v>242</v>
      </c>
      <c r="I22" s="347" t="s">
        <v>1649</v>
      </c>
      <c r="J22" s="1018">
        <v>0</v>
      </c>
      <c r="K22" s="347" t="s">
        <v>1290</v>
      </c>
      <c r="L22" s="1019">
        <v>685</v>
      </c>
      <c r="M22" s="838" t="s">
        <v>1425</v>
      </c>
      <c r="P22" s="662"/>
    </row>
    <row r="23" spans="1:16">
      <c r="A23" s="350" t="s">
        <v>40</v>
      </c>
      <c r="B23" s="1018">
        <v>415</v>
      </c>
      <c r="C23" s="347" t="s">
        <v>1634</v>
      </c>
      <c r="D23" s="1018">
        <v>29</v>
      </c>
      <c r="E23" s="347" t="s">
        <v>1328</v>
      </c>
      <c r="F23" s="1018">
        <v>15</v>
      </c>
      <c r="G23" s="347" t="s">
        <v>1376</v>
      </c>
      <c r="H23" s="1018">
        <v>554</v>
      </c>
      <c r="I23" s="347" t="s">
        <v>1867</v>
      </c>
      <c r="J23" s="1018">
        <v>0</v>
      </c>
      <c r="K23" s="347" t="s">
        <v>1290</v>
      </c>
      <c r="L23" s="1019">
        <v>1013</v>
      </c>
      <c r="M23" s="838" t="s">
        <v>1428</v>
      </c>
      <c r="P23" s="662"/>
    </row>
    <row r="24" spans="1:16">
      <c r="A24" s="350" t="s">
        <v>41</v>
      </c>
      <c r="B24" s="1018">
        <v>74</v>
      </c>
      <c r="C24" s="347" t="s">
        <v>1701</v>
      </c>
      <c r="D24" s="1018">
        <v>35</v>
      </c>
      <c r="E24" s="347" t="s">
        <v>1449</v>
      </c>
      <c r="F24" s="1018">
        <v>29</v>
      </c>
      <c r="G24" s="347" t="s">
        <v>1409</v>
      </c>
      <c r="H24" s="1018">
        <v>379</v>
      </c>
      <c r="I24" s="347" t="s">
        <v>1769</v>
      </c>
      <c r="J24" s="1018">
        <v>0</v>
      </c>
      <c r="K24" s="347" t="s">
        <v>1290</v>
      </c>
      <c r="L24" s="1019">
        <v>517</v>
      </c>
      <c r="M24" s="838" t="s">
        <v>1431</v>
      </c>
      <c r="P24" s="662"/>
    </row>
    <row r="25" spans="1:16">
      <c r="A25" s="350" t="s">
        <v>42</v>
      </c>
      <c r="B25" s="1018">
        <v>295</v>
      </c>
      <c r="C25" s="347" t="s">
        <v>1398</v>
      </c>
      <c r="D25" s="1018">
        <v>29</v>
      </c>
      <c r="E25" s="347" t="s">
        <v>1493</v>
      </c>
      <c r="F25" s="1018">
        <v>35</v>
      </c>
      <c r="G25" s="347" t="s">
        <v>1714</v>
      </c>
      <c r="H25" s="1018">
        <v>534</v>
      </c>
      <c r="I25" s="347" t="s">
        <v>1813</v>
      </c>
      <c r="J25" s="1018">
        <v>0</v>
      </c>
      <c r="K25" s="347" t="s">
        <v>1290</v>
      </c>
      <c r="L25" s="1019">
        <v>893</v>
      </c>
      <c r="M25" s="838" t="s">
        <v>1435</v>
      </c>
      <c r="P25" s="662"/>
    </row>
    <row r="26" spans="1:16">
      <c r="A26" s="350" t="s">
        <v>43</v>
      </c>
      <c r="B26" s="1018">
        <v>16</v>
      </c>
      <c r="C26" s="347" t="s">
        <v>1370</v>
      </c>
      <c r="D26" s="1018">
        <v>4</v>
      </c>
      <c r="E26" s="347" t="s">
        <v>1364</v>
      </c>
      <c r="F26" s="1018">
        <v>2</v>
      </c>
      <c r="G26" s="347" t="s">
        <v>1376</v>
      </c>
      <c r="H26" s="1018">
        <v>110</v>
      </c>
      <c r="I26" s="347" t="s">
        <v>1770</v>
      </c>
      <c r="J26" s="1018">
        <v>0</v>
      </c>
      <c r="K26" s="347" t="s">
        <v>1290</v>
      </c>
      <c r="L26" s="1019">
        <v>132</v>
      </c>
      <c r="M26" s="838" t="s">
        <v>1439</v>
      </c>
      <c r="P26" s="662"/>
    </row>
    <row r="27" spans="1:16">
      <c r="A27" s="350" t="s">
        <v>44</v>
      </c>
      <c r="B27" s="1018">
        <v>129</v>
      </c>
      <c r="C27" s="347" t="s">
        <v>1700</v>
      </c>
      <c r="D27" s="1018">
        <v>20</v>
      </c>
      <c r="E27" s="347" t="s">
        <v>1303</v>
      </c>
      <c r="F27" s="1018">
        <v>2</v>
      </c>
      <c r="G27" s="347" t="s">
        <v>1565</v>
      </c>
      <c r="H27" s="1018">
        <v>323</v>
      </c>
      <c r="I27" s="347" t="s">
        <v>1883</v>
      </c>
      <c r="J27" s="1018">
        <v>1</v>
      </c>
      <c r="K27" s="347" t="s">
        <v>1705</v>
      </c>
      <c r="L27" s="1019">
        <v>475</v>
      </c>
      <c r="M27" s="838" t="s">
        <v>1322</v>
      </c>
      <c r="P27" s="662"/>
    </row>
    <row r="28" spans="1:16">
      <c r="A28" s="350" t="s">
        <v>45</v>
      </c>
      <c r="B28" s="1018">
        <v>20</v>
      </c>
      <c r="C28" s="347" t="s">
        <v>1680</v>
      </c>
      <c r="D28" s="1018">
        <v>7</v>
      </c>
      <c r="E28" s="347" t="s">
        <v>1313</v>
      </c>
      <c r="F28" s="1018">
        <v>3</v>
      </c>
      <c r="G28" s="347" t="s">
        <v>1754</v>
      </c>
      <c r="H28" s="1018">
        <v>295</v>
      </c>
      <c r="I28" s="347" t="s">
        <v>1884</v>
      </c>
      <c r="J28" s="1018">
        <v>0</v>
      </c>
      <c r="K28" s="347" t="s">
        <v>1290</v>
      </c>
      <c r="L28" s="1019">
        <v>325</v>
      </c>
      <c r="M28" s="838" t="s">
        <v>1445</v>
      </c>
      <c r="P28" s="662"/>
    </row>
    <row r="29" spans="1:16">
      <c r="A29" s="350" t="s">
        <v>46</v>
      </c>
      <c r="B29" s="1018">
        <v>403</v>
      </c>
      <c r="C29" s="347" t="s">
        <v>1366</v>
      </c>
      <c r="D29" s="1018">
        <v>112</v>
      </c>
      <c r="E29" s="347" t="s">
        <v>1395</v>
      </c>
      <c r="F29" s="1018">
        <v>48</v>
      </c>
      <c r="G29" s="347" t="s">
        <v>1572</v>
      </c>
      <c r="H29" s="1018">
        <v>782</v>
      </c>
      <c r="I29" s="347" t="s">
        <v>1775</v>
      </c>
      <c r="J29" s="1018">
        <v>0</v>
      </c>
      <c r="K29" s="347" t="s">
        <v>1290</v>
      </c>
      <c r="L29" s="1019">
        <v>1345</v>
      </c>
      <c r="M29" s="838" t="s">
        <v>1449</v>
      </c>
      <c r="P29" s="662"/>
    </row>
    <row r="30" spans="1:16">
      <c r="A30" s="350" t="s">
        <v>47</v>
      </c>
      <c r="B30" s="1018">
        <v>277</v>
      </c>
      <c r="C30" s="347" t="s">
        <v>1885</v>
      </c>
      <c r="D30" s="1018">
        <v>37</v>
      </c>
      <c r="E30" s="347" t="s">
        <v>1661</v>
      </c>
      <c r="F30" s="1018">
        <v>17</v>
      </c>
      <c r="G30" s="347" t="s">
        <v>1616</v>
      </c>
      <c r="H30" s="1018">
        <v>358</v>
      </c>
      <c r="I30" s="347" t="s">
        <v>1748</v>
      </c>
      <c r="J30" s="1018">
        <v>1</v>
      </c>
      <c r="K30" s="347" t="s">
        <v>1354</v>
      </c>
      <c r="L30" s="1019">
        <v>690</v>
      </c>
      <c r="M30" s="838" t="s">
        <v>1425</v>
      </c>
      <c r="P30" s="662"/>
    </row>
    <row r="31" spans="1:16">
      <c r="A31" s="350" t="s">
        <v>48</v>
      </c>
      <c r="B31" s="1018">
        <v>242</v>
      </c>
      <c r="C31" s="347" t="s">
        <v>1807</v>
      </c>
      <c r="D31" s="1018">
        <v>21</v>
      </c>
      <c r="E31" s="347" t="s">
        <v>1431</v>
      </c>
      <c r="F31" s="1018">
        <v>201</v>
      </c>
      <c r="G31" s="347" t="s">
        <v>1543</v>
      </c>
      <c r="H31" s="1018">
        <v>341</v>
      </c>
      <c r="I31" s="347" t="s">
        <v>1315</v>
      </c>
      <c r="J31" s="1018">
        <v>0</v>
      </c>
      <c r="K31" s="347" t="s">
        <v>1290</v>
      </c>
      <c r="L31" s="1019">
        <v>805</v>
      </c>
      <c r="M31" s="838" t="s">
        <v>1457</v>
      </c>
      <c r="P31" s="662"/>
    </row>
    <row r="32" spans="1:16">
      <c r="A32" s="350" t="s">
        <v>49</v>
      </c>
      <c r="B32" s="1018">
        <v>163</v>
      </c>
      <c r="C32" s="347" t="s">
        <v>1309</v>
      </c>
      <c r="D32" s="1018">
        <v>20</v>
      </c>
      <c r="E32" s="347" t="s">
        <v>1300</v>
      </c>
      <c r="F32" s="1018">
        <v>3</v>
      </c>
      <c r="G32" s="347" t="s">
        <v>1606</v>
      </c>
      <c r="H32" s="1018">
        <v>193</v>
      </c>
      <c r="I32" s="347" t="s">
        <v>1880</v>
      </c>
      <c r="J32" s="1018">
        <v>0</v>
      </c>
      <c r="K32" s="347" t="s">
        <v>1290</v>
      </c>
      <c r="L32" s="1019">
        <v>379</v>
      </c>
      <c r="M32" s="838" t="s">
        <v>1460</v>
      </c>
      <c r="P32" s="662"/>
    </row>
    <row r="33" spans="1:16">
      <c r="A33" s="350" t="s">
        <v>50</v>
      </c>
      <c r="B33" s="1018">
        <v>46</v>
      </c>
      <c r="C33" s="347" t="s">
        <v>1448</v>
      </c>
      <c r="D33" s="1018">
        <v>22</v>
      </c>
      <c r="E33" s="347" t="s">
        <v>1428</v>
      </c>
      <c r="F33" s="1018">
        <v>23</v>
      </c>
      <c r="G33" s="347" t="s">
        <v>1300</v>
      </c>
      <c r="H33" s="1018">
        <v>338</v>
      </c>
      <c r="I33" s="347" t="s">
        <v>1886</v>
      </c>
      <c r="J33" s="1018">
        <v>3</v>
      </c>
      <c r="K33" s="347" t="s">
        <v>1439</v>
      </c>
      <c r="L33" s="1019">
        <v>432</v>
      </c>
      <c r="M33" s="838" t="s">
        <v>1313</v>
      </c>
      <c r="P33" s="662"/>
    </row>
    <row r="34" spans="1:16">
      <c r="A34" s="350" t="s">
        <v>51</v>
      </c>
      <c r="B34" s="1018">
        <v>534</v>
      </c>
      <c r="C34" s="347" t="s">
        <v>1844</v>
      </c>
      <c r="D34" s="1018">
        <v>50</v>
      </c>
      <c r="E34" s="347" t="s">
        <v>1599</v>
      </c>
      <c r="F34" s="1018">
        <v>20</v>
      </c>
      <c r="G34" s="347" t="s">
        <v>1460</v>
      </c>
      <c r="H34" s="1018">
        <v>472</v>
      </c>
      <c r="I34" s="347" t="s">
        <v>1357</v>
      </c>
      <c r="J34" s="1018">
        <v>3</v>
      </c>
      <c r="K34" s="347" t="s">
        <v>1672</v>
      </c>
      <c r="L34" s="1019">
        <v>1079</v>
      </c>
      <c r="M34" s="838" t="s">
        <v>1465</v>
      </c>
      <c r="P34" s="662"/>
    </row>
    <row r="35" spans="1:16">
      <c r="A35" s="350" t="s">
        <v>52</v>
      </c>
      <c r="B35" s="1018">
        <v>139</v>
      </c>
      <c r="C35" s="347" t="s">
        <v>1411</v>
      </c>
      <c r="D35" s="1018">
        <v>34</v>
      </c>
      <c r="E35" s="347" t="s">
        <v>1542</v>
      </c>
      <c r="F35" s="1018">
        <v>23</v>
      </c>
      <c r="G35" s="347" t="s">
        <v>1435</v>
      </c>
      <c r="H35" s="1018">
        <v>311</v>
      </c>
      <c r="I35" s="347" t="s">
        <v>1522</v>
      </c>
      <c r="J35" s="1018">
        <v>0</v>
      </c>
      <c r="K35" s="347" t="s">
        <v>1290</v>
      </c>
      <c r="L35" s="1019">
        <v>507</v>
      </c>
      <c r="M35" s="838" t="s">
        <v>1431</v>
      </c>
      <c r="P35" s="662"/>
    </row>
    <row r="36" spans="1:16">
      <c r="A36" s="350" t="s">
        <v>53</v>
      </c>
      <c r="B36" s="1018">
        <v>426</v>
      </c>
      <c r="C36" s="347" t="s">
        <v>1312</v>
      </c>
      <c r="D36" s="1018">
        <v>45</v>
      </c>
      <c r="E36" s="347" t="s">
        <v>1355</v>
      </c>
      <c r="F36" s="1018">
        <v>155</v>
      </c>
      <c r="G36" s="347" t="s">
        <v>1404</v>
      </c>
      <c r="H36" s="1018">
        <v>394</v>
      </c>
      <c r="I36" s="347" t="s">
        <v>1870</v>
      </c>
      <c r="J36" s="1018">
        <v>0</v>
      </c>
      <c r="K36" s="347" t="s">
        <v>1290</v>
      </c>
      <c r="L36" s="1019">
        <v>1020</v>
      </c>
      <c r="M36" s="838" t="s">
        <v>1353</v>
      </c>
      <c r="P36" s="662"/>
    </row>
    <row r="37" spans="1:16">
      <c r="A37" s="350" t="s">
        <v>54</v>
      </c>
      <c r="B37" s="1018">
        <v>113</v>
      </c>
      <c r="C37" s="347" t="s">
        <v>1562</v>
      </c>
      <c r="D37" s="1018">
        <v>34</v>
      </c>
      <c r="E37" s="347" t="s">
        <v>1347</v>
      </c>
      <c r="F37" s="1018">
        <v>8</v>
      </c>
      <c r="G37" s="347" t="s">
        <v>1666</v>
      </c>
      <c r="H37" s="1018">
        <v>318</v>
      </c>
      <c r="I37" s="347" t="s">
        <v>1850</v>
      </c>
      <c r="J37" s="1018">
        <v>0</v>
      </c>
      <c r="K37" s="347" t="s">
        <v>1290</v>
      </c>
      <c r="L37" s="1019">
        <v>473</v>
      </c>
      <c r="M37" s="838" t="s">
        <v>1322</v>
      </c>
      <c r="P37" s="662"/>
    </row>
    <row r="38" spans="1:16">
      <c r="A38" s="350" t="s">
        <v>55</v>
      </c>
      <c r="B38" s="1018">
        <v>211</v>
      </c>
      <c r="C38" s="347" t="s">
        <v>1887</v>
      </c>
      <c r="D38" s="1018">
        <v>5</v>
      </c>
      <c r="E38" s="347" t="s">
        <v>1666</v>
      </c>
      <c r="F38" s="1018">
        <v>47</v>
      </c>
      <c r="G38" s="347" t="s">
        <v>1610</v>
      </c>
      <c r="H38" s="1018">
        <v>37</v>
      </c>
      <c r="I38" s="347" t="s">
        <v>1806</v>
      </c>
      <c r="J38" s="1018">
        <v>1</v>
      </c>
      <c r="K38" s="347" t="s">
        <v>1672</v>
      </c>
      <c r="L38" s="1019">
        <v>301</v>
      </c>
      <c r="M38" s="838" t="s">
        <v>1376</v>
      </c>
      <c r="P38" s="662"/>
    </row>
    <row r="39" spans="1:16">
      <c r="A39" s="350" t="s">
        <v>56</v>
      </c>
      <c r="B39" s="1018">
        <v>67</v>
      </c>
      <c r="C39" s="347" t="s">
        <v>1869</v>
      </c>
      <c r="D39" s="1018">
        <v>3</v>
      </c>
      <c r="E39" s="347" t="s">
        <v>1616</v>
      </c>
      <c r="F39" s="1018">
        <v>15</v>
      </c>
      <c r="G39" s="347" t="s">
        <v>1806</v>
      </c>
      <c r="H39" s="1018">
        <v>37</v>
      </c>
      <c r="I39" s="347" t="s">
        <v>1654</v>
      </c>
      <c r="J39" s="1018">
        <v>0</v>
      </c>
      <c r="K39" s="347" t="s">
        <v>1290</v>
      </c>
      <c r="L39" s="1019">
        <v>122</v>
      </c>
      <c r="M39" s="838" t="s">
        <v>1480</v>
      </c>
      <c r="P39" s="662"/>
    </row>
    <row r="40" spans="1:16">
      <c r="A40" s="349" t="s">
        <v>1</v>
      </c>
      <c r="B40" s="1019">
        <v>6796</v>
      </c>
      <c r="C40" s="838" t="s">
        <v>1816</v>
      </c>
      <c r="D40" s="1019">
        <v>970</v>
      </c>
      <c r="E40" s="838" t="s">
        <v>1576</v>
      </c>
      <c r="F40" s="1019">
        <v>1312</v>
      </c>
      <c r="G40" s="838" t="s">
        <v>1657</v>
      </c>
      <c r="H40" s="1019">
        <v>10647</v>
      </c>
      <c r="I40" s="838" t="s">
        <v>1768</v>
      </c>
      <c r="J40" s="1019">
        <v>57</v>
      </c>
      <c r="K40" s="838" t="s">
        <v>1672</v>
      </c>
      <c r="L40" s="1019">
        <v>19782</v>
      </c>
      <c r="M40" s="838" t="s">
        <v>645</v>
      </c>
      <c r="P40" s="662"/>
    </row>
    <row r="41" spans="1:16">
      <c r="A41" s="349">
        <v>2015</v>
      </c>
      <c r="B41" s="1582"/>
      <c r="C41" s="1567"/>
      <c r="D41" s="1567"/>
      <c r="E41" s="1567"/>
      <c r="F41" s="1567"/>
      <c r="G41" s="1567"/>
      <c r="H41" s="1567"/>
      <c r="I41" s="1567"/>
      <c r="J41" s="1567"/>
      <c r="K41" s="1567"/>
      <c r="L41" s="1567"/>
      <c r="M41" s="1568"/>
      <c r="P41" s="662"/>
    </row>
    <row r="42" spans="1:16">
      <c r="A42" s="350" t="s">
        <v>24</v>
      </c>
      <c r="B42" s="1018">
        <v>148</v>
      </c>
      <c r="C42" s="347" t="s">
        <v>1678</v>
      </c>
      <c r="D42" s="1018">
        <v>41</v>
      </c>
      <c r="E42" s="347" t="s">
        <v>1542</v>
      </c>
      <c r="F42" s="1018">
        <v>46</v>
      </c>
      <c r="G42" s="347" t="s">
        <v>1424</v>
      </c>
      <c r="H42" s="1018">
        <v>379</v>
      </c>
      <c r="I42" s="347" t="s">
        <v>1759</v>
      </c>
      <c r="J42" s="1018">
        <v>2</v>
      </c>
      <c r="K42" s="347" t="s">
        <v>1672</v>
      </c>
      <c r="L42" s="1019">
        <v>616</v>
      </c>
      <c r="M42" s="838" t="s">
        <v>1487</v>
      </c>
      <c r="P42" s="662"/>
    </row>
    <row r="43" spans="1:16">
      <c r="A43" s="350" t="s">
        <v>26</v>
      </c>
      <c r="B43" s="1018">
        <v>117</v>
      </c>
      <c r="C43" s="347" t="s">
        <v>1581</v>
      </c>
      <c r="D43" s="1018">
        <v>26</v>
      </c>
      <c r="E43" s="347" t="s">
        <v>1409</v>
      </c>
      <c r="F43" s="1018">
        <v>10</v>
      </c>
      <c r="G43" s="347" t="s">
        <v>1319</v>
      </c>
      <c r="H43" s="1018">
        <v>313</v>
      </c>
      <c r="I43" s="347" t="s">
        <v>1850</v>
      </c>
      <c r="J43" s="1018">
        <v>0</v>
      </c>
      <c r="K43" s="347" t="s">
        <v>1290</v>
      </c>
      <c r="L43" s="1019">
        <v>466</v>
      </c>
      <c r="M43" s="838" t="s">
        <v>1310</v>
      </c>
      <c r="P43" s="662"/>
    </row>
    <row r="44" spans="1:16">
      <c r="A44" s="350" t="s">
        <v>27</v>
      </c>
      <c r="B44" s="1018">
        <v>132</v>
      </c>
      <c r="C44" s="347" t="s">
        <v>1400</v>
      </c>
      <c r="D44" s="1018">
        <v>68</v>
      </c>
      <c r="E44" s="347" t="s">
        <v>1448</v>
      </c>
      <c r="F44" s="1018">
        <v>21</v>
      </c>
      <c r="G44" s="347" t="s">
        <v>1359</v>
      </c>
      <c r="H44" s="1018">
        <v>422</v>
      </c>
      <c r="I44" s="347" t="s">
        <v>1888</v>
      </c>
      <c r="J44" s="1018">
        <v>0</v>
      </c>
      <c r="K44" s="347" t="s">
        <v>1290</v>
      </c>
      <c r="L44" s="1019">
        <v>643</v>
      </c>
      <c r="M44" s="838" t="s">
        <v>1493</v>
      </c>
      <c r="P44" s="662"/>
    </row>
    <row r="45" spans="1:16">
      <c r="A45" s="350" t="s">
        <v>28</v>
      </c>
      <c r="B45" s="1018">
        <v>181</v>
      </c>
      <c r="C45" s="347" t="s">
        <v>1401</v>
      </c>
      <c r="D45" s="1018">
        <v>56</v>
      </c>
      <c r="E45" s="347" t="s">
        <v>1409</v>
      </c>
      <c r="F45" s="1018">
        <v>191</v>
      </c>
      <c r="G45" s="347" t="s">
        <v>1652</v>
      </c>
      <c r="H45" s="1018">
        <v>569</v>
      </c>
      <c r="I45" s="347" t="s">
        <v>1498</v>
      </c>
      <c r="J45" s="1018">
        <v>0</v>
      </c>
      <c r="K45" s="347" t="s">
        <v>1290</v>
      </c>
      <c r="L45" s="1019">
        <v>997</v>
      </c>
      <c r="M45" s="838" t="s">
        <v>1497</v>
      </c>
      <c r="P45" s="662"/>
    </row>
    <row r="46" spans="1:16">
      <c r="A46" s="350" t="s">
        <v>29</v>
      </c>
      <c r="B46" s="1018">
        <v>542</v>
      </c>
      <c r="C46" s="347" t="s">
        <v>1889</v>
      </c>
      <c r="D46" s="1018">
        <v>20</v>
      </c>
      <c r="E46" s="347" t="s">
        <v>1616</v>
      </c>
      <c r="F46" s="1018">
        <v>64</v>
      </c>
      <c r="G46" s="347" t="s">
        <v>1527</v>
      </c>
      <c r="H46" s="1018">
        <v>190</v>
      </c>
      <c r="I46" s="347" t="s">
        <v>1642</v>
      </c>
      <c r="J46" s="1018">
        <v>0</v>
      </c>
      <c r="K46" s="347" t="s">
        <v>1290</v>
      </c>
      <c r="L46" s="1019">
        <v>816</v>
      </c>
      <c r="M46" s="838" t="s">
        <v>1457</v>
      </c>
      <c r="P46" s="662"/>
    </row>
    <row r="47" spans="1:16">
      <c r="A47" s="350" t="s">
        <v>30</v>
      </c>
      <c r="B47" s="1018">
        <v>478</v>
      </c>
      <c r="C47" s="347" t="s">
        <v>1818</v>
      </c>
      <c r="D47" s="1018">
        <v>61</v>
      </c>
      <c r="E47" s="347" t="s">
        <v>1428</v>
      </c>
      <c r="F47" s="1018">
        <v>71</v>
      </c>
      <c r="G47" s="347" t="s">
        <v>1503</v>
      </c>
      <c r="H47" s="1018">
        <v>580</v>
      </c>
      <c r="I47" s="347" t="s">
        <v>1857</v>
      </c>
      <c r="J47" s="1018">
        <v>0</v>
      </c>
      <c r="K47" s="347" t="s">
        <v>1290</v>
      </c>
      <c r="L47" s="1019">
        <v>1190</v>
      </c>
      <c r="M47" s="838" t="s">
        <v>1503</v>
      </c>
      <c r="P47" s="662"/>
    </row>
    <row r="48" spans="1:16">
      <c r="A48" s="350" t="s">
        <v>31</v>
      </c>
      <c r="B48" s="1018">
        <v>0</v>
      </c>
      <c r="C48" s="347" t="s">
        <v>1290</v>
      </c>
      <c r="D48" s="1018">
        <v>2</v>
      </c>
      <c r="E48" s="347" t="s">
        <v>1505</v>
      </c>
      <c r="F48" s="1018">
        <v>0</v>
      </c>
      <c r="G48" s="347" t="s">
        <v>1290</v>
      </c>
      <c r="H48" s="1018">
        <v>19</v>
      </c>
      <c r="I48" s="347" t="s">
        <v>1760</v>
      </c>
      <c r="J48" s="1018">
        <v>1</v>
      </c>
      <c r="K48" s="347" t="s">
        <v>1435</v>
      </c>
      <c r="L48" s="1019">
        <v>22</v>
      </c>
      <c r="M48" s="838" t="s">
        <v>1354</v>
      </c>
      <c r="P48" s="662"/>
    </row>
    <row r="49" spans="1:16">
      <c r="A49" s="350" t="s">
        <v>32</v>
      </c>
      <c r="B49" s="1018">
        <v>114</v>
      </c>
      <c r="C49" s="347" t="s">
        <v>1508</v>
      </c>
      <c r="D49" s="1018">
        <v>48</v>
      </c>
      <c r="E49" s="347" t="s">
        <v>1513</v>
      </c>
      <c r="F49" s="1018">
        <v>48</v>
      </c>
      <c r="G49" s="347" t="s">
        <v>1513</v>
      </c>
      <c r="H49" s="1018">
        <v>331</v>
      </c>
      <c r="I49" s="347" t="s">
        <v>1890</v>
      </c>
      <c r="J49" s="1018">
        <v>0</v>
      </c>
      <c r="K49" s="347" t="s">
        <v>1290</v>
      </c>
      <c r="L49" s="1019">
        <v>541</v>
      </c>
      <c r="M49" s="838" t="s">
        <v>1325</v>
      </c>
      <c r="P49" s="662"/>
    </row>
    <row r="50" spans="1:16">
      <c r="A50" s="350" t="s">
        <v>33</v>
      </c>
      <c r="B50" s="1018">
        <v>408</v>
      </c>
      <c r="C50" s="347" t="s">
        <v>1326</v>
      </c>
      <c r="D50" s="1018">
        <v>58</v>
      </c>
      <c r="E50" s="347" t="s">
        <v>1546</v>
      </c>
      <c r="F50" s="1018">
        <v>15</v>
      </c>
      <c r="G50" s="347" t="s">
        <v>1460</v>
      </c>
      <c r="H50" s="1018">
        <v>312</v>
      </c>
      <c r="I50" s="347" t="s">
        <v>1891</v>
      </c>
      <c r="J50" s="1018">
        <v>0</v>
      </c>
      <c r="K50" s="347" t="s">
        <v>1290</v>
      </c>
      <c r="L50" s="1019">
        <v>793</v>
      </c>
      <c r="M50" s="838" t="s">
        <v>1390</v>
      </c>
      <c r="P50" s="662"/>
    </row>
    <row r="51" spans="1:16">
      <c r="A51" s="350" t="s">
        <v>35</v>
      </c>
      <c r="B51" s="1018">
        <v>136</v>
      </c>
      <c r="C51" s="347" t="s">
        <v>1755</v>
      </c>
      <c r="D51" s="1018">
        <v>3</v>
      </c>
      <c r="E51" s="347" t="s">
        <v>1628</v>
      </c>
      <c r="F51" s="1018">
        <v>35</v>
      </c>
      <c r="G51" s="347" t="s">
        <v>1532</v>
      </c>
      <c r="H51" s="1018">
        <v>83</v>
      </c>
      <c r="I51" s="347" t="s">
        <v>1812</v>
      </c>
      <c r="J51" s="1018">
        <v>0</v>
      </c>
      <c r="K51" s="347" t="s">
        <v>1290</v>
      </c>
      <c r="L51" s="1019">
        <v>257</v>
      </c>
      <c r="M51" s="838" t="s">
        <v>1371</v>
      </c>
      <c r="P51" s="662"/>
    </row>
    <row r="52" spans="1:16">
      <c r="A52" s="350" t="s">
        <v>584</v>
      </c>
      <c r="B52" s="1018">
        <v>158</v>
      </c>
      <c r="C52" s="347" t="s">
        <v>1391</v>
      </c>
      <c r="D52" s="1018">
        <v>77</v>
      </c>
      <c r="E52" s="347" t="s">
        <v>1791</v>
      </c>
      <c r="F52" s="1018">
        <v>17</v>
      </c>
      <c r="G52" s="347" t="s">
        <v>1307</v>
      </c>
      <c r="H52" s="1018">
        <v>345</v>
      </c>
      <c r="I52" s="347" t="s">
        <v>1342</v>
      </c>
      <c r="J52" s="1018">
        <v>1</v>
      </c>
      <c r="K52" s="347" t="s">
        <v>1705</v>
      </c>
      <c r="L52" s="1019">
        <v>598</v>
      </c>
      <c r="M52" s="838" t="s">
        <v>1364</v>
      </c>
      <c r="P52" s="662"/>
    </row>
    <row r="53" spans="1:16">
      <c r="A53" s="350" t="s">
        <v>36</v>
      </c>
      <c r="B53" s="1018">
        <v>30</v>
      </c>
      <c r="C53" s="347" t="s">
        <v>1456</v>
      </c>
      <c r="D53" s="1018">
        <v>8</v>
      </c>
      <c r="E53" s="347" t="s">
        <v>1616</v>
      </c>
      <c r="F53" s="1018">
        <v>12</v>
      </c>
      <c r="G53" s="347" t="s">
        <v>1420</v>
      </c>
      <c r="H53" s="1018">
        <v>272</v>
      </c>
      <c r="I53" s="347" t="s">
        <v>1892</v>
      </c>
      <c r="J53" s="1018">
        <v>1</v>
      </c>
      <c r="K53" s="347" t="s">
        <v>1672</v>
      </c>
      <c r="L53" s="1019">
        <v>323</v>
      </c>
      <c r="M53" s="838" t="s">
        <v>1445</v>
      </c>
      <c r="P53" s="662"/>
    </row>
    <row r="54" spans="1:16">
      <c r="A54" s="350" t="s">
        <v>37</v>
      </c>
      <c r="B54" s="1018">
        <v>169</v>
      </c>
      <c r="C54" s="347" t="s">
        <v>1479</v>
      </c>
      <c r="D54" s="1018">
        <v>41</v>
      </c>
      <c r="E54" s="347" t="s">
        <v>1503</v>
      </c>
      <c r="F54" s="1018">
        <v>19</v>
      </c>
      <c r="G54" s="347" t="s">
        <v>1307</v>
      </c>
      <c r="H54" s="1018">
        <v>457</v>
      </c>
      <c r="I54" s="347" t="s">
        <v>1893</v>
      </c>
      <c r="J54" s="1018">
        <v>0</v>
      </c>
      <c r="K54" s="347" t="s">
        <v>1290</v>
      </c>
      <c r="L54" s="1019">
        <v>686</v>
      </c>
      <c r="M54" s="838" t="s">
        <v>1304</v>
      </c>
      <c r="P54" s="662"/>
    </row>
    <row r="55" spans="1:16">
      <c r="A55" s="350" t="s">
        <v>38</v>
      </c>
      <c r="B55" s="1018">
        <v>316</v>
      </c>
      <c r="C55" s="347" t="s">
        <v>1703</v>
      </c>
      <c r="D55" s="1018">
        <v>29</v>
      </c>
      <c r="E55" s="347" t="s">
        <v>1425</v>
      </c>
      <c r="F55" s="1018">
        <v>7</v>
      </c>
      <c r="G55" s="347" t="s">
        <v>1606</v>
      </c>
      <c r="H55" s="1018">
        <v>474</v>
      </c>
      <c r="I55" s="347" t="s">
        <v>1612</v>
      </c>
      <c r="J55" s="1018">
        <v>0</v>
      </c>
      <c r="K55" s="347" t="s">
        <v>1290</v>
      </c>
      <c r="L55" s="1019">
        <v>826</v>
      </c>
      <c r="M55" s="838" t="s">
        <v>1457</v>
      </c>
      <c r="P55" s="662"/>
    </row>
    <row r="56" spans="1:16">
      <c r="A56" s="350" t="s">
        <v>39</v>
      </c>
      <c r="B56" s="1018">
        <v>405</v>
      </c>
      <c r="C56" s="347" t="s">
        <v>1757</v>
      </c>
      <c r="D56" s="1018">
        <v>4</v>
      </c>
      <c r="E56" s="347" t="s">
        <v>1480</v>
      </c>
      <c r="F56" s="1018">
        <v>35</v>
      </c>
      <c r="G56" s="347" t="s">
        <v>1353</v>
      </c>
      <c r="H56" s="1018">
        <v>225</v>
      </c>
      <c r="I56" s="347" t="s">
        <v>1492</v>
      </c>
      <c r="J56" s="1018">
        <v>0</v>
      </c>
      <c r="K56" s="347" t="s">
        <v>1290</v>
      </c>
      <c r="L56" s="1019">
        <v>669</v>
      </c>
      <c r="M56" s="838" t="s">
        <v>1359</v>
      </c>
      <c r="P56" s="662"/>
    </row>
    <row r="57" spans="1:16">
      <c r="A57" s="350" t="s">
        <v>40</v>
      </c>
      <c r="B57" s="1018">
        <v>400</v>
      </c>
      <c r="C57" s="347" t="s">
        <v>1860</v>
      </c>
      <c r="D57" s="1018">
        <v>42</v>
      </c>
      <c r="E57" s="347" t="s">
        <v>1605</v>
      </c>
      <c r="F57" s="1018">
        <v>15</v>
      </c>
      <c r="G57" s="347" t="s">
        <v>1445</v>
      </c>
      <c r="H57" s="1018">
        <v>509</v>
      </c>
      <c r="I57" s="347" t="s">
        <v>1386</v>
      </c>
      <c r="J57" s="1018">
        <v>0</v>
      </c>
      <c r="K57" s="347" t="s">
        <v>1290</v>
      </c>
      <c r="L57" s="1019">
        <v>966</v>
      </c>
      <c r="M57" s="838" t="s">
        <v>1528</v>
      </c>
      <c r="P57" s="662"/>
    </row>
    <row r="58" spans="1:16">
      <c r="A58" s="350" t="s">
        <v>41</v>
      </c>
      <c r="B58" s="1018">
        <v>67</v>
      </c>
      <c r="C58" s="347" t="s">
        <v>1340</v>
      </c>
      <c r="D58" s="1018">
        <v>25</v>
      </c>
      <c r="E58" s="347" t="s">
        <v>1300</v>
      </c>
      <c r="F58" s="1018">
        <v>22</v>
      </c>
      <c r="G58" s="347" t="s">
        <v>1599</v>
      </c>
      <c r="H58" s="1018">
        <v>361</v>
      </c>
      <c r="I58" s="347" t="s">
        <v>1894</v>
      </c>
      <c r="J58" s="1018">
        <v>1</v>
      </c>
      <c r="K58" s="347" t="s">
        <v>1705</v>
      </c>
      <c r="L58" s="1019">
        <v>476</v>
      </c>
      <c r="M58" s="838" t="s">
        <v>1322</v>
      </c>
      <c r="P58" s="662"/>
    </row>
    <row r="59" spans="1:16">
      <c r="A59" s="350" t="s">
        <v>42</v>
      </c>
      <c r="B59" s="1018">
        <v>334</v>
      </c>
      <c r="C59" s="347" t="s">
        <v>1548</v>
      </c>
      <c r="D59" s="1018">
        <v>41</v>
      </c>
      <c r="E59" s="347" t="s">
        <v>1605</v>
      </c>
      <c r="F59" s="1018">
        <v>20</v>
      </c>
      <c r="G59" s="347" t="s">
        <v>1319</v>
      </c>
      <c r="H59" s="1018">
        <v>562</v>
      </c>
      <c r="I59" s="347" t="s">
        <v>1895</v>
      </c>
      <c r="J59" s="1018">
        <v>0</v>
      </c>
      <c r="K59" s="347" t="s">
        <v>1290</v>
      </c>
      <c r="L59" s="1019">
        <v>957</v>
      </c>
      <c r="M59" s="838" t="s">
        <v>1528</v>
      </c>
      <c r="P59" s="662"/>
    </row>
    <row r="60" spans="1:16">
      <c r="A60" s="350" t="s">
        <v>43</v>
      </c>
      <c r="B60" s="1018">
        <v>14</v>
      </c>
      <c r="C60" s="347" t="s">
        <v>1798</v>
      </c>
      <c r="D60" s="1018">
        <v>1</v>
      </c>
      <c r="E60" s="347" t="s">
        <v>1606</v>
      </c>
      <c r="F60" s="1018">
        <v>5</v>
      </c>
      <c r="G60" s="347" t="s">
        <v>1457</v>
      </c>
      <c r="H60" s="1018">
        <v>103</v>
      </c>
      <c r="I60" s="347" t="s">
        <v>1896</v>
      </c>
      <c r="J60" s="1018">
        <v>0</v>
      </c>
      <c r="K60" s="347" t="s">
        <v>1290</v>
      </c>
      <c r="L60" s="1019">
        <v>123</v>
      </c>
      <c r="M60" s="838" t="s">
        <v>1480</v>
      </c>
      <c r="P60" s="662"/>
    </row>
    <row r="61" spans="1:16">
      <c r="A61" s="350" t="s">
        <v>44</v>
      </c>
      <c r="B61" s="1018">
        <v>225</v>
      </c>
      <c r="C61" s="347" t="s">
        <v>1897</v>
      </c>
      <c r="D61" s="1018">
        <v>19</v>
      </c>
      <c r="E61" s="347" t="s">
        <v>1364</v>
      </c>
      <c r="F61" s="1018">
        <v>11</v>
      </c>
      <c r="G61" s="347" t="s">
        <v>1666</v>
      </c>
      <c r="H61" s="1018">
        <v>383</v>
      </c>
      <c r="I61" s="347" t="s">
        <v>1898</v>
      </c>
      <c r="J61" s="1018">
        <v>1</v>
      </c>
      <c r="K61" s="347" t="s">
        <v>1705</v>
      </c>
      <c r="L61" s="1019">
        <v>639</v>
      </c>
      <c r="M61" s="838" t="s">
        <v>1493</v>
      </c>
      <c r="P61" s="662"/>
    </row>
    <row r="62" spans="1:16">
      <c r="A62" s="350" t="s">
        <v>45</v>
      </c>
      <c r="B62" s="1018">
        <v>27</v>
      </c>
      <c r="C62" s="347" t="s">
        <v>1471</v>
      </c>
      <c r="D62" s="1018">
        <v>15</v>
      </c>
      <c r="E62" s="347" t="s">
        <v>1385</v>
      </c>
      <c r="F62" s="1018">
        <v>4</v>
      </c>
      <c r="G62" s="347" t="s">
        <v>1371</v>
      </c>
      <c r="H62" s="1018">
        <v>271</v>
      </c>
      <c r="I62" s="347" t="s">
        <v>1899</v>
      </c>
      <c r="J62" s="1018">
        <v>0</v>
      </c>
      <c r="K62" s="347" t="s">
        <v>1290</v>
      </c>
      <c r="L62" s="1019">
        <v>317</v>
      </c>
      <c r="M62" s="838" t="s">
        <v>1445</v>
      </c>
      <c r="P62" s="662"/>
    </row>
    <row r="63" spans="1:16">
      <c r="A63" s="350" t="s">
        <v>46</v>
      </c>
      <c r="B63" s="1018">
        <v>397</v>
      </c>
      <c r="C63" s="347" t="s">
        <v>1484</v>
      </c>
      <c r="D63" s="1018">
        <v>133</v>
      </c>
      <c r="E63" s="347" t="s">
        <v>1552</v>
      </c>
      <c r="F63" s="1018">
        <v>32</v>
      </c>
      <c r="G63" s="347" t="s">
        <v>1322</v>
      </c>
      <c r="H63" s="1018">
        <v>781</v>
      </c>
      <c r="I63" s="347" t="s">
        <v>1311</v>
      </c>
      <c r="J63" s="1018">
        <v>0</v>
      </c>
      <c r="K63" s="347" t="s">
        <v>1290</v>
      </c>
      <c r="L63" s="1019">
        <v>1343</v>
      </c>
      <c r="M63" s="838" t="s">
        <v>1542</v>
      </c>
      <c r="P63" s="662"/>
    </row>
    <row r="64" spans="1:16">
      <c r="A64" s="350" t="s">
        <v>47</v>
      </c>
      <c r="B64" s="1018">
        <v>304</v>
      </c>
      <c r="C64" s="347" t="s">
        <v>1346</v>
      </c>
      <c r="D64" s="1018">
        <v>41</v>
      </c>
      <c r="E64" s="347" t="s">
        <v>1661</v>
      </c>
      <c r="F64" s="1018">
        <v>22</v>
      </c>
      <c r="G64" s="347" t="s">
        <v>1328</v>
      </c>
      <c r="H64" s="1018">
        <v>394</v>
      </c>
      <c r="I64" s="347" t="s">
        <v>1324</v>
      </c>
      <c r="J64" s="1018">
        <v>0</v>
      </c>
      <c r="K64" s="347" t="s">
        <v>1290</v>
      </c>
      <c r="L64" s="1019">
        <v>761</v>
      </c>
      <c r="M64" s="838" t="s">
        <v>1358</v>
      </c>
      <c r="P64" s="662"/>
    </row>
    <row r="65" spans="1:16">
      <c r="A65" s="350" t="s">
        <v>48</v>
      </c>
      <c r="B65" s="1018">
        <v>288</v>
      </c>
      <c r="C65" s="347" t="s">
        <v>1617</v>
      </c>
      <c r="D65" s="1018">
        <v>27</v>
      </c>
      <c r="E65" s="347" t="s">
        <v>1364</v>
      </c>
      <c r="F65" s="1018">
        <v>177</v>
      </c>
      <c r="G65" s="347" t="s">
        <v>1478</v>
      </c>
      <c r="H65" s="1018">
        <v>406</v>
      </c>
      <c r="I65" s="347" t="s">
        <v>1699</v>
      </c>
      <c r="J65" s="1018">
        <v>1</v>
      </c>
      <c r="K65" s="347" t="s">
        <v>1354</v>
      </c>
      <c r="L65" s="1019">
        <v>899</v>
      </c>
      <c r="M65" s="838" t="s">
        <v>1435</v>
      </c>
      <c r="P65" s="662"/>
    </row>
    <row r="66" spans="1:16">
      <c r="A66" s="350" t="s">
        <v>49</v>
      </c>
      <c r="B66" s="1018">
        <v>146</v>
      </c>
      <c r="C66" s="347" t="s">
        <v>1703</v>
      </c>
      <c r="D66" s="1018">
        <v>18</v>
      </c>
      <c r="E66" s="347" t="s">
        <v>1385</v>
      </c>
      <c r="F66" s="1018">
        <v>6</v>
      </c>
      <c r="G66" s="347" t="s">
        <v>1445</v>
      </c>
      <c r="H66" s="1018">
        <v>211</v>
      </c>
      <c r="I66" s="347" t="s">
        <v>1900</v>
      </c>
      <c r="J66" s="1018">
        <v>0</v>
      </c>
      <c r="K66" s="347" t="s">
        <v>1290</v>
      </c>
      <c r="L66" s="1019">
        <v>381</v>
      </c>
      <c r="M66" s="838" t="s">
        <v>1460</v>
      </c>
      <c r="P66" s="662"/>
    </row>
    <row r="67" spans="1:16">
      <c r="A67" s="350" t="s">
        <v>50</v>
      </c>
      <c r="B67" s="1018">
        <v>47</v>
      </c>
      <c r="C67" s="347" t="s">
        <v>1455</v>
      </c>
      <c r="D67" s="1018">
        <v>29</v>
      </c>
      <c r="E67" s="347" t="s">
        <v>1657</v>
      </c>
      <c r="F67" s="1018">
        <v>16</v>
      </c>
      <c r="G67" s="347" t="s">
        <v>1572</v>
      </c>
      <c r="H67" s="1018">
        <v>349</v>
      </c>
      <c r="I67" s="347" t="s">
        <v>1901</v>
      </c>
      <c r="J67" s="1018">
        <v>0</v>
      </c>
      <c r="K67" s="347" t="s">
        <v>1290</v>
      </c>
      <c r="L67" s="1019">
        <v>441</v>
      </c>
      <c r="M67" s="838" t="s">
        <v>1313</v>
      </c>
      <c r="P67" s="662"/>
    </row>
    <row r="68" spans="1:16">
      <c r="A68" s="350" t="s">
        <v>51</v>
      </c>
      <c r="B68" s="1018">
        <v>424</v>
      </c>
      <c r="C68" s="347" t="s">
        <v>1566</v>
      </c>
      <c r="D68" s="1018">
        <v>66</v>
      </c>
      <c r="E68" s="347" t="s">
        <v>1669</v>
      </c>
      <c r="F68" s="1018">
        <v>18</v>
      </c>
      <c r="G68" s="347" t="s">
        <v>1460</v>
      </c>
      <c r="H68" s="1018">
        <v>427</v>
      </c>
      <c r="I68" s="347" t="s">
        <v>1687</v>
      </c>
      <c r="J68" s="1018">
        <v>6</v>
      </c>
      <c r="K68" s="347" t="s">
        <v>1480</v>
      </c>
      <c r="L68" s="1019">
        <v>941</v>
      </c>
      <c r="M68" s="838" t="s">
        <v>1385</v>
      </c>
      <c r="P68" s="662"/>
    </row>
    <row r="69" spans="1:16">
      <c r="A69" s="350" t="s">
        <v>52</v>
      </c>
      <c r="B69" s="1018">
        <v>167</v>
      </c>
      <c r="C69" s="347" t="s">
        <v>1632</v>
      </c>
      <c r="D69" s="1018">
        <v>46</v>
      </c>
      <c r="E69" s="347" t="s">
        <v>1546</v>
      </c>
      <c r="F69" s="1018">
        <v>14</v>
      </c>
      <c r="G69" s="347" t="s">
        <v>1313</v>
      </c>
      <c r="H69" s="1018">
        <v>403</v>
      </c>
      <c r="I69" s="347" t="s">
        <v>1902</v>
      </c>
      <c r="J69" s="1018">
        <v>0</v>
      </c>
      <c r="K69" s="347" t="s">
        <v>1290</v>
      </c>
      <c r="L69" s="1019">
        <v>630</v>
      </c>
      <c r="M69" s="838" t="s">
        <v>1493</v>
      </c>
      <c r="P69" s="662"/>
    </row>
    <row r="70" spans="1:16">
      <c r="A70" s="350" t="s">
        <v>53</v>
      </c>
      <c r="B70" s="1018">
        <v>367</v>
      </c>
      <c r="C70" s="347" t="s">
        <v>1692</v>
      </c>
      <c r="D70" s="1018">
        <v>31</v>
      </c>
      <c r="E70" s="347" t="s">
        <v>1359</v>
      </c>
      <c r="F70" s="1018">
        <v>72</v>
      </c>
      <c r="G70" s="347" t="s">
        <v>1808</v>
      </c>
      <c r="H70" s="1018">
        <v>472</v>
      </c>
      <c r="I70" s="347" t="s">
        <v>1903</v>
      </c>
      <c r="J70" s="1018">
        <v>0</v>
      </c>
      <c r="K70" s="347" t="s">
        <v>1290</v>
      </c>
      <c r="L70" s="1019">
        <v>942</v>
      </c>
      <c r="M70" s="838" t="s">
        <v>1385</v>
      </c>
      <c r="P70" s="662"/>
    </row>
    <row r="71" spans="1:16">
      <c r="A71" s="350" t="s">
        <v>54</v>
      </c>
      <c r="B71" s="1018">
        <v>120</v>
      </c>
      <c r="C71" s="347" t="s">
        <v>1559</v>
      </c>
      <c r="D71" s="1018">
        <v>22</v>
      </c>
      <c r="E71" s="347" t="s">
        <v>1528</v>
      </c>
      <c r="F71" s="1018">
        <v>10</v>
      </c>
      <c r="G71" s="347" t="s">
        <v>1313</v>
      </c>
      <c r="H71" s="1018">
        <v>304</v>
      </c>
      <c r="I71" s="347" t="s">
        <v>1331</v>
      </c>
      <c r="J71" s="1018">
        <v>0</v>
      </c>
      <c r="K71" s="347" t="s">
        <v>1290</v>
      </c>
      <c r="L71" s="1019">
        <v>456</v>
      </c>
      <c r="M71" s="838" t="s">
        <v>1310</v>
      </c>
      <c r="P71" s="662"/>
    </row>
    <row r="72" spans="1:16">
      <c r="A72" s="350" t="s">
        <v>55</v>
      </c>
      <c r="B72" s="1018">
        <v>138</v>
      </c>
      <c r="C72" s="347" t="s">
        <v>1904</v>
      </c>
      <c r="D72" s="1018">
        <v>2</v>
      </c>
      <c r="E72" s="347" t="s">
        <v>1561</v>
      </c>
      <c r="F72" s="1018">
        <v>42</v>
      </c>
      <c r="G72" s="347" t="s">
        <v>1508</v>
      </c>
      <c r="H72" s="1018">
        <v>17</v>
      </c>
      <c r="I72" s="347" t="s">
        <v>1471</v>
      </c>
      <c r="J72" s="1018">
        <v>0</v>
      </c>
      <c r="K72" s="347" t="s">
        <v>1290</v>
      </c>
      <c r="L72" s="1019">
        <v>199</v>
      </c>
      <c r="M72" s="838" t="s">
        <v>1561</v>
      </c>
      <c r="P72" s="662"/>
    </row>
    <row r="73" spans="1:16">
      <c r="A73" s="350" t="s">
        <v>56</v>
      </c>
      <c r="B73" s="1018">
        <v>36</v>
      </c>
      <c r="C73" s="347" t="s">
        <v>1607</v>
      </c>
      <c r="D73" s="1018">
        <v>4</v>
      </c>
      <c r="E73" s="347" t="s">
        <v>1409</v>
      </c>
      <c r="F73" s="1018">
        <v>14</v>
      </c>
      <c r="G73" s="347" t="s">
        <v>1478</v>
      </c>
      <c r="H73" s="1018">
        <v>15</v>
      </c>
      <c r="I73" s="347" t="s">
        <v>1508</v>
      </c>
      <c r="J73" s="1018">
        <v>2</v>
      </c>
      <c r="K73" s="347" t="s">
        <v>1307</v>
      </c>
      <c r="L73" s="1019">
        <v>71</v>
      </c>
      <c r="M73" s="838" t="s">
        <v>1565</v>
      </c>
      <c r="P73" s="662"/>
    </row>
    <row r="74" spans="1:16">
      <c r="A74" s="349" t="s">
        <v>1</v>
      </c>
      <c r="B74" s="1019">
        <v>6835</v>
      </c>
      <c r="C74" s="838" t="s">
        <v>1826</v>
      </c>
      <c r="D74" s="1019">
        <v>1104</v>
      </c>
      <c r="E74" s="838" t="s">
        <v>1465</v>
      </c>
      <c r="F74" s="1019">
        <v>1091</v>
      </c>
      <c r="G74" s="838" t="s">
        <v>1465</v>
      </c>
      <c r="H74" s="1019">
        <v>10939</v>
      </c>
      <c r="I74" s="838" t="s">
        <v>1867</v>
      </c>
      <c r="J74" s="1019">
        <v>16</v>
      </c>
      <c r="K74" s="838" t="s">
        <v>1354</v>
      </c>
      <c r="L74" s="1019">
        <v>19985</v>
      </c>
      <c r="M74" s="838" t="s">
        <v>645</v>
      </c>
      <c r="P74" s="662"/>
    </row>
    <row r="75" spans="1:16">
      <c r="A75" s="349">
        <v>2016</v>
      </c>
      <c r="B75" s="1582"/>
      <c r="C75" s="1567"/>
      <c r="D75" s="1567"/>
      <c r="E75" s="1567"/>
      <c r="F75" s="1567"/>
      <c r="G75" s="1567"/>
      <c r="H75" s="1567"/>
      <c r="I75" s="1567"/>
      <c r="J75" s="1567"/>
      <c r="K75" s="1567"/>
      <c r="L75" s="1567"/>
      <c r="M75" s="1568"/>
      <c r="P75" s="662"/>
    </row>
    <row r="76" spans="1:16">
      <c r="A76" s="350" t="s">
        <v>24</v>
      </c>
      <c r="B76" s="1018">
        <v>168</v>
      </c>
      <c r="C76" s="347" t="s">
        <v>1391</v>
      </c>
      <c r="D76" s="1018">
        <v>45</v>
      </c>
      <c r="E76" s="347" t="s">
        <v>1776</v>
      </c>
      <c r="F76" s="1018">
        <v>57</v>
      </c>
      <c r="G76" s="347" t="s">
        <v>1389</v>
      </c>
      <c r="H76" s="1018">
        <v>365</v>
      </c>
      <c r="I76" s="347" t="s">
        <v>1612</v>
      </c>
      <c r="J76" s="1018">
        <v>1</v>
      </c>
      <c r="K76" s="347" t="s">
        <v>1705</v>
      </c>
      <c r="L76" s="1019">
        <v>636</v>
      </c>
      <c r="M76" s="838" t="s">
        <v>1487</v>
      </c>
      <c r="P76" s="662"/>
    </row>
    <row r="77" spans="1:16">
      <c r="A77" s="350" t="s">
        <v>26</v>
      </c>
      <c r="B77" s="1018">
        <v>145</v>
      </c>
      <c r="C77" s="347" t="s">
        <v>1411</v>
      </c>
      <c r="D77" s="1018">
        <v>28</v>
      </c>
      <c r="E77" s="347" t="s">
        <v>1300</v>
      </c>
      <c r="F77" s="1018">
        <v>10</v>
      </c>
      <c r="G77" s="347" t="s">
        <v>1460</v>
      </c>
      <c r="H77" s="1018">
        <v>347</v>
      </c>
      <c r="I77" s="347" t="s">
        <v>1746</v>
      </c>
      <c r="J77" s="1018">
        <v>0</v>
      </c>
      <c r="K77" s="347" t="s">
        <v>1290</v>
      </c>
      <c r="L77" s="1019">
        <v>530</v>
      </c>
      <c r="M77" s="838" t="s">
        <v>1431</v>
      </c>
      <c r="P77" s="662"/>
    </row>
    <row r="78" spans="1:16">
      <c r="A78" s="350" t="s">
        <v>27</v>
      </c>
      <c r="B78" s="1018">
        <v>136</v>
      </c>
      <c r="C78" s="347" t="s">
        <v>1693</v>
      </c>
      <c r="D78" s="1018">
        <v>67</v>
      </c>
      <c r="E78" s="347" t="s">
        <v>1596</v>
      </c>
      <c r="F78" s="1018">
        <v>9</v>
      </c>
      <c r="G78" s="347" t="s">
        <v>1628</v>
      </c>
      <c r="H78" s="1018">
        <v>519</v>
      </c>
      <c r="I78" s="347" t="s">
        <v>1862</v>
      </c>
      <c r="J78" s="1018">
        <v>1</v>
      </c>
      <c r="K78" s="347" t="s">
        <v>1354</v>
      </c>
      <c r="L78" s="1019">
        <v>732</v>
      </c>
      <c r="M78" s="838" t="s">
        <v>1572</v>
      </c>
      <c r="P78" s="662"/>
    </row>
    <row r="79" spans="1:16">
      <c r="A79" s="350" t="s">
        <v>28</v>
      </c>
      <c r="B79" s="1018">
        <v>214</v>
      </c>
      <c r="C79" s="347" t="s">
        <v>1694</v>
      </c>
      <c r="D79" s="1018">
        <v>45</v>
      </c>
      <c r="E79" s="347" t="s">
        <v>1435</v>
      </c>
      <c r="F79" s="1018">
        <v>172</v>
      </c>
      <c r="G79" s="347" t="s">
        <v>1510</v>
      </c>
      <c r="H79" s="1018">
        <v>560</v>
      </c>
      <c r="I79" s="347" t="s">
        <v>1348</v>
      </c>
      <c r="J79" s="1018">
        <v>0</v>
      </c>
      <c r="K79" s="347" t="s">
        <v>1290</v>
      </c>
      <c r="L79" s="1019">
        <v>991</v>
      </c>
      <c r="M79" s="838" t="s">
        <v>1576</v>
      </c>
      <c r="P79" s="662"/>
    </row>
    <row r="80" spans="1:16">
      <c r="A80" s="350" t="s">
        <v>29</v>
      </c>
      <c r="B80" s="1018">
        <v>595</v>
      </c>
      <c r="C80" s="347" t="s">
        <v>1905</v>
      </c>
      <c r="D80" s="1018">
        <v>14</v>
      </c>
      <c r="E80" s="347" t="s">
        <v>1445</v>
      </c>
      <c r="F80" s="1018">
        <v>59</v>
      </c>
      <c r="G80" s="347" t="s">
        <v>1423</v>
      </c>
      <c r="H80" s="1018">
        <v>188</v>
      </c>
      <c r="I80" s="347" t="s">
        <v>1437</v>
      </c>
      <c r="J80" s="1018">
        <v>0</v>
      </c>
      <c r="K80" s="347" t="s">
        <v>1290</v>
      </c>
      <c r="L80" s="1019">
        <v>856</v>
      </c>
      <c r="M80" s="838" t="s">
        <v>1303</v>
      </c>
      <c r="P80" s="662"/>
    </row>
    <row r="81" spans="1:16">
      <c r="A81" s="350" t="s">
        <v>30</v>
      </c>
      <c r="B81" s="1018">
        <v>413</v>
      </c>
      <c r="C81" s="347" t="s">
        <v>1677</v>
      </c>
      <c r="D81" s="1018">
        <v>53</v>
      </c>
      <c r="E81" s="347" t="s">
        <v>1599</v>
      </c>
      <c r="F81" s="1018">
        <v>54</v>
      </c>
      <c r="G81" s="347" t="s">
        <v>1385</v>
      </c>
      <c r="H81" s="1018">
        <v>634</v>
      </c>
      <c r="I81" s="347" t="s">
        <v>1869</v>
      </c>
      <c r="J81" s="1018">
        <v>0</v>
      </c>
      <c r="K81" s="347" t="s">
        <v>1290</v>
      </c>
      <c r="L81" s="1019">
        <v>1154</v>
      </c>
      <c r="M81" s="838" t="s">
        <v>1582</v>
      </c>
      <c r="P81" s="662"/>
    </row>
    <row r="82" spans="1:16">
      <c r="A82" s="350" t="s">
        <v>31</v>
      </c>
      <c r="B82" s="1018">
        <v>0</v>
      </c>
      <c r="C82" s="347" t="s">
        <v>1290</v>
      </c>
      <c r="D82" s="1018">
        <v>2</v>
      </c>
      <c r="E82" s="347" t="s">
        <v>1535</v>
      </c>
      <c r="F82" s="1018">
        <v>0</v>
      </c>
      <c r="G82" s="347" t="s">
        <v>1290</v>
      </c>
      <c r="H82" s="1018">
        <v>11</v>
      </c>
      <c r="I82" s="347" t="s">
        <v>1906</v>
      </c>
      <c r="J82" s="1018">
        <v>0</v>
      </c>
      <c r="K82" s="347" t="s">
        <v>1290</v>
      </c>
      <c r="L82" s="1019">
        <v>13</v>
      </c>
      <c r="M82" s="838" t="s">
        <v>1354</v>
      </c>
      <c r="P82" s="662"/>
    </row>
    <row r="83" spans="1:16">
      <c r="A83" s="350" t="s">
        <v>32</v>
      </c>
      <c r="B83" s="1018">
        <v>139</v>
      </c>
      <c r="C83" s="347" t="s">
        <v>1541</v>
      </c>
      <c r="D83" s="1018">
        <v>41</v>
      </c>
      <c r="E83" s="347" t="s">
        <v>1776</v>
      </c>
      <c r="F83" s="1018">
        <v>36</v>
      </c>
      <c r="G83" s="347" t="s">
        <v>1297</v>
      </c>
      <c r="H83" s="1018">
        <v>360</v>
      </c>
      <c r="I83" s="347" t="s">
        <v>1736</v>
      </c>
      <c r="J83" s="1018">
        <v>0</v>
      </c>
      <c r="K83" s="347" t="s">
        <v>1290</v>
      </c>
      <c r="L83" s="1019">
        <v>576</v>
      </c>
      <c r="M83" s="838" t="s">
        <v>1307</v>
      </c>
      <c r="P83" s="662"/>
    </row>
    <row r="84" spans="1:16">
      <c r="A84" s="350" t="s">
        <v>33</v>
      </c>
      <c r="B84" s="1018">
        <v>358</v>
      </c>
      <c r="C84" s="347" t="s">
        <v>1728</v>
      </c>
      <c r="D84" s="1018">
        <v>52</v>
      </c>
      <c r="E84" s="347" t="s">
        <v>1423</v>
      </c>
      <c r="F84" s="1018">
        <v>17</v>
      </c>
      <c r="G84" s="347" t="s">
        <v>1310</v>
      </c>
      <c r="H84" s="1018">
        <v>322</v>
      </c>
      <c r="I84" s="347" t="s">
        <v>1309</v>
      </c>
      <c r="J84" s="1018">
        <v>0</v>
      </c>
      <c r="K84" s="347" t="s">
        <v>1290</v>
      </c>
      <c r="L84" s="1019">
        <v>749</v>
      </c>
      <c r="M84" s="838" t="s">
        <v>1420</v>
      </c>
      <c r="P84" s="662"/>
    </row>
    <row r="85" spans="1:16">
      <c r="A85" s="350" t="s">
        <v>35</v>
      </c>
      <c r="B85" s="1018">
        <v>181</v>
      </c>
      <c r="C85" s="347" t="s">
        <v>1311</v>
      </c>
      <c r="D85" s="1018">
        <v>13</v>
      </c>
      <c r="E85" s="347" t="s">
        <v>1303</v>
      </c>
      <c r="F85" s="1018">
        <v>34</v>
      </c>
      <c r="G85" s="347" t="s">
        <v>1294</v>
      </c>
      <c r="H85" s="1018">
        <v>83</v>
      </c>
      <c r="I85" s="347" t="s">
        <v>1482</v>
      </c>
      <c r="J85" s="1018">
        <v>0</v>
      </c>
      <c r="K85" s="347" t="s">
        <v>1290</v>
      </c>
      <c r="L85" s="1019">
        <v>311</v>
      </c>
      <c r="M85" s="838" t="s">
        <v>1376</v>
      </c>
      <c r="P85" s="662"/>
    </row>
    <row r="86" spans="1:16">
      <c r="A86" s="350" t="s">
        <v>584</v>
      </c>
      <c r="B86" s="1018">
        <v>156</v>
      </c>
      <c r="C86" s="347" t="s">
        <v>1543</v>
      </c>
      <c r="D86" s="1018">
        <v>70</v>
      </c>
      <c r="E86" s="347" t="s">
        <v>1434</v>
      </c>
      <c r="F86" s="1018">
        <v>21</v>
      </c>
      <c r="G86" s="347" t="s">
        <v>1304</v>
      </c>
      <c r="H86" s="1018">
        <v>377</v>
      </c>
      <c r="I86" s="347" t="s">
        <v>1829</v>
      </c>
      <c r="J86" s="1018">
        <v>0</v>
      </c>
      <c r="K86" s="347" t="s">
        <v>1290</v>
      </c>
      <c r="L86" s="1019">
        <v>624</v>
      </c>
      <c r="M86" s="838" t="s">
        <v>1487</v>
      </c>
      <c r="P86" s="662"/>
    </row>
    <row r="87" spans="1:16">
      <c r="A87" s="350" t="s">
        <v>36</v>
      </c>
      <c r="B87" s="1018">
        <v>20</v>
      </c>
      <c r="C87" s="347" t="s">
        <v>1424</v>
      </c>
      <c r="D87" s="1018">
        <v>4</v>
      </c>
      <c r="E87" s="347" t="s">
        <v>1376</v>
      </c>
      <c r="F87" s="1018">
        <v>12</v>
      </c>
      <c r="G87" s="347" t="s">
        <v>1435</v>
      </c>
      <c r="H87" s="1018">
        <v>230</v>
      </c>
      <c r="I87" s="347" t="s">
        <v>1907</v>
      </c>
      <c r="J87" s="1018">
        <v>0</v>
      </c>
      <c r="K87" s="347" t="s">
        <v>1290</v>
      </c>
      <c r="L87" s="1019">
        <v>266</v>
      </c>
      <c r="M87" s="838" t="s">
        <v>1371</v>
      </c>
      <c r="P87" s="662"/>
    </row>
    <row r="88" spans="1:16">
      <c r="A88" s="350" t="s">
        <v>37</v>
      </c>
      <c r="B88" s="1018">
        <v>155</v>
      </c>
      <c r="C88" s="347" t="s">
        <v>1578</v>
      </c>
      <c r="D88" s="1018">
        <v>41</v>
      </c>
      <c r="E88" s="347" t="s">
        <v>1690</v>
      </c>
      <c r="F88" s="1018">
        <v>30</v>
      </c>
      <c r="G88" s="347" t="s">
        <v>1385</v>
      </c>
      <c r="H88" s="1018">
        <v>406</v>
      </c>
      <c r="I88" s="347" t="s">
        <v>1908</v>
      </c>
      <c r="J88" s="1018">
        <v>1</v>
      </c>
      <c r="K88" s="347" t="s">
        <v>1705</v>
      </c>
      <c r="L88" s="1019">
        <v>633</v>
      </c>
      <c r="M88" s="838" t="s">
        <v>1487</v>
      </c>
      <c r="P88" s="662"/>
    </row>
    <row r="89" spans="1:16">
      <c r="A89" s="350" t="s">
        <v>38</v>
      </c>
      <c r="B89" s="1018">
        <v>334</v>
      </c>
      <c r="C89" s="347" t="s">
        <v>1751</v>
      </c>
      <c r="D89" s="1018">
        <v>26</v>
      </c>
      <c r="E89" s="347" t="s">
        <v>1487</v>
      </c>
      <c r="F89" s="1018">
        <v>19</v>
      </c>
      <c r="G89" s="347" t="s">
        <v>1313</v>
      </c>
      <c r="H89" s="1018">
        <v>466</v>
      </c>
      <c r="I89" s="347" t="s">
        <v>1797</v>
      </c>
      <c r="J89" s="1018">
        <v>0</v>
      </c>
      <c r="K89" s="347" t="s">
        <v>1290</v>
      </c>
      <c r="L89" s="1019">
        <v>845</v>
      </c>
      <c r="M89" s="838" t="s">
        <v>1303</v>
      </c>
      <c r="P89" s="662"/>
    </row>
    <row r="90" spans="1:16">
      <c r="A90" s="350" t="s">
        <v>39</v>
      </c>
      <c r="B90" s="1018">
        <v>374</v>
      </c>
      <c r="C90" s="347" t="s">
        <v>1612</v>
      </c>
      <c r="D90" s="1018">
        <v>6</v>
      </c>
      <c r="E90" s="347" t="s">
        <v>1754</v>
      </c>
      <c r="F90" s="1018">
        <v>38</v>
      </c>
      <c r="G90" s="347" t="s">
        <v>1711</v>
      </c>
      <c r="H90" s="1018">
        <v>233</v>
      </c>
      <c r="I90" s="347" t="s">
        <v>1377</v>
      </c>
      <c r="J90" s="1018">
        <v>1</v>
      </c>
      <c r="K90" s="347" t="s">
        <v>1705</v>
      </c>
      <c r="L90" s="1019">
        <v>652</v>
      </c>
      <c r="M90" s="838" t="s">
        <v>1493</v>
      </c>
      <c r="P90" s="662"/>
    </row>
    <row r="91" spans="1:16">
      <c r="A91" s="350" t="s">
        <v>40</v>
      </c>
      <c r="B91" s="1018">
        <v>392</v>
      </c>
      <c r="C91" s="347" t="s">
        <v>1909</v>
      </c>
      <c r="D91" s="1018">
        <v>27</v>
      </c>
      <c r="E91" s="347" t="s">
        <v>1328</v>
      </c>
      <c r="F91" s="1018">
        <v>19</v>
      </c>
      <c r="G91" s="347" t="s">
        <v>1316</v>
      </c>
      <c r="H91" s="1018">
        <v>504</v>
      </c>
      <c r="I91" s="347" t="s">
        <v>1381</v>
      </c>
      <c r="J91" s="1018">
        <v>0</v>
      </c>
      <c r="K91" s="347" t="s">
        <v>1290</v>
      </c>
      <c r="L91" s="1019">
        <v>942</v>
      </c>
      <c r="M91" s="838" t="s">
        <v>1599</v>
      </c>
      <c r="P91" s="662"/>
    </row>
    <row r="92" spans="1:16">
      <c r="A92" s="350" t="s">
        <v>41</v>
      </c>
      <c r="B92" s="1018">
        <v>189</v>
      </c>
      <c r="C92" s="347" t="s">
        <v>1466</v>
      </c>
      <c r="D92" s="1018">
        <v>44</v>
      </c>
      <c r="E92" s="347" t="s">
        <v>1350</v>
      </c>
      <c r="F92" s="1018">
        <v>34</v>
      </c>
      <c r="G92" s="347" t="s">
        <v>1385</v>
      </c>
      <c r="H92" s="1018">
        <v>452</v>
      </c>
      <c r="I92" s="347" t="s">
        <v>1910</v>
      </c>
      <c r="J92" s="1018">
        <v>2</v>
      </c>
      <c r="K92" s="347" t="s">
        <v>1672</v>
      </c>
      <c r="L92" s="1019">
        <v>721</v>
      </c>
      <c r="M92" s="838" t="s">
        <v>1425</v>
      </c>
      <c r="P92" s="662"/>
    </row>
    <row r="93" spans="1:16">
      <c r="A93" s="350" t="s">
        <v>42</v>
      </c>
      <c r="B93" s="1018">
        <v>327</v>
      </c>
      <c r="C93" s="347" t="s">
        <v>1670</v>
      </c>
      <c r="D93" s="1018">
        <v>29</v>
      </c>
      <c r="E93" s="347" t="s">
        <v>1359</v>
      </c>
      <c r="F93" s="1018">
        <v>13</v>
      </c>
      <c r="G93" s="347" t="s">
        <v>1376</v>
      </c>
      <c r="H93" s="1018">
        <v>513</v>
      </c>
      <c r="I93" s="347" t="s">
        <v>1311</v>
      </c>
      <c r="J93" s="1018">
        <v>0</v>
      </c>
      <c r="K93" s="347" t="s">
        <v>1290</v>
      </c>
      <c r="L93" s="1019">
        <v>882</v>
      </c>
      <c r="M93" s="838" t="s">
        <v>1605</v>
      </c>
      <c r="P93" s="662"/>
    </row>
    <row r="94" spans="1:16">
      <c r="A94" s="350" t="s">
        <v>43</v>
      </c>
      <c r="B94" s="1018">
        <v>18</v>
      </c>
      <c r="C94" s="347" t="s">
        <v>1405</v>
      </c>
      <c r="D94" s="1018">
        <v>1</v>
      </c>
      <c r="E94" s="347" t="s">
        <v>1480</v>
      </c>
      <c r="F94" s="1018">
        <v>6</v>
      </c>
      <c r="G94" s="347" t="s">
        <v>1420</v>
      </c>
      <c r="H94" s="1018">
        <v>138</v>
      </c>
      <c r="I94" s="347" t="s">
        <v>1911</v>
      </c>
      <c r="J94" s="1018">
        <v>0</v>
      </c>
      <c r="K94" s="347" t="s">
        <v>1290</v>
      </c>
      <c r="L94" s="1019">
        <v>163</v>
      </c>
      <c r="M94" s="838" t="s">
        <v>1606</v>
      </c>
      <c r="P94" s="662"/>
    </row>
    <row r="95" spans="1:16">
      <c r="A95" s="350" t="s">
        <v>44</v>
      </c>
      <c r="B95" s="1018">
        <v>164</v>
      </c>
      <c r="C95" s="347" t="s">
        <v>1504</v>
      </c>
      <c r="D95" s="1018">
        <v>27</v>
      </c>
      <c r="E95" s="347" t="s">
        <v>1435</v>
      </c>
      <c r="F95" s="1018">
        <v>9</v>
      </c>
      <c r="G95" s="347" t="s">
        <v>1376</v>
      </c>
      <c r="H95" s="1018">
        <v>399</v>
      </c>
      <c r="I95" s="347" t="s">
        <v>1912</v>
      </c>
      <c r="J95" s="1018">
        <v>1</v>
      </c>
      <c r="K95" s="347" t="s">
        <v>1705</v>
      </c>
      <c r="L95" s="1019">
        <v>600</v>
      </c>
      <c r="M95" s="838" t="s">
        <v>1364</v>
      </c>
      <c r="P95" s="662"/>
    </row>
    <row r="96" spans="1:16">
      <c r="A96" s="350" t="s">
        <v>45</v>
      </c>
      <c r="B96" s="1018">
        <v>22</v>
      </c>
      <c r="C96" s="347" t="s">
        <v>1542</v>
      </c>
      <c r="D96" s="1018">
        <v>16</v>
      </c>
      <c r="E96" s="347" t="s">
        <v>1576</v>
      </c>
      <c r="F96" s="1018">
        <v>3</v>
      </c>
      <c r="G96" s="347" t="s">
        <v>1754</v>
      </c>
      <c r="H96" s="1018">
        <v>288</v>
      </c>
      <c r="I96" s="347" t="s">
        <v>1741</v>
      </c>
      <c r="J96" s="1018">
        <v>0</v>
      </c>
      <c r="K96" s="347" t="s">
        <v>1290</v>
      </c>
      <c r="L96" s="1019">
        <v>329</v>
      </c>
      <c r="M96" s="838" t="s">
        <v>1445</v>
      </c>
      <c r="P96" s="662"/>
    </row>
    <row r="97" spans="1:16">
      <c r="A97" s="350" t="s">
        <v>46</v>
      </c>
      <c r="B97" s="1018">
        <v>454</v>
      </c>
      <c r="C97" s="347" t="s">
        <v>1337</v>
      </c>
      <c r="D97" s="1018">
        <v>82</v>
      </c>
      <c r="E97" s="347" t="s">
        <v>1711</v>
      </c>
      <c r="F97" s="1018">
        <v>44</v>
      </c>
      <c r="G97" s="347" t="s">
        <v>1487</v>
      </c>
      <c r="H97" s="1018">
        <v>829</v>
      </c>
      <c r="I97" s="347" t="s">
        <v>1335</v>
      </c>
      <c r="J97" s="1018">
        <v>0</v>
      </c>
      <c r="K97" s="347" t="s">
        <v>1290</v>
      </c>
      <c r="L97" s="1019">
        <v>1409</v>
      </c>
      <c r="M97" s="838" t="s">
        <v>1423</v>
      </c>
      <c r="P97" s="662"/>
    </row>
    <row r="98" spans="1:16">
      <c r="A98" s="350" t="s">
        <v>47</v>
      </c>
      <c r="B98" s="1018">
        <v>291</v>
      </c>
      <c r="C98" s="347" t="s">
        <v>1312</v>
      </c>
      <c r="D98" s="1018">
        <v>35</v>
      </c>
      <c r="E98" s="347" t="s">
        <v>1497</v>
      </c>
      <c r="F98" s="1018">
        <v>10</v>
      </c>
      <c r="G98" s="347" t="s">
        <v>1653</v>
      </c>
      <c r="H98" s="1018">
        <v>361</v>
      </c>
      <c r="I98" s="347" t="s">
        <v>1324</v>
      </c>
      <c r="J98" s="1018">
        <v>0</v>
      </c>
      <c r="K98" s="347" t="s">
        <v>1290</v>
      </c>
      <c r="L98" s="1019">
        <v>697</v>
      </c>
      <c r="M98" s="838" t="s">
        <v>1304</v>
      </c>
      <c r="P98" s="662"/>
    </row>
    <row r="99" spans="1:16">
      <c r="A99" s="350" t="s">
        <v>48</v>
      </c>
      <c r="B99" s="1018">
        <v>278</v>
      </c>
      <c r="C99" s="347" t="s">
        <v>1820</v>
      </c>
      <c r="D99" s="1018">
        <v>21</v>
      </c>
      <c r="E99" s="347" t="s">
        <v>1616</v>
      </c>
      <c r="F99" s="1018">
        <v>124</v>
      </c>
      <c r="G99" s="347" t="s">
        <v>647</v>
      </c>
      <c r="H99" s="1018">
        <v>428</v>
      </c>
      <c r="I99" s="347" t="s">
        <v>1865</v>
      </c>
      <c r="J99" s="1018">
        <v>1</v>
      </c>
      <c r="K99" s="347" t="s">
        <v>1354</v>
      </c>
      <c r="L99" s="1019">
        <v>852</v>
      </c>
      <c r="M99" s="838" t="s">
        <v>1303</v>
      </c>
      <c r="P99" s="662"/>
    </row>
    <row r="100" spans="1:16">
      <c r="A100" s="350" t="s">
        <v>49</v>
      </c>
      <c r="B100" s="1018">
        <v>129</v>
      </c>
      <c r="C100" s="347" t="s">
        <v>1543</v>
      </c>
      <c r="D100" s="1018">
        <v>30</v>
      </c>
      <c r="E100" s="347" t="s">
        <v>1711</v>
      </c>
      <c r="F100" s="1018">
        <v>25</v>
      </c>
      <c r="G100" s="347" t="s">
        <v>1576</v>
      </c>
      <c r="H100" s="1018">
        <v>331</v>
      </c>
      <c r="I100" s="347" t="s">
        <v>1758</v>
      </c>
      <c r="J100" s="1018">
        <v>0</v>
      </c>
      <c r="K100" s="347" t="s">
        <v>1290</v>
      </c>
      <c r="L100" s="1019">
        <v>515</v>
      </c>
      <c r="M100" s="838" t="s">
        <v>1616</v>
      </c>
      <c r="P100" s="662"/>
    </row>
    <row r="101" spans="1:16">
      <c r="A101" s="350" t="s">
        <v>50</v>
      </c>
      <c r="B101" s="1018">
        <v>34</v>
      </c>
      <c r="C101" s="347" t="s">
        <v>1513</v>
      </c>
      <c r="D101" s="1018">
        <v>31</v>
      </c>
      <c r="E101" s="347" t="s">
        <v>1789</v>
      </c>
      <c r="F101" s="1018">
        <v>10</v>
      </c>
      <c r="G101" s="347" t="s">
        <v>1431</v>
      </c>
      <c r="H101" s="1018">
        <v>309</v>
      </c>
      <c r="I101" s="347" t="s">
        <v>1913</v>
      </c>
      <c r="J101" s="1018">
        <v>0</v>
      </c>
      <c r="K101" s="347" t="s">
        <v>1290</v>
      </c>
      <c r="L101" s="1019">
        <v>384</v>
      </c>
      <c r="M101" s="838" t="s">
        <v>1460</v>
      </c>
      <c r="P101" s="662"/>
    </row>
    <row r="102" spans="1:16">
      <c r="A102" s="350" t="s">
        <v>51</v>
      </c>
      <c r="B102" s="1018">
        <v>439</v>
      </c>
      <c r="C102" s="347" t="s">
        <v>1699</v>
      </c>
      <c r="D102" s="1018">
        <v>75</v>
      </c>
      <c r="E102" s="347" t="s">
        <v>1598</v>
      </c>
      <c r="F102" s="1018">
        <v>17</v>
      </c>
      <c r="G102" s="347" t="s">
        <v>1666</v>
      </c>
      <c r="H102" s="1018">
        <v>440</v>
      </c>
      <c r="I102" s="347" t="s">
        <v>1783</v>
      </c>
      <c r="J102" s="1018">
        <v>1</v>
      </c>
      <c r="K102" s="347" t="s">
        <v>1354</v>
      </c>
      <c r="L102" s="1019">
        <v>972</v>
      </c>
      <c r="M102" s="838" t="s">
        <v>1528</v>
      </c>
      <c r="P102" s="662"/>
    </row>
    <row r="103" spans="1:16">
      <c r="A103" s="350" t="s">
        <v>52</v>
      </c>
      <c r="B103" s="1018">
        <v>135</v>
      </c>
      <c r="C103" s="347" t="s">
        <v>1608</v>
      </c>
      <c r="D103" s="1018">
        <v>48</v>
      </c>
      <c r="E103" s="347" t="s">
        <v>1427</v>
      </c>
      <c r="F103" s="1018">
        <v>16</v>
      </c>
      <c r="G103" s="347" t="s">
        <v>1328</v>
      </c>
      <c r="H103" s="1018">
        <v>358</v>
      </c>
      <c r="I103" s="347" t="s">
        <v>1758</v>
      </c>
      <c r="J103" s="1018">
        <v>0</v>
      </c>
      <c r="K103" s="347" t="s">
        <v>1290</v>
      </c>
      <c r="L103" s="1019">
        <v>557</v>
      </c>
      <c r="M103" s="838" t="s">
        <v>1325</v>
      </c>
      <c r="P103" s="662"/>
    </row>
    <row r="104" spans="1:16">
      <c r="A104" s="350" t="s">
        <v>53</v>
      </c>
      <c r="B104" s="1018">
        <v>343</v>
      </c>
      <c r="C104" s="347" t="s">
        <v>1332</v>
      </c>
      <c r="D104" s="1018">
        <v>42</v>
      </c>
      <c r="E104" s="347" t="s">
        <v>1457</v>
      </c>
      <c r="F104" s="1018">
        <v>57</v>
      </c>
      <c r="G104" s="347" t="s">
        <v>1465</v>
      </c>
      <c r="H104" s="1018">
        <v>589</v>
      </c>
      <c r="I104" s="347" t="s">
        <v>1498</v>
      </c>
      <c r="J104" s="1018">
        <v>0</v>
      </c>
      <c r="K104" s="347" t="s">
        <v>1290</v>
      </c>
      <c r="L104" s="1019">
        <v>1031</v>
      </c>
      <c r="M104" s="838" t="s">
        <v>1428</v>
      </c>
      <c r="P104" s="662"/>
    </row>
    <row r="105" spans="1:16">
      <c r="A105" s="350" t="s">
        <v>54</v>
      </c>
      <c r="B105" s="1018">
        <v>86</v>
      </c>
      <c r="C105" s="347" t="s">
        <v>1574</v>
      </c>
      <c r="D105" s="1018">
        <v>14</v>
      </c>
      <c r="E105" s="347" t="s">
        <v>1358</v>
      </c>
      <c r="F105" s="1018">
        <v>20</v>
      </c>
      <c r="G105" s="347" t="s">
        <v>1661</v>
      </c>
      <c r="H105" s="1018">
        <v>250</v>
      </c>
      <c r="I105" s="347" t="s">
        <v>1914</v>
      </c>
      <c r="J105" s="1018">
        <v>0</v>
      </c>
      <c r="K105" s="347" t="s">
        <v>1290</v>
      </c>
      <c r="L105" s="1019">
        <v>370</v>
      </c>
      <c r="M105" s="838" t="s">
        <v>1625</v>
      </c>
      <c r="P105" s="662"/>
    </row>
    <row r="106" spans="1:16">
      <c r="A106" s="350" t="s">
        <v>55</v>
      </c>
      <c r="B106" s="1018">
        <v>153</v>
      </c>
      <c r="C106" s="347" t="s">
        <v>1778</v>
      </c>
      <c r="D106" s="1018">
        <v>2</v>
      </c>
      <c r="E106" s="347" t="s">
        <v>1606</v>
      </c>
      <c r="F106" s="1018">
        <v>68</v>
      </c>
      <c r="G106" s="347" t="s">
        <v>1641</v>
      </c>
      <c r="H106" s="1018">
        <v>19</v>
      </c>
      <c r="I106" s="347" t="s">
        <v>1793</v>
      </c>
      <c r="J106" s="1018">
        <v>0</v>
      </c>
      <c r="K106" s="347" t="s">
        <v>1290</v>
      </c>
      <c r="L106" s="1019">
        <v>242</v>
      </c>
      <c r="M106" s="838" t="s">
        <v>1628</v>
      </c>
      <c r="P106" s="662"/>
    </row>
    <row r="107" spans="1:16">
      <c r="A107" s="749" t="s">
        <v>56</v>
      </c>
      <c r="B107" s="1045">
        <v>44</v>
      </c>
      <c r="C107" s="435" t="s">
        <v>1824</v>
      </c>
      <c r="D107" s="1045">
        <v>7</v>
      </c>
      <c r="E107" s="435" t="s">
        <v>1344</v>
      </c>
      <c r="F107" s="1045">
        <v>20</v>
      </c>
      <c r="G107" s="435" t="s">
        <v>1637</v>
      </c>
      <c r="H107" s="1045">
        <v>15</v>
      </c>
      <c r="I107" s="435" t="s">
        <v>1618</v>
      </c>
      <c r="J107" s="1045">
        <v>1</v>
      </c>
      <c r="K107" s="435" t="s">
        <v>1764</v>
      </c>
      <c r="L107" s="1025">
        <v>87</v>
      </c>
      <c r="M107" s="348" t="s">
        <v>1565</v>
      </c>
      <c r="P107" s="662"/>
    </row>
    <row r="108" spans="1:16">
      <c r="A108" s="349" t="s">
        <v>1</v>
      </c>
      <c r="B108" s="1046">
        <v>6886</v>
      </c>
      <c r="C108" s="838" t="s">
        <v>1584</v>
      </c>
      <c r="D108" s="1019">
        <v>1038</v>
      </c>
      <c r="E108" s="838" t="s">
        <v>1428</v>
      </c>
      <c r="F108" s="1019">
        <v>1063</v>
      </c>
      <c r="G108" s="838" t="s">
        <v>1353</v>
      </c>
      <c r="H108" s="1019">
        <v>11324</v>
      </c>
      <c r="I108" s="838" t="s">
        <v>1544</v>
      </c>
      <c r="J108" s="1019">
        <v>10</v>
      </c>
      <c r="K108" s="838" t="s">
        <v>1290</v>
      </c>
      <c r="L108" s="1019">
        <v>20321</v>
      </c>
      <c r="M108" s="838" t="s">
        <v>645</v>
      </c>
      <c r="P108" s="662"/>
    </row>
    <row r="109" spans="1:16" ht="5.0999999999999996" customHeight="1">
      <c r="A109" s="1611"/>
      <c r="B109" s="1612"/>
      <c r="C109" s="1612"/>
      <c r="D109" s="1612"/>
      <c r="E109" s="1612"/>
      <c r="F109" s="1612"/>
      <c r="G109" s="1612"/>
      <c r="H109" s="1612"/>
      <c r="I109" s="1612"/>
      <c r="J109" s="1612"/>
      <c r="K109" s="1612"/>
      <c r="L109" s="1612"/>
      <c r="M109" s="1613"/>
      <c r="P109" s="662"/>
    </row>
    <row r="110" spans="1:16" ht="13.9" customHeight="1">
      <c r="A110" s="750" t="s">
        <v>184</v>
      </c>
      <c r="B110" s="1028">
        <v>20517</v>
      </c>
      <c r="C110" s="730" t="s">
        <v>1436</v>
      </c>
      <c r="D110" s="1028">
        <v>3112</v>
      </c>
      <c r="E110" s="730" t="s">
        <v>1353</v>
      </c>
      <c r="F110" s="1028">
        <v>3466</v>
      </c>
      <c r="G110" s="730" t="s">
        <v>1711</v>
      </c>
      <c r="H110" s="1028">
        <v>32910</v>
      </c>
      <c r="I110" s="730" t="s">
        <v>1875</v>
      </c>
      <c r="J110" s="1028">
        <v>83</v>
      </c>
      <c r="K110" s="730" t="s">
        <v>1354</v>
      </c>
      <c r="L110" s="1028">
        <v>60088</v>
      </c>
      <c r="M110" s="730" t="s">
        <v>645</v>
      </c>
      <c r="P110" s="662"/>
    </row>
    <row r="111" spans="1:16" s="1542" customFormat="1" ht="13.9" customHeight="1">
      <c r="A111" s="1545"/>
      <c r="B111" s="1030"/>
      <c r="C111" s="746"/>
      <c r="D111" s="1030"/>
      <c r="E111" s="746"/>
      <c r="F111" s="1030"/>
      <c r="G111" s="746"/>
      <c r="H111" s="1030"/>
      <c r="I111" s="746"/>
      <c r="J111" s="1030"/>
      <c r="K111" s="746"/>
      <c r="L111" s="1030"/>
      <c r="M111" s="746"/>
    </row>
    <row r="112" spans="1:16" ht="12.75" customHeight="1">
      <c r="A112" s="308" t="s">
        <v>3045</v>
      </c>
    </row>
    <row r="113" spans="1:15" ht="23.85" customHeight="1">
      <c r="A113" s="1556" t="s">
        <v>932</v>
      </c>
      <c r="B113" s="1557"/>
      <c r="C113" s="1557"/>
      <c r="D113" s="1557"/>
      <c r="E113" s="1557"/>
      <c r="F113" s="1557"/>
      <c r="G113" s="1557"/>
      <c r="H113" s="1557"/>
      <c r="I113" s="1557"/>
      <c r="J113" s="1557"/>
      <c r="K113" s="1557"/>
      <c r="L113" s="1557"/>
      <c r="M113" s="1557"/>
      <c r="N113" s="1557"/>
      <c r="O113" s="1557"/>
    </row>
    <row r="114" spans="1:15" ht="3" customHeight="1"/>
    <row r="115" spans="1:15" s="662" customFormat="1" ht="12.75" customHeight="1">
      <c r="A115" s="664"/>
      <c r="B115" s="1047"/>
      <c r="C115" s="665"/>
      <c r="D115" s="1047"/>
      <c r="E115" s="665"/>
      <c r="F115" s="1047"/>
      <c r="G115" s="665"/>
      <c r="H115" s="1047"/>
      <c r="I115" s="665"/>
      <c r="J115" s="1047"/>
      <c r="K115" s="665"/>
      <c r="L115" s="1047"/>
      <c r="M115" s="665"/>
      <c r="N115" s="665"/>
      <c r="O115" s="666"/>
    </row>
    <row r="116" spans="1:15" s="662" customFormat="1" ht="12.75" customHeight="1">
      <c r="A116" s="667"/>
      <c r="B116" s="1048"/>
      <c r="C116" s="668"/>
      <c r="D116" s="1048"/>
      <c r="E116" s="668"/>
      <c r="F116" s="1048"/>
      <c r="G116" s="668"/>
      <c r="H116" s="1048"/>
      <c r="I116" s="668"/>
      <c r="J116" s="1048"/>
      <c r="K116" s="668"/>
      <c r="L116" s="1048"/>
      <c r="M116" s="668"/>
      <c r="N116" s="668"/>
      <c r="O116" s="669"/>
    </row>
    <row r="117" spans="1:15" ht="409.6" hidden="1" customHeight="1"/>
  </sheetData>
  <mergeCells count="14">
    <mergeCell ref="A113:O113"/>
    <mergeCell ref="B41:M41"/>
    <mergeCell ref="A109:M109"/>
    <mergeCell ref="B75:M75"/>
    <mergeCell ref="A1:O1"/>
    <mergeCell ref="B3:K3"/>
    <mergeCell ref="A4:A5"/>
    <mergeCell ref="B4:C4"/>
    <mergeCell ref="D4:E4"/>
    <mergeCell ref="F4:G4"/>
    <mergeCell ref="H4:I4"/>
    <mergeCell ref="J4:K4"/>
    <mergeCell ref="L4:M4"/>
    <mergeCell ref="B6:M6"/>
  </mergeCells>
  <pageMargins left="0.70866141732283472" right="0.70866141732283472" top="0.74803149606299213" bottom="0.74803149606299213" header="0.31496062992125984" footer="0.31496062992125984"/>
  <pageSetup paperSize="9" scale="70" fitToHeight="0" orientation="portrait" r:id="rId1"/>
  <ignoredErrors>
    <ignoredError sqref="A3:M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118"/>
  <sheetViews>
    <sheetView showGridLines="0" topLeftCell="A77" zoomScaleNormal="100" workbookViewId="0">
      <selection activeCell="A112" sqref="A112"/>
    </sheetView>
  </sheetViews>
  <sheetFormatPr defaultRowHeight="12.75"/>
  <cols>
    <col min="1" max="1" width="16.7109375" style="1" customWidth="1"/>
    <col min="2" max="2" width="7.42578125" style="921" customWidth="1"/>
    <col min="3" max="3" width="7.42578125" style="1" customWidth="1"/>
    <col min="4" max="4" width="7.42578125" style="921" customWidth="1"/>
    <col min="5" max="5" width="7.42578125" style="1" customWidth="1"/>
    <col min="6" max="6" width="7.42578125" style="921" customWidth="1"/>
    <col min="7" max="7" width="7.42578125" style="1" customWidth="1"/>
    <col min="8" max="8" width="7.42578125" style="921" customWidth="1"/>
    <col min="9" max="9" width="7.42578125" style="1" customWidth="1"/>
    <col min="10" max="10" width="7.42578125" style="921" customWidth="1"/>
    <col min="11" max="11" width="7.42578125" style="1" customWidth="1"/>
    <col min="12" max="12" width="7.42578125" style="921" customWidth="1"/>
    <col min="13" max="13" width="7.42578125" style="1" customWidth="1"/>
    <col min="14" max="14" width="0" style="1" hidden="1" customWidth="1"/>
    <col min="15" max="15" width="0.28515625" style="1" customWidth="1"/>
    <col min="16" max="256" width="9.140625" style="1"/>
    <col min="257" max="257" width="12.5703125" style="1" customWidth="1"/>
    <col min="258" max="269" width="7.42578125" style="1" customWidth="1"/>
    <col min="270" max="270" width="0" style="1" hidden="1" customWidth="1"/>
    <col min="271" max="271" width="0.28515625" style="1" customWidth="1"/>
    <col min="272" max="512" width="9.140625" style="1"/>
    <col min="513" max="513" width="12.5703125" style="1" customWidth="1"/>
    <col min="514" max="525" width="7.42578125" style="1" customWidth="1"/>
    <col min="526" max="526" width="0" style="1" hidden="1" customWidth="1"/>
    <col min="527" max="527" width="0.28515625" style="1" customWidth="1"/>
    <col min="528" max="768" width="9.140625" style="1"/>
    <col min="769" max="769" width="12.5703125" style="1" customWidth="1"/>
    <col min="770" max="781" width="7.42578125" style="1" customWidth="1"/>
    <col min="782" max="782" width="0" style="1" hidden="1" customWidth="1"/>
    <col min="783" max="783" width="0.28515625" style="1" customWidth="1"/>
    <col min="784" max="1024" width="9.140625" style="1"/>
    <col min="1025" max="1025" width="12.5703125" style="1" customWidth="1"/>
    <col min="1026" max="1037" width="7.42578125" style="1" customWidth="1"/>
    <col min="1038" max="1038" width="0" style="1" hidden="1" customWidth="1"/>
    <col min="1039" max="1039" width="0.28515625" style="1" customWidth="1"/>
    <col min="1040" max="1280" width="9.140625" style="1"/>
    <col min="1281" max="1281" width="12.5703125" style="1" customWidth="1"/>
    <col min="1282" max="1293" width="7.42578125" style="1" customWidth="1"/>
    <col min="1294" max="1294" width="0" style="1" hidden="1" customWidth="1"/>
    <col min="1295" max="1295" width="0.28515625" style="1" customWidth="1"/>
    <col min="1296" max="1536" width="9.140625" style="1"/>
    <col min="1537" max="1537" width="12.5703125" style="1" customWidth="1"/>
    <col min="1538" max="1549" width="7.42578125" style="1" customWidth="1"/>
    <col min="1550" max="1550" width="0" style="1" hidden="1" customWidth="1"/>
    <col min="1551" max="1551" width="0.28515625" style="1" customWidth="1"/>
    <col min="1552" max="1792" width="9.140625" style="1"/>
    <col min="1793" max="1793" width="12.5703125" style="1" customWidth="1"/>
    <col min="1794" max="1805" width="7.42578125" style="1" customWidth="1"/>
    <col min="1806" max="1806" width="0" style="1" hidden="1" customWidth="1"/>
    <col min="1807" max="1807" width="0.28515625" style="1" customWidth="1"/>
    <col min="1808" max="2048" width="9.140625" style="1"/>
    <col min="2049" max="2049" width="12.5703125" style="1" customWidth="1"/>
    <col min="2050" max="2061" width="7.42578125" style="1" customWidth="1"/>
    <col min="2062" max="2062" width="0" style="1" hidden="1" customWidth="1"/>
    <col min="2063" max="2063" width="0.28515625" style="1" customWidth="1"/>
    <col min="2064" max="2304" width="9.140625" style="1"/>
    <col min="2305" max="2305" width="12.5703125" style="1" customWidth="1"/>
    <col min="2306" max="2317" width="7.42578125" style="1" customWidth="1"/>
    <col min="2318" max="2318" width="0" style="1" hidden="1" customWidth="1"/>
    <col min="2319" max="2319" width="0.28515625" style="1" customWidth="1"/>
    <col min="2320" max="2560" width="9.140625" style="1"/>
    <col min="2561" max="2561" width="12.5703125" style="1" customWidth="1"/>
    <col min="2562" max="2573" width="7.42578125" style="1" customWidth="1"/>
    <col min="2574" max="2574" width="0" style="1" hidden="1" customWidth="1"/>
    <col min="2575" max="2575" width="0.28515625" style="1" customWidth="1"/>
    <col min="2576" max="2816" width="9.140625" style="1"/>
    <col min="2817" max="2817" width="12.5703125" style="1" customWidth="1"/>
    <col min="2818" max="2829" width="7.42578125" style="1" customWidth="1"/>
    <col min="2830" max="2830" width="0" style="1" hidden="1" customWidth="1"/>
    <col min="2831" max="2831" width="0.28515625" style="1" customWidth="1"/>
    <col min="2832" max="3072" width="9.140625" style="1"/>
    <col min="3073" max="3073" width="12.5703125" style="1" customWidth="1"/>
    <col min="3074" max="3085" width="7.42578125" style="1" customWidth="1"/>
    <col min="3086" max="3086" width="0" style="1" hidden="1" customWidth="1"/>
    <col min="3087" max="3087" width="0.28515625" style="1" customWidth="1"/>
    <col min="3088" max="3328" width="9.140625" style="1"/>
    <col min="3329" max="3329" width="12.5703125" style="1" customWidth="1"/>
    <col min="3330" max="3341" width="7.42578125" style="1" customWidth="1"/>
    <col min="3342" max="3342" width="0" style="1" hidden="1" customWidth="1"/>
    <col min="3343" max="3343" width="0.28515625" style="1" customWidth="1"/>
    <col min="3344" max="3584" width="9.140625" style="1"/>
    <col min="3585" max="3585" width="12.5703125" style="1" customWidth="1"/>
    <col min="3586" max="3597" width="7.42578125" style="1" customWidth="1"/>
    <col min="3598" max="3598" width="0" style="1" hidden="1" customWidth="1"/>
    <col min="3599" max="3599" width="0.28515625" style="1" customWidth="1"/>
    <col min="3600" max="3840" width="9.140625" style="1"/>
    <col min="3841" max="3841" width="12.5703125" style="1" customWidth="1"/>
    <col min="3842" max="3853" width="7.42578125" style="1" customWidth="1"/>
    <col min="3854" max="3854" width="0" style="1" hidden="1" customWidth="1"/>
    <col min="3855" max="3855" width="0.28515625" style="1" customWidth="1"/>
    <col min="3856" max="4096" width="9.140625" style="1"/>
    <col min="4097" max="4097" width="12.5703125" style="1" customWidth="1"/>
    <col min="4098" max="4109" width="7.42578125" style="1" customWidth="1"/>
    <col min="4110" max="4110" width="0" style="1" hidden="1" customWidth="1"/>
    <col min="4111" max="4111" width="0.28515625" style="1" customWidth="1"/>
    <col min="4112" max="4352" width="9.140625" style="1"/>
    <col min="4353" max="4353" width="12.5703125" style="1" customWidth="1"/>
    <col min="4354" max="4365" width="7.42578125" style="1" customWidth="1"/>
    <col min="4366" max="4366" width="0" style="1" hidden="1" customWidth="1"/>
    <col min="4367" max="4367" width="0.28515625" style="1" customWidth="1"/>
    <col min="4368" max="4608" width="9.140625" style="1"/>
    <col min="4609" max="4609" width="12.5703125" style="1" customWidth="1"/>
    <col min="4610" max="4621" width="7.42578125" style="1" customWidth="1"/>
    <col min="4622" max="4622" width="0" style="1" hidden="1" customWidth="1"/>
    <col min="4623" max="4623" width="0.28515625" style="1" customWidth="1"/>
    <col min="4624" max="4864" width="9.140625" style="1"/>
    <col min="4865" max="4865" width="12.5703125" style="1" customWidth="1"/>
    <col min="4866" max="4877" width="7.42578125" style="1" customWidth="1"/>
    <col min="4878" max="4878" width="0" style="1" hidden="1" customWidth="1"/>
    <col min="4879" max="4879" width="0.28515625" style="1" customWidth="1"/>
    <col min="4880" max="5120" width="9.140625" style="1"/>
    <col min="5121" max="5121" width="12.5703125" style="1" customWidth="1"/>
    <col min="5122" max="5133" width="7.42578125" style="1" customWidth="1"/>
    <col min="5134" max="5134" width="0" style="1" hidden="1" customWidth="1"/>
    <col min="5135" max="5135" width="0.28515625" style="1" customWidth="1"/>
    <col min="5136" max="5376" width="9.140625" style="1"/>
    <col min="5377" max="5377" width="12.5703125" style="1" customWidth="1"/>
    <col min="5378" max="5389" width="7.42578125" style="1" customWidth="1"/>
    <col min="5390" max="5390" width="0" style="1" hidden="1" customWidth="1"/>
    <col min="5391" max="5391" width="0.28515625" style="1" customWidth="1"/>
    <col min="5392" max="5632" width="9.140625" style="1"/>
    <col min="5633" max="5633" width="12.5703125" style="1" customWidth="1"/>
    <col min="5634" max="5645" width="7.42578125" style="1" customWidth="1"/>
    <col min="5646" max="5646" width="0" style="1" hidden="1" customWidth="1"/>
    <col min="5647" max="5647" width="0.28515625" style="1" customWidth="1"/>
    <col min="5648" max="5888" width="9.140625" style="1"/>
    <col min="5889" max="5889" width="12.5703125" style="1" customWidth="1"/>
    <col min="5890" max="5901" width="7.42578125" style="1" customWidth="1"/>
    <col min="5902" max="5902" width="0" style="1" hidden="1" customWidth="1"/>
    <col min="5903" max="5903" width="0.28515625" style="1" customWidth="1"/>
    <col min="5904" max="6144" width="9.140625" style="1"/>
    <col min="6145" max="6145" width="12.5703125" style="1" customWidth="1"/>
    <col min="6146" max="6157" width="7.42578125" style="1" customWidth="1"/>
    <col min="6158" max="6158" width="0" style="1" hidden="1" customWidth="1"/>
    <col min="6159" max="6159" width="0.28515625" style="1" customWidth="1"/>
    <col min="6160" max="6400" width="9.140625" style="1"/>
    <col min="6401" max="6401" width="12.5703125" style="1" customWidth="1"/>
    <col min="6402" max="6413" width="7.42578125" style="1" customWidth="1"/>
    <col min="6414" max="6414" width="0" style="1" hidden="1" customWidth="1"/>
    <col min="6415" max="6415" width="0.28515625" style="1" customWidth="1"/>
    <col min="6416" max="6656" width="9.140625" style="1"/>
    <col min="6657" max="6657" width="12.5703125" style="1" customWidth="1"/>
    <col min="6658" max="6669" width="7.42578125" style="1" customWidth="1"/>
    <col min="6670" max="6670" width="0" style="1" hidden="1" customWidth="1"/>
    <col min="6671" max="6671" width="0.28515625" style="1" customWidth="1"/>
    <col min="6672" max="6912" width="9.140625" style="1"/>
    <col min="6913" max="6913" width="12.5703125" style="1" customWidth="1"/>
    <col min="6914" max="6925" width="7.42578125" style="1" customWidth="1"/>
    <col min="6926" max="6926" width="0" style="1" hidden="1" customWidth="1"/>
    <col min="6927" max="6927" width="0.28515625" style="1" customWidth="1"/>
    <col min="6928" max="7168" width="9.140625" style="1"/>
    <col min="7169" max="7169" width="12.5703125" style="1" customWidth="1"/>
    <col min="7170" max="7181" width="7.42578125" style="1" customWidth="1"/>
    <col min="7182" max="7182" width="0" style="1" hidden="1" customWidth="1"/>
    <col min="7183" max="7183" width="0.28515625" style="1" customWidth="1"/>
    <col min="7184" max="7424" width="9.140625" style="1"/>
    <col min="7425" max="7425" width="12.5703125" style="1" customWidth="1"/>
    <col min="7426" max="7437" width="7.42578125" style="1" customWidth="1"/>
    <col min="7438" max="7438" width="0" style="1" hidden="1" customWidth="1"/>
    <col min="7439" max="7439" width="0.28515625" style="1" customWidth="1"/>
    <col min="7440" max="7680" width="9.140625" style="1"/>
    <col min="7681" max="7681" width="12.5703125" style="1" customWidth="1"/>
    <col min="7682" max="7693" width="7.42578125" style="1" customWidth="1"/>
    <col min="7694" max="7694" width="0" style="1" hidden="1" customWidth="1"/>
    <col min="7695" max="7695" width="0.28515625" style="1" customWidth="1"/>
    <col min="7696" max="7936" width="9.140625" style="1"/>
    <col min="7937" max="7937" width="12.5703125" style="1" customWidth="1"/>
    <col min="7938" max="7949" width="7.42578125" style="1" customWidth="1"/>
    <col min="7950" max="7950" width="0" style="1" hidden="1" customWidth="1"/>
    <col min="7951" max="7951" width="0.28515625" style="1" customWidth="1"/>
    <col min="7952" max="8192" width="9.140625" style="1"/>
    <col min="8193" max="8193" width="12.5703125" style="1" customWidth="1"/>
    <col min="8194" max="8205" width="7.42578125" style="1" customWidth="1"/>
    <col min="8206" max="8206" width="0" style="1" hidden="1" customWidth="1"/>
    <col min="8207" max="8207" width="0.28515625" style="1" customWidth="1"/>
    <col min="8208" max="8448" width="9.140625" style="1"/>
    <col min="8449" max="8449" width="12.5703125" style="1" customWidth="1"/>
    <col min="8450" max="8461" width="7.42578125" style="1" customWidth="1"/>
    <col min="8462" max="8462" width="0" style="1" hidden="1" customWidth="1"/>
    <col min="8463" max="8463" width="0.28515625" style="1" customWidth="1"/>
    <col min="8464" max="8704" width="9.140625" style="1"/>
    <col min="8705" max="8705" width="12.5703125" style="1" customWidth="1"/>
    <col min="8706" max="8717" width="7.42578125" style="1" customWidth="1"/>
    <col min="8718" max="8718" width="0" style="1" hidden="1" customWidth="1"/>
    <col min="8719" max="8719" width="0.28515625" style="1" customWidth="1"/>
    <col min="8720" max="8960" width="9.140625" style="1"/>
    <col min="8961" max="8961" width="12.5703125" style="1" customWidth="1"/>
    <col min="8962" max="8973" width="7.42578125" style="1" customWidth="1"/>
    <col min="8974" max="8974" width="0" style="1" hidden="1" customWidth="1"/>
    <col min="8975" max="8975" width="0.28515625" style="1" customWidth="1"/>
    <col min="8976" max="9216" width="9.140625" style="1"/>
    <col min="9217" max="9217" width="12.5703125" style="1" customWidth="1"/>
    <col min="9218" max="9229" width="7.42578125" style="1" customWidth="1"/>
    <col min="9230" max="9230" width="0" style="1" hidden="1" customWidth="1"/>
    <col min="9231" max="9231" width="0.28515625" style="1" customWidth="1"/>
    <col min="9232" max="9472" width="9.140625" style="1"/>
    <col min="9473" max="9473" width="12.5703125" style="1" customWidth="1"/>
    <col min="9474" max="9485" width="7.42578125" style="1" customWidth="1"/>
    <col min="9486" max="9486" width="0" style="1" hidden="1" customWidth="1"/>
    <col min="9487" max="9487" width="0.28515625" style="1" customWidth="1"/>
    <col min="9488" max="9728" width="9.140625" style="1"/>
    <col min="9729" max="9729" width="12.5703125" style="1" customWidth="1"/>
    <col min="9730" max="9741" width="7.42578125" style="1" customWidth="1"/>
    <col min="9742" max="9742" width="0" style="1" hidden="1" customWidth="1"/>
    <col min="9743" max="9743" width="0.28515625" style="1" customWidth="1"/>
    <col min="9744" max="9984" width="9.140625" style="1"/>
    <col min="9985" max="9985" width="12.5703125" style="1" customWidth="1"/>
    <col min="9986" max="9997" width="7.42578125" style="1" customWidth="1"/>
    <col min="9998" max="9998" width="0" style="1" hidden="1" customWidth="1"/>
    <col min="9999" max="9999" width="0.28515625" style="1" customWidth="1"/>
    <col min="10000" max="10240" width="9.140625" style="1"/>
    <col min="10241" max="10241" width="12.5703125" style="1" customWidth="1"/>
    <col min="10242" max="10253" width="7.42578125" style="1" customWidth="1"/>
    <col min="10254" max="10254" width="0" style="1" hidden="1" customWidth="1"/>
    <col min="10255" max="10255" width="0.28515625" style="1" customWidth="1"/>
    <col min="10256" max="10496" width="9.140625" style="1"/>
    <col min="10497" max="10497" width="12.5703125" style="1" customWidth="1"/>
    <col min="10498" max="10509" width="7.42578125" style="1" customWidth="1"/>
    <col min="10510" max="10510" width="0" style="1" hidden="1" customWidth="1"/>
    <col min="10511" max="10511" width="0.28515625" style="1" customWidth="1"/>
    <col min="10512" max="10752" width="9.140625" style="1"/>
    <col min="10753" max="10753" width="12.5703125" style="1" customWidth="1"/>
    <col min="10754" max="10765" width="7.42578125" style="1" customWidth="1"/>
    <col min="10766" max="10766" width="0" style="1" hidden="1" customWidth="1"/>
    <col min="10767" max="10767" width="0.28515625" style="1" customWidth="1"/>
    <col min="10768" max="11008" width="9.140625" style="1"/>
    <col min="11009" max="11009" width="12.5703125" style="1" customWidth="1"/>
    <col min="11010" max="11021" width="7.42578125" style="1" customWidth="1"/>
    <col min="11022" max="11022" width="0" style="1" hidden="1" customWidth="1"/>
    <col min="11023" max="11023" width="0.28515625" style="1" customWidth="1"/>
    <col min="11024" max="11264" width="9.140625" style="1"/>
    <col min="11265" max="11265" width="12.5703125" style="1" customWidth="1"/>
    <col min="11266" max="11277" width="7.42578125" style="1" customWidth="1"/>
    <col min="11278" max="11278" width="0" style="1" hidden="1" customWidth="1"/>
    <col min="11279" max="11279" width="0.28515625" style="1" customWidth="1"/>
    <col min="11280" max="11520" width="9.140625" style="1"/>
    <col min="11521" max="11521" width="12.5703125" style="1" customWidth="1"/>
    <col min="11522" max="11533" width="7.42578125" style="1" customWidth="1"/>
    <col min="11534" max="11534" width="0" style="1" hidden="1" customWidth="1"/>
    <col min="11535" max="11535" width="0.28515625" style="1" customWidth="1"/>
    <col min="11536" max="11776" width="9.140625" style="1"/>
    <col min="11777" max="11777" width="12.5703125" style="1" customWidth="1"/>
    <col min="11778" max="11789" width="7.42578125" style="1" customWidth="1"/>
    <col min="11790" max="11790" width="0" style="1" hidden="1" customWidth="1"/>
    <col min="11791" max="11791" width="0.28515625" style="1" customWidth="1"/>
    <col min="11792" max="12032" width="9.140625" style="1"/>
    <col min="12033" max="12033" width="12.5703125" style="1" customWidth="1"/>
    <col min="12034" max="12045" width="7.42578125" style="1" customWidth="1"/>
    <col min="12046" max="12046" width="0" style="1" hidden="1" customWidth="1"/>
    <col min="12047" max="12047" width="0.28515625" style="1" customWidth="1"/>
    <col min="12048" max="12288" width="9.140625" style="1"/>
    <col min="12289" max="12289" width="12.5703125" style="1" customWidth="1"/>
    <col min="12290" max="12301" width="7.42578125" style="1" customWidth="1"/>
    <col min="12302" max="12302" width="0" style="1" hidden="1" customWidth="1"/>
    <col min="12303" max="12303" width="0.28515625" style="1" customWidth="1"/>
    <col min="12304" max="12544" width="9.140625" style="1"/>
    <col min="12545" max="12545" width="12.5703125" style="1" customWidth="1"/>
    <col min="12546" max="12557" width="7.42578125" style="1" customWidth="1"/>
    <col min="12558" max="12558" width="0" style="1" hidden="1" customWidth="1"/>
    <col min="12559" max="12559" width="0.28515625" style="1" customWidth="1"/>
    <col min="12560" max="12800" width="9.140625" style="1"/>
    <col min="12801" max="12801" width="12.5703125" style="1" customWidth="1"/>
    <col min="12802" max="12813" width="7.42578125" style="1" customWidth="1"/>
    <col min="12814" max="12814" width="0" style="1" hidden="1" customWidth="1"/>
    <col min="12815" max="12815" width="0.28515625" style="1" customWidth="1"/>
    <col min="12816" max="13056" width="9.140625" style="1"/>
    <col min="13057" max="13057" width="12.5703125" style="1" customWidth="1"/>
    <col min="13058" max="13069" width="7.42578125" style="1" customWidth="1"/>
    <col min="13070" max="13070" width="0" style="1" hidden="1" customWidth="1"/>
    <col min="13071" max="13071" width="0.28515625" style="1" customWidth="1"/>
    <col min="13072" max="13312" width="9.140625" style="1"/>
    <col min="13313" max="13313" width="12.5703125" style="1" customWidth="1"/>
    <col min="13314" max="13325" width="7.42578125" style="1" customWidth="1"/>
    <col min="13326" max="13326" width="0" style="1" hidden="1" customWidth="1"/>
    <col min="13327" max="13327" width="0.28515625" style="1" customWidth="1"/>
    <col min="13328" max="13568" width="9.140625" style="1"/>
    <col min="13569" max="13569" width="12.5703125" style="1" customWidth="1"/>
    <col min="13570" max="13581" width="7.42578125" style="1" customWidth="1"/>
    <col min="13582" max="13582" width="0" style="1" hidden="1" customWidth="1"/>
    <col min="13583" max="13583" width="0.28515625" style="1" customWidth="1"/>
    <col min="13584" max="13824" width="9.140625" style="1"/>
    <col min="13825" max="13825" width="12.5703125" style="1" customWidth="1"/>
    <col min="13826" max="13837" width="7.42578125" style="1" customWidth="1"/>
    <col min="13838" max="13838" width="0" style="1" hidden="1" customWidth="1"/>
    <col min="13839" max="13839" width="0.28515625" style="1" customWidth="1"/>
    <col min="13840" max="14080" width="9.140625" style="1"/>
    <col min="14081" max="14081" width="12.5703125" style="1" customWidth="1"/>
    <col min="14082" max="14093" width="7.42578125" style="1" customWidth="1"/>
    <col min="14094" max="14094" width="0" style="1" hidden="1" customWidth="1"/>
    <col min="14095" max="14095" width="0.28515625" style="1" customWidth="1"/>
    <col min="14096" max="14336" width="9.140625" style="1"/>
    <col min="14337" max="14337" width="12.5703125" style="1" customWidth="1"/>
    <col min="14338" max="14349" width="7.42578125" style="1" customWidth="1"/>
    <col min="14350" max="14350" width="0" style="1" hidden="1" customWidth="1"/>
    <col min="14351" max="14351" width="0.28515625" style="1" customWidth="1"/>
    <col min="14352" max="14592" width="9.140625" style="1"/>
    <col min="14593" max="14593" width="12.5703125" style="1" customWidth="1"/>
    <col min="14594" max="14605" width="7.42578125" style="1" customWidth="1"/>
    <col min="14606" max="14606" width="0" style="1" hidden="1" customWidth="1"/>
    <col min="14607" max="14607" width="0.28515625" style="1" customWidth="1"/>
    <col min="14608" max="14848" width="9.140625" style="1"/>
    <col min="14849" max="14849" width="12.5703125" style="1" customWidth="1"/>
    <col min="14850" max="14861" width="7.42578125" style="1" customWidth="1"/>
    <col min="14862" max="14862" width="0" style="1" hidden="1" customWidth="1"/>
    <col min="14863" max="14863" width="0.28515625" style="1" customWidth="1"/>
    <col min="14864" max="15104" width="9.140625" style="1"/>
    <col min="15105" max="15105" width="12.5703125" style="1" customWidth="1"/>
    <col min="15106" max="15117" width="7.42578125" style="1" customWidth="1"/>
    <col min="15118" max="15118" width="0" style="1" hidden="1" customWidth="1"/>
    <col min="15119" max="15119" width="0.28515625" style="1" customWidth="1"/>
    <col min="15120" max="15360" width="9.140625" style="1"/>
    <col min="15361" max="15361" width="12.5703125" style="1" customWidth="1"/>
    <col min="15362" max="15373" width="7.42578125" style="1" customWidth="1"/>
    <col min="15374" max="15374" width="0" style="1" hidden="1" customWidth="1"/>
    <col min="15375" max="15375" width="0.28515625" style="1" customWidth="1"/>
    <col min="15376" max="15616" width="9.140625" style="1"/>
    <col min="15617" max="15617" width="12.5703125" style="1" customWidth="1"/>
    <col min="15618" max="15629" width="7.42578125" style="1" customWidth="1"/>
    <col min="15630" max="15630" width="0" style="1" hidden="1" customWidth="1"/>
    <col min="15631" max="15631" width="0.28515625" style="1" customWidth="1"/>
    <col min="15632" max="15872" width="9.140625" style="1"/>
    <col min="15873" max="15873" width="12.5703125" style="1" customWidth="1"/>
    <col min="15874" max="15885" width="7.42578125" style="1" customWidth="1"/>
    <col min="15886" max="15886" width="0" style="1" hidden="1" customWidth="1"/>
    <col min="15887" max="15887" width="0.28515625" style="1" customWidth="1"/>
    <col min="15888" max="16128" width="9.140625" style="1"/>
    <col min="16129" max="16129" width="12.5703125" style="1" customWidth="1"/>
    <col min="16130" max="16141" width="7.42578125" style="1" customWidth="1"/>
    <col min="16142" max="16142" width="0" style="1" hidden="1" customWidth="1"/>
    <col min="16143" max="16143" width="0.28515625" style="1" customWidth="1"/>
    <col min="16144" max="16384" width="9.140625" style="1"/>
  </cols>
  <sheetData>
    <row r="1" spans="1:16" ht="38.25" customHeight="1">
      <c r="A1" s="1556" t="s">
        <v>934</v>
      </c>
      <c r="B1" s="1557"/>
      <c r="C1" s="1557"/>
      <c r="D1" s="1557"/>
      <c r="E1" s="1557"/>
      <c r="F1" s="1557"/>
      <c r="G1" s="1557"/>
      <c r="H1" s="1557"/>
      <c r="I1" s="1557"/>
      <c r="J1" s="1557"/>
      <c r="K1" s="1557"/>
      <c r="L1" s="1557"/>
      <c r="M1" s="1557"/>
      <c r="N1" s="1557"/>
      <c r="O1" s="1557"/>
    </row>
    <row r="2" spans="1:16" s="837" customFormat="1" ht="6" customHeight="1">
      <c r="A2" s="836"/>
      <c r="B2" s="921"/>
      <c r="D2" s="921"/>
      <c r="F2" s="921"/>
      <c r="H2" s="921"/>
      <c r="J2" s="921"/>
      <c r="L2" s="921"/>
    </row>
    <row r="3" spans="1:16">
      <c r="A3" s="3"/>
      <c r="B3" s="1573" t="s">
        <v>141</v>
      </c>
      <c r="C3" s="1574"/>
      <c r="D3" s="1574"/>
      <c r="E3" s="1574"/>
      <c r="F3" s="1574"/>
      <c r="G3" s="1574"/>
      <c r="H3" s="1574"/>
      <c r="I3" s="1574"/>
      <c r="J3" s="1574"/>
      <c r="K3" s="1575"/>
      <c r="L3" s="1021"/>
      <c r="M3" s="3"/>
    </row>
    <row r="4" spans="1:16" ht="17.25" customHeight="1">
      <c r="A4" s="1573" t="s">
        <v>75</v>
      </c>
      <c r="B4" s="1573" t="s">
        <v>72</v>
      </c>
      <c r="C4" s="1575"/>
      <c r="D4" s="1573" t="s">
        <v>73</v>
      </c>
      <c r="E4" s="1575"/>
      <c r="F4" s="1573" t="s">
        <v>142</v>
      </c>
      <c r="G4" s="1575"/>
      <c r="H4" s="1573" t="s">
        <v>143</v>
      </c>
      <c r="I4" s="1575"/>
      <c r="J4" s="1573" t="s">
        <v>17</v>
      </c>
      <c r="K4" s="1575"/>
      <c r="L4" s="1573" t="s">
        <v>1</v>
      </c>
      <c r="M4" s="1575"/>
    </row>
    <row r="5" spans="1:16">
      <c r="A5" s="1581"/>
      <c r="B5" s="1021" t="s">
        <v>2</v>
      </c>
      <c r="C5" s="3" t="s">
        <v>3</v>
      </c>
      <c r="D5" s="1021" t="s">
        <v>2</v>
      </c>
      <c r="E5" s="3" t="s">
        <v>3</v>
      </c>
      <c r="F5" s="1021" t="s">
        <v>2</v>
      </c>
      <c r="G5" s="3" t="s">
        <v>3</v>
      </c>
      <c r="H5" s="1021" t="s">
        <v>2</v>
      </c>
      <c r="I5" s="3" t="s">
        <v>3</v>
      </c>
      <c r="J5" s="1021" t="s">
        <v>2</v>
      </c>
      <c r="K5" s="3" t="s">
        <v>3</v>
      </c>
      <c r="L5" s="1021" t="s">
        <v>2</v>
      </c>
      <c r="M5" s="3" t="s">
        <v>3</v>
      </c>
    </row>
    <row r="6" spans="1:16">
      <c r="A6" s="349">
        <v>2014</v>
      </c>
      <c r="B6" s="1582"/>
      <c r="C6" s="1567"/>
      <c r="D6" s="1567"/>
      <c r="E6" s="1567"/>
      <c r="F6" s="1567"/>
      <c r="G6" s="1567"/>
      <c r="H6" s="1567"/>
      <c r="I6" s="1567"/>
      <c r="J6" s="1567"/>
      <c r="K6" s="1567"/>
      <c r="L6" s="1567"/>
      <c r="M6" s="1568"/>
    </row>
    <row r="7" spans="1:16">
      <c r="A7" s="350" t="s">
        <v>24</v>
      </c>
      <c r="B7" s="1018">
        <v>189</v>
      </c>
      <c r="C7" s="347" t="s">
        <v>1509</v>
      </c>
      <c r="D7" s="1018">
        <v>187</v>
      </c>
      <c r="E7" s="347" t="s">
        <v>1540</v>
      </c>
      <c r="F7" s="1018">
        <v>1</v>
      </c>
      <c r="G7" s="347" t="s">
        <v>1672</v>
      </c>
      <c r="H7" s="1018">
        <v>2</v>
      </c>
      <c r="I7" s="347" t="s">
        <v>1663</v>
      </c>
      <c r="J7" s="1018">
        <v>0</v>
      </c>
      <c r="K7" s="347" t="s">
        <v>1290</v>
      </c>
      <c r="L7" s="1019">
        <v>379</v>
      </c>
      <c r="M7" s="838" t="s">
        <v>1572</v>
      </c>
    </row>
    <row r="8" spans="1:16">
      <c r="A8" s="350" t="s">
        <v>25</v>
      </c>
      <c r="B8" s="1018">
        <v>242</v>
      </c>
      <c r="C8" s="347" t="s">
        <v>1915</v>
      </c>
      <c r="D8" s="1018">
        <v>5</v>
      </c>
      <c r="E8" s="347" t="s">
        <v>1316</v>
      </c>
      <c r="F8" s="1018">
        <v>0</v>
      </c>
      <c r="G8" s="347" t="s">
        <v>1290</v>
      </c>
      <c r="H8" s="1018">
        <v>0</v>
      </c>
      <c r="I8" s="347" t="s">
        <v>1290</v>
      </c>
      <c r="J8" s="1018">
        <v>0</v>
      </c>
      <c r="K8" s="347" t="s">
        <v>1290</v>
      </c>
      <c r="L8" s="1019">
        <v>247</v>
      </c>
      <c r="M8" s="838" t="s">
        <v>1310</v>
      </c>
      <c r="P8" s="662"/>
    </row>
    <row r="9" spans="1:16">
      <c r="A9" s="350" t="s">
        <v>26</v>
      </c>
      <c r="B9" s="1018">
        <v>93</v>
      </c>
      <c r="C9" s="347" t="s">
        <v>1745</v>
      </c>
      <c r="D9" s="1018">
        <v>124</v>
      </c>
      <c r="E9" s="347" t="s">
        <v>1498</v>
      </c>
      <c r="F9" s="1018">
        <v>0</v>
      </c>
      <c r="G9" s="347" t="s">
        <v>1290</v>
      </c>
      <c r="H9" s="1018">
        <v>0</v>
      </c>
      <c r="I9" s="347" t="s">
        <v>1290</v>
      </c>
      <c r="J9" s="1018">
        <v>0</v>
      </c>
      <c r="K9" s="347" t="s">
        <v>1290</v>
      </c>
      <c r="L9" s="1019">
        <v>217</v>
      </c>
      <c r="M9" s="838" t="s">
        <v>1316</v>
      </c>
      <c r="P9" s="662"/>
    </row>
    <row r="10" spans="1:16">
      <c r="A10" s="350" t="s">
        <v>27</v>
      </c>
      <c r="B10" s="1018">
        <v>270</v>
      </c>
      <c r="C10" s="347" t="s">
        <v>1342</v>
      </c>
      <c r="D10" s="1018">
        <v>198</v>
      </c>
      <c r="E10" s="347" t="s">
        <v>1343</v>
      </c>
      <c r="F10" s="1018">
        <v>0</v>
      </c>
      <c r="G10" s="347" t="s">
        <v>1290</v>
      </c>
      <c r="H10" s="1018">
        <v>0</v>
      </c>
      <c r="I10" s="347" t="s">
        <v>1290</v>
      </c>
      <c r="J10" s="1018">
        <v>0</v>
      </c>
      <c r="K10" s="347" t="s">
        <v>1290</v>
      </c>
      <c r="L10" s="1019">
        <v>468</v>
      </c>
      <c r="M10" s="838" t="s">
        <v>1355</v>
      </c>
      <c r="P10" s="662"/>
    </row>
    <row r="11" spans="1:16">
      <c r="A11" s="350" t="s">
        <v>28</v>
      </c>
      <c r="B11" s="1018">
        <v>133</v>
      </c>
      <c r="C11" s="347" t="s">
        <v>1515</v>
      </c>
      <c r="D11" s="1018">
        <v>401</v>
      </c>
      <c r="E11" s="347" t="s">
        <v>1834</v>
      </c>
      <c r="F11" s="1018">
        <v>0</v>
      </c>
      <c r="G11" s="347" t="s">
        <v>1290</v>
      </c>
      <c r="H11" s="1018">
        <v>0</v>
      </c>
      <c r="I11" s="347" t="s">
        <v>1290</v>
      </c>
      <c r="J11" s="1018">
        <v>0</v>
      </c>
      <c r="K11" s="347" t="s">
        <v>1290</v>
      </c>
      <c r="L11" s="1019">
        <v>534</v>
      </c>
      <c r="M11" s="838" t="s">
        <v>1497</v>
      </c>
      <c r="P11" s="662"/>
    </row>
    <row r="12" spans="1:16">
      <c r="A12" s="350" t="s">
        <v>29</v>
      </c>
      <c r="B12" s="1018">
        <v>56</v>
      </c>
      <c r="C12" s="347" t="s">
        <v>1662</v>
      </c>
      <c r="D12" s="1018">
        <v>117</v>
      </c>
      <c r="E12" s="347" t="s">
        <v>1877</v>
      </c>
      <c r="F12" s="1018">
        <v>0</v>
      </c>
      <c r="G12" s="347" t="s">
        <v>1290</v>
      </c>
      <c r="H12" s="1018">
        <v>7</v>
      </c>
      <c r="I12" s="347" t="s">
        <v>1714</v>
      </c>
      <c r="J12" s="1018">
        <v>0</v>
      </c>
      <c r="K12" s="347" t="s">
        <v>1290</v>
      </c>
      <c r="L12" s="1019">
        <v>180</v>
      </c>
      <c r="M12" s="838" t="s">
        <v>1666</v>
      </c>
      <c r="P12" s="662"/>
    </row>
    <row r="13" spans="1:16">
      <c r="A13" s="350" t="s">
        <v>30</v>
      </c>
      <c r="B13" s="1018">
        <v>188</v>
      </c>
      <c r="C13" s="347" t="s">
        <v>1485</v>
      </c>
      <c r="D13" s="1018">
        <v>408</v>
      </c>
      <c r="E13" s="347" t="s">
        <v>1916</v>
      </c>
      <c r="F13" s="1018">
        <v>0</v>
      </c>
      <c r="G13" s="347" t="s">
        <v>1290</v>
      </c>
      <c r="H13" s="1018">
        <v>0</v>
      </c>
      <c r="I13" s="347" t="s">
        <v>1290</v>
      </c>
      <c r="J13" s="1018">
        <v>0</v>
      </c>
      <c r="K13" s="347" t="s">
        <v>1290</v>
      </c>
      <c r="L13" s="1019">
        <v>596</v>
      </c>
      <c r="M13" s="838" t="s">
        <v>1409</v>
      </c>
      <c r="P13" s="662"/>
    </row>
    <row r="14" spans="1:16">
      <c r="A14" s="350" t="s">
        <v>31</v>
      </c>
      <c r="B14" s="1018">
        <v>12</v>
      </c>
      <c r="C14" s="347" t="s">
        <v>645</v>
      </c>
      <c r="D14" s="1018">
        <v>0</v>
      </c>
      <c r="E14" s="347" t="s">
        <v>1290</v>
      </c>
      <c r="F14" s="1018">
        <v>0</v>
      </c>
      <c r="G14" s="347" t="s">
        <v>1290</v>
      </c>
      <c r="H14" s="1018">
        <v>0</v>
      </c>
      <c r="I14" s="347" t="s">
        <v>1290</v>
      </c>
      <c r="J14" s="1018">
        <v>0</v>
      </c>
      <c r="K14" s="347" t="s">
        <v>1290</v>
      </c>
      <c r="L14" s="1019">
        <v>12</v>
      </c>
      <c r="M14" s="838" t="s">
        <v>1354</v>
      </c>
      <c r="P14" s="662"/>
    </row>
    <row r="15" spans="1:16">
      <c r="A15" s="350" t="s">
        <v>32</v>
      </c>
      <c r="B15" s="1018">
        <v>182</v>
      </c>
      <c r="C15" s="347" t="s">
        <v>1292</v>
      </c>
      <c r="D15" s="1018">
        <v>123</v>
      </c>
      <c r="E15" s="347" t="s">
        <v>1715</v>
      </c>
      <c r="F15" s="1018">
        <v>3</v>
      </c>
      <c r="G15" s="347" t="s">
        <v>1754</v>
      </c>
      <c r="H15" s="1018">
        <v>10</v>
      </c>
      <c r="I15" s="347" t="s">
        <v>1487</v>
      </c>
      <c r="J15" s="1018">
        <v>0</v>
      </c>
      <c r="K15" s="347" t="s">
        <v>1290</v>
      </c>
      <c r="L15" s="1019">
        <v>318</v>
      </c>
      <c r="M15" s="838" t="s">
        <v>1364</v>
      </c>
      <c r="P15" s="662"/>
    </row>
    <row r="16" spans="1:16">
      <c r="A16" s="350" t="s">
        <v>33</v>
      </c>
      <c r="B16" s="1018">
        <v>141</v>
      </c>
      <c r="C16" s="347" t="s">
        <v>1794</v>
      </c>
      <c r="D16" s="1018">
        <v>189</v>
      </c>
      <c r="E16" s="347" t="s">
        <v>1298</v>
      </c>
      <c r="F16" s="1018">
        <v>0</v>
      </c>
      <c r="G16" s="347" t="s">
        <v>1290</v>
      </c>
      <c r="H16" s="1018">
        <v>0</v>
      </c>
      <c r="I16" s="347" t="s">
        <v>1290</v>
      </c>
      <c r="J16" s="1018">
        <v>0</v>
      </c>
      <c r="K16" s="347" t="s">
        <v>1290</v>
      </c>
      <c r="L16" s="1019">
        <v>330</v>
      </c>
      <c r="M16" s="838" t="s">
        <v>1487</v>
      </c>
      <c r="P16" s="662"/>
    </row>
    <row r="17" spans="1:16">
      <c r="A17" s="350" t="s">
        <v>35</v>
      </c>
      <c r="B17" s="1018">
        <v>55</v>
      </c>
      <c r="C17" s="347" t="s">
        <v>1362</v>
      </c>
      <c r="D17" s="1018">
        <v>42</v>
      </c>
      <c r="E17" s="347" t="s">
        <v>1745</v>
      </c>
      <c r="F17" s="1018">
        <v>1</v>
      </c>
      <c r="G17" s="347" t="s">
        <v>1561</v>
      </c>
      <c r="H17" s="1018">
        <v>0</v>
      </c>
      <c r="I17" s="347" t="s">
        <v>1290</v>
      </c>
      <c r="J17" s="1018">
        <v>0</v>
      </c>
      <c r="K17" s="347" t="s">
        <v>1290</v>
      </c>
      <c r="L17" s="1019">
        <v>98</v>
      </c>
      <c r="M17" s="838" t="s">
        <v>1754</v>
      </c>
      <c r="P17" s="662"/>
    </row>
    <row r="18" spans="1:16">
      <c r="A18" s="350" t="s">
        <v>584</v>
      </c>
      <c r="B18" s="1018">
        <v>161</v>
      </c>
      <c r="C18" s="347" t="s">
        <v>1821</v>
      </c>
      <c r="D18" s="1018">
        <v>166</v>
      </c>
      <c r="E18" s="347" t="s">
        <v>1866</v>
      </c>
      <c r="F18" s="1018">
        <v>0</v>
      </c>
      <c r="G18" s="347" t="s">
        <v>1290</v>
      </c>
      <c r="H18" s="1018">
        <v>0</v>
      </c>
      <c r="I18" s="347" t="s">
        <v>1290</v>
      </c>
      <c r="J18" s="1018">
        <v>0</v>
      </c>
      <c r="K18" s="347" t="s">
        <v>1290</v>
      </c>
      <c r="L18" s="1019">
        <v>327</v>
      </c>
      <c r="M18" s="838" t="s">
        <v>1487</v>
      </c>
      <c r="P18" s="662"/>
    </row>
    <row r="19" spans="1:16">
      <c r="A19" s="350" t="s">
        <v>36</v>
      </c>
      <c r="B19" s="1018">
        <v>67</v>
      </c>
      <c r="C19" s="347" t="s">
        <v>1531</v>
      </c>
      <c r="D19" s="1018">
        <v>179</v>
      </c>
      <c r="E19" s="347" t="s">
        <v>1917</v>
      </c>
      <c r="F19" s="1018">
        <v>0</v>
      </c>
      <c r="G19" s="347" t="s">
        <v>1290</v>
      </c>
      <c r="H19" s="1018">
        <v>1</v>
      </c>
      <c r="I19" s="347" t="s">
        <v>1565</v>
      </c>
      <c r="J19" s="1018">
        <v>1</v>
      </c>
      <c r="K19" s="347" t="s">
        <v>1565</v>
      </c>
      <c r="L19" s="1019">
        <v>248</v>
      </c>
      <c r="M19" s="838" t="s">
        <v>1310</v>
      </c>
      <c r="P19" s="662"/>
    </row>
    <row r="20" spans="1:16">
      <c r="A20" s="350" t="s">
        <v>37</v>
      </c>
      <c r="B20" s="1018">
        <v>171</v>
      </c>
      <c r="C20" s="347" t="s">
        <v>1914</v>
      </c>
      <c r="D20" s="1018">
        <v>82</v>
      </c>
      <c r="E20" s="347" t="s">
        <v>1440</v>
      </c>
      <c r="F20" s="1018">
        <v>0</v>
      </c>
      <c r="G20" s="347" t="s">
        <v>1290</v>
      </c>
      <c r="H20" s="1018">
        <v>0</v>
      </c>
      <c r="I20" s="347" t="s">
        <v>1290</v>
      </c>
      <c r="J20" s="1018">
        <v>0</v>
      </c>
      <c r="K20" s="347" t="s">
        <v>1290</v>
      </c>
      <c r="L20" s="1019">
        <v>253</v>
      </c>
      <c r="M20" s="838" t="s">
        <v>1322</v>
      </c>
      <c r="P20" s="662"/>
    </row>
    <row r="21" spans="1:16">
      <c r="A21" s="350" t="s">
        <v>38</v>
      </c>
      <c r="B21" s="1018">
        <v>227</v>
      </c>
      <c r="C21" s="347" t="s">
        <v>1768</v>
      </c>
      <c r="D21" s="1018">
        <v>194</v>
      </c>
      <c r="E21" s="347" t="s">
        <v>1786</v>
      </c>
      <c r="F21" s="1018">
        <v>0</v>
      </c>
      <c r="G21" s="347" t="s">
        <v>1290</v>
      </c>
      <c r="H21" s="1018">
        <v>1</v>
      </c>
      <c r="I21" s="347" t="s">
        <v>1705</v>
      </c>
      <c r="J21" s="1018">
        <v>0</v>
      </c>
      <c r="K21" s="347" t="s">
        <v>1290</v>
      </c>
      <c r="L21" s="1019">
        <v>422</v>
      </c>
      <c r="M21" s="838" t="s">
        <v>1390</v>
      </c>
      <c r="P21" s="662"/>
    </row>
    <row r="22" spans="1:16">
      <c r="A22" s="350" t="s">
        <v>39</v>
      </c>
      <c r="B22" s="1018">
        <v>61</v>
      </c>
      <c r="C22" s="347" t="s">
        <v>1473</v>
      </c>
      <c r="D22" s="1018">
        <v>176</v>
      </c>
      <c r="E22" s="347" t="s">
        <v>1750</v>
      </c>
      <c r="F22" s="1018">
        <v>1</v>
      </c>
      <c r="G22" s="347" t="s">
        <v>1565</v>
      </c>
      <c r="H22" s="1018">
        <v>4</v>
      </c>
      <c r="I22" s="347" t="s">
        <v>1666</v>
      </c>
      <c r="J22" s="1018">
        <v>0</v>
      </c>
      <c r="K22" s="347" t="s">
        <v>1290</v>
      </c>
      <c r="L22" s="1019">
        <v>242</v>
      </c>
      <c r="M22" s="838" t="s">
        <v>1310</v>
      </c>
      <c r="P22" s="662"/>
    </row>
    <row r="23" spans="1:16">
      <c r="A23" s="350" t="s">
        <v>40</v>
      </c>
      <c r="B23" s="1018">
        <v>250</v>
      </c>
      <c r="C23" s="347" t="s">
        <v>1566</v>
      </c>
      <c r="D23" s="1018">
        <v>303</v>
      </c>
      <c r="E23" s="347" t="s">
        <v>1867</v>
      </c>
      <c r="F23" s="1018">
        <v>0</v>
      </c>
      <c r="G23" s="347" t="s">
        <v>1290</v>
      </c>
      <c r="H23" s="1018">
        <v>1</v>
      </c>
      <c r="I23" s="347" t="s">
        <v>1705</v>
      </c>
      <c r="J23" s="1018">
        <v>0</v>
      </c>
      <c r="K23" s="347" t="s">
        <v>1290</v>
      </c>
      <c r="L23" s="1019">
        <v>554</v>
      </c>
      <c r="M23" s="838" t="s">
        <v>1353</v>
      </c>
      <c r="P23" s="662"/>
    </row>
    <row r="24" spans="1:16">
      <c r="A24" s="350" t="s">
        <v>41</v>
      </c>
      <c r="B24" s="1018">
        <v>250</v>
      </c>
      <c r="C24" s="347" t="s">
        <v>1830</v>
      </c>
      <c r="D24" s="1018">
        <v>127</v>
      </c>
      <c r="E24" s="347" t="s">
        <v>1918</v>
      </c>
      <c r="F24" s="1018">
        <v>0</v>
      </c>
      <c r="G24" s="347" t="s">
        <v>1290</v>
      </c>
      <c r="H24" s="1018">
        <v>2</v>
      </c>
      <c r="I24" s="347" t="s">
        <v>1663</v>
      </c>
      <c r="J24" s="1018">
        <v>0</v>
      </c>
      <c r="K24" s="347" t="s">
        <v>1290</v>
      </c>
      <c r="L24" s="1019">
        <v>379</v>
      </c>
      <c r="M24" s="838" t="s">
        <v>1572</v>
      </c>
      <c r="P24" s="662"/>
    </row>
    <row r="25" spans="1:16">
      <c r="A25" s="350" t="s">
        <v>42</v>
      </c>
      <c r="B25" s="1018">
        <v>163</v>
      </c>
      <c r="C25" s="347" t="s">
        <v>1638</v>
      </c>
      <c r="D25" s="1018">
        <v>371</v>
      </c>
      <c r="E25" s="347" t="s">
        <v>1905</v>
      </c>
      <c r="F25" s="1018">
        <v>0</v>
      </c>
      <c r="G25" s="347" t="s">
        <v>1290</v>
      </c>
      <c r="H25" s="1018">
        <v>0</v>
      </c>
      <c r="I25" s="347" t="s">
        <v>1290</v>
      </c>
      <c r="J25" s="1018">
        <v>0</v>
      </c>
      <c r="K25" s="347" t="s">
        <v>1290</v>
      </c>
      <c r="L25" s="1019">
        <v>534</v>
      </c>
      <c r="M25" s="838" t="s">
        <v>1497</v>
      </c>
      <c r="P25" s="662"/>
    </row>
    <row r="26" spans="1:16">
      <c r="A26" s="350" t="s">
        <v>43</v>
      </c>
      <c r="B26" s="1018">
        <v>96</v>
      </c>
      <c r="C26" s="347" t="s">
        <v>1919</v>
      </c>
      <c r="D26" s="1018">
        <v>14</v>
      </c>
      <c r="E26" s="347" t="s">
        <v>1556</v>
      </c>
      <c r="F26" s="1018">
        <v>0</v>
      </c>
      <c r="G26" s="347" t="s">
        <v>1290</v>
      </c>
      <c r="H26" s="1018">
        <v>0</v>
      </c>
      <c r="I26" s="347" t="s">
        <v>1290</v>
      </c>
      <c r="J26" s="1018">
        <v>0</v>
      </c>
      <c r="K26" s="347" t="s">
        <v>1290</v>
      </c>
      <c r="L26" s="1019">
        <v>110</v>
      </c>
      <c r="M26" s="838" t="s">
        <v>1561</v>
      </c>
      <c r="P26" s="662"/>
    </row>
    <row r="27" spans="1:16">
      <c r="A27" s="350" t="s">
        <v>44</v>
      </c>
      <c r="B27" s="1018">
        <v>127</v>
      </c>
      <c r="C27" s="347" t="s">
        <v>1891</v>
      </c>
      <c r="D27" s="1018">
        <v>196</v>
      </c>
      <c r="E27" s="347" t="s">
        <v>1920</v>
      </c>
      <c r="F27" s="1018">
        <v>0</v>
      </c>
      <c r="G27" s="347" t="s">
        <v>1290</v>
      </c>
      <c r="H27" s="1018">
        <v>0</v>
      </c>
      <c r="I27" s="347" t="s">
        <v>1290</v>
      </c>
      <c r="J27" s="1018">
        <v>0</v>
      </c>
      <c r="K27" s="347" t="s">
        <v>1290</v>
      </c>
      <c r="L27" s="1019">
        <v>323</v>
      </c>
      <c r="M27" s="838" t="s">
        <v>1364</v>
      </c>
      <c r="P27" s="662"/>
    </row>
    <row r="28" spans="1:16">
      <c r="A28" s="350" t="s">
        <v>45</v>
      </c>
      <c r="B28" s="1018">
        <v>58</v>
      </c>
      <c r="C28" s="347" t="s">
        <v>1478</v>
      </c>
      <c r="D28" s="1018">
        <v>237</v>
      </c>
      <c r="E28" s="347" t="s">
        <v>1921</v>
      </c>
      <c r="F28" s="1018">
        <v>0</v>
      </c>
      <c r="G28" s="347" t="s">
        <v>1290</v>
      </c>
      <c r="H28" s="1018">
        <v>0</v>
      </c>
      <c r="I28" s="347" t="s">
        <v>1290</v>
      </c>
      <c r="J28" s="1018">
        <v>0</v>
      </c>
      <c r="K28" s="347" t="s">
        <v>1290</v>
      </c>
      <c r="L28" s="1019">
        <v>295</v>
      </c>
      <c r="M28" s="838" t="s">
        <v>1307</v>
      </c>
      <c r="P28" s="662"/>
    </row>
    <row r="29" spans="1:16">
      <c r="A29" s="350" t="s">
        <v>46</v>
      </c>
      <c r="B29" s="1018">
        <v>496</v>
      </c>
      <c r="C29" s="347" t="s">
        <v>1922</v>
      </c>
      <c r="D29" s="1018">
        <v>285</v>
      </c>
      <c r="E29" s="347" t="s">
        <v>1735</v>
      </c>
      <c r="F29" s="1018">
        <v>0</v>
      </c>
      <c r="G29" s="347" t="s">
        <v>1290</v>
      </c>
      <c r="H29" s="1018">
        <v>0</v>
      </c>
      <c r="I29" s="347" t="s">
        <v>1290</v>
      </c>
      <c r="J29" s="1018">
        <v>1</v>
      </c>
      <c r="K29" s="347" t="s">
        <v>1354</v>
      </c>
      <c r="L29" s="1019">
        <v>782</v>
      </c>
      <c r="M29" s="838" t="s">
        <v>1546</v>
      </c>
      <c r="P29" s="662"/>
    </row>
    <row r="30" spans="1:16">
      <c r="A30" s="350" t="s">
        <v>47</v>
      </c>
      <c r="B30" s="1018">
        <v>165</v>
      </c>
      <c r="C30" s="347" t="s">
        <v>1481</v>
      </c>
      <c r="D30" s="1018">
        <v>193</v>
      </c>
      <c r="E30" s="347" t="s">
        <v>1573</v>
      </c>
      <c r="F30" s="1018">
        <v>0</v>
      </c>
      <c r="G30" s="347" t="s">
        <v>1290</v>
      </c>
      <c r="H30" s="1018">
        <v>0</v>
      </c>
      <c r="I30" s="347" t="s">
        <v>1290</v>
      </c>
      <c r="J30" s="1018">
        <v>0</v>
      </c>
      <c r="K30" s="347" t="s">
        <v>1290</v>
      </c>
      <c r="L30" s="1019">
        <v>358</v>
      </c>
      <c r="M30" s="838" t="s">
        <v>1304</v>
      </c>
      <c r="P30" s="662"/>
    </row>
    <row r="31" spans="1:16">
      <c r="A31" s="350" t="s">
        <v>48</v>
      </c>
      <c r="B31" s="1018">
        <v>205</v>
      </c>
      <c r="C31" s="347" t="s">
        <v>1345</v>
      </c>
      <c r="D31" s="1018">
        <v>134</v>
      </c>
      <c r="E31" s="347" t="s">
        <v>1891</v>
      </c>
      <c r="F31" s="1018">
        <v>1</v>
      </c>
      <c r="G31" s="347" t="s">
        <v>1672</v>
      </c>
      <c r="H31" s="1018">
        <v>1</v>
      </c>
      <c r="I31" s="347" t="s">
        <v>1672</v>
      </c>
      <c r="J31" s="1018">
        <v>0</v>
      </c>
      <c r="K31" s="347" t="s">
        <v>1290</v>
      </c>
      <c r="L31" s="1019">
        <v>341</v>
      </c>
      <c r="M31" s="838" t="s">
        <v>1493</v>
      </c>
      <c r="P31" s="662"/>
    </row>
    <row r="32" spans="1:16">
      <c r="A32" s="350" t="s">
        <v>49</v>
      </c>
      <c r="B32" s="1018">
        <v>94</v>
      </c>
      <c r="C32" s="347" t="s">
        <v>1857</v>
      </c>
      <c r="D32" s="1018">
        <v>99</v>
      </c>
      <c r="E32" s="347" t="s">
        <v>1923</v>
      </c>
      <c r="F32" s="1018">
        <v>0</v>
      </c>
      <c r="G32" s="347" t="s">
        <v>1290</v>
      </c>
      <c r="H32" s="1018">
        <v>0</v>
      </c>
      <c r="I32" s="347" t="s">
        <v>1290</v>
      </c>
      <c r="J32" s="1018">
        <v>0</v>
      </c>
      <c r="K32" s="347" t="s">
        <v>1290</v>
      </c>
      <c r="L32" s="1019">
        <v>193</v>
      </c>
      <c r="M32" s="838" t="s">
        <v>1625</v>
      </c>
      <c r="P32" s="662"/>
    </row>
    <row r="33" spans="1:16">
      <c r="A33" s="350" t="s">
        <v>50</v>
      </c>
      <c r="B33" s="1018">
        <v>215</v>
      </c>
      <c r="C33" s="347" t="s">
        <v>1734</v>
      </c>
      <c r="D33" s="1018">
        <v>119</v>
      </c>
      <c r="E33" s="347" t="s">
        <v>1897</v>
      </c>
      <c r="F33" s="1018">
        <v>0</v>
      </c>
      <c r="G33" s="347" t="s">
        <v>1290</v>
      </c>
      <c r="H33" s="1018">
        <v>4</v>
      </c>
      <c r="I33" s="347" t="s">
        <v>1628</v>
      </c>
      <c r="J33" s="1018">
        <v>0</v>
      </c>
      <c r="K33" s="347" t="s">
        <v>1290</v>
      </c>
      <c r="L33" s="1019">
        <v>338</v>
      </c>
      <c r="M33" s="838" t="s">
        <v>1493</v>
      </c>
      <c r="P33" s="662"/>
    </row>
    <row r="34" spans="1:16">
      <c r="A34" s="350" t="s">
        <v>51</v>
      </c>
      <c r="B34" s="1018">
        <v>305</v>
      </c>
      <c r="C34" s="347" t="s">
        <v>1924</v>
      </c>
      <c r="D34" s="1018">
        <v>167</v>
      </c>
      <c r="E34" s="347" t="s">
        <v>1725</v>
      </c>
      <c r="F34" s="1018">
        <v>0</v>
      </c>
      <c r="G34" s="347" t="s">
        <v>1290</v>
      </c>
      <c r="H34" s="1018">
        <v>0</v>
      </c>
      <c r="I34" s="347" t="s">
        <v>1290</v>
      </c>
      <c r="J34" s="1018">
        <v>0</v>
      </c>
      <c r="K34" s="347" t="s">
        <v>1290</v>
      </c>
      <c r="L34" s="1019">
        <v>472</v>
      </c>
      <c r="M34" s="838" t="s">
        <v>1355</v>
      </c>
      <c r="P34" s="662"/>
    </row>
    <row r="35" spans="1:16">
      <c r="A35" s="350" t="s">
        <v>52</v>
      </c>
      <c r="B35" s="1018">
        <v>171</v>
      </c>
      <c r="C35" s="347" t="s">
        <v>1925</v>
      </c>
      <c r="D35" s="1018">
        <v>139</v>
      </c>
      <c r="E35" s="347" t="s">
        <v>1352</v>
      </c>
      <c r="F35" s="1018">
        <v>1</v>
      </c>
      <c r="G35" s="347" t="s">
        <v>1672</v>
      </c>
      <c r="H35" s="1018">
        <v>0</v>
      </c>
      <c r="I35" s="347" t="s">
        <v>1290</v>
      </c>
      <c r="J35" s="1018">
        <v>0</v>
      </c>
      <c r="K35" s="347" t="s">
        <v>1290</v>
      </c>
      <c r="L35" s="1019">
        <v>311</v>
      </c>
      <c r="M35" s="838" t="s">
        <v>1328</v>
      </c>
      <c r="P35" s="662"/>
    </row>
    <row r="36" spans="1:16">
      <c r="A36" s="350" t="s">
        <v>53</v>
      </c>
      <c r="B36" s="1018">
        <v>281</v>
      </c>
      <c r="C36" s="347" t="s">
        <v>1926</v>
      </c>
      <c r="D36" s="1018">
        <v>113</v>
      </c>
      <c r="E36" s="347" t="s">
        <v>1835</v>
      </c>
      <c r="F36" s="1018">
        <v>0</v>
      </c>
      <c r="G36" s="347" t="s">
        <v>1290</v>
      </c>
      <c r="H36" s="1018">
        <v>0</v>
      </c>
      <c r="I36" s="347" t="s">
        <v>1290</v>
      </c>
      <c r="J36" s="1018">
        <v>0</v>
      </c>
      <c r="K36" s="347" t="s">
        <v>1290</v>
      </c>
      <c r="L36" s="1019">
        <v>394</v>
      </c>
      <c r="M36" s="838" t="s">
        <v>1420</v>
      </c>
      <c r="P36" s="662"/>
    </row>
    <row r="37" spans="1:16">
      <c r="A37" s="350" t="s">
        <v>54</v>
      </c>
      <c r="B37" s="1018">
        <v>103</v>
      </c>
      <c r="C37" s="347" t="s">
        <v>1440</v>
      </c>
      <c r="D37" s="1018">
        <v>215</v>
      </c>
      <c r="E37" s="347" t="s">
        <v>1914</v>
      </c>
      <c r="F37" s="1018">
        <v>0</v>
      </c>
      <c r="G37" s="347" t="s">
        <v>1290</v>
      </c>
      <c r="H37" s="1018">
        <v>0</v>
      </c>
      <c r="I37" s="347" t="s">
        <v>1290</v>
      </c>
      <c r="J37" s="1018">
        <v>0</v>
      </c>
      <c r="K37" s="347" t="s">
        <v>1290</v>
      </c>
      <c r="L37" s="1019">
        <v>318</v>
      </c>
      <c r="M37" s="838" t="s">
        <v>1364</v>
      </c>
      <c r="P37" s="662"/>
    </row>
    <row r="38" spans="1:16">
      <c r="A38" s="350" t="s">
        <v>55</v>
      </c>
      <c r="B38" s="1018">
        <v>30</v>
      </c>
      <c r="C38" s="347" t="s">
        <v>1927</v>
      </c>
      <c r="D38" s="1018">
        <v>5</v>
      </c>
      <c r="E38" s="347" t="s">
        <v>1591</v>
      </c>
      <c r="F38" s="1018">
        <v>0</v>
      </c>
      <c r="G38" s="347" t="s">
        <v>1290</v>
      </c>
      <c r="H38" s="1018">
        <v>2</v>
      </c>
      <c r="I38" s="347" t="s">
        <v>1661</v>
      </c>
      <c r="J38" s="1018">
        <v>0</v>
      </c>
      <c r="K38" s="347" t="s">
        <v>1290</v>
      </c>
      <c r="L38" s="1019">
        <v>37</v>
      </c>
      <c r="M38" s="838" t="s">
        <v>1672</v>
      </c>
      <c r="P38" s="662"/>
    </row>
    <row r="39" spans="1:16">
      <c r="A39" s="350" t="s">
        <v>56</v>
      </c>
      <c r="B39" s="1018">
        <v>31</v>
      </c>
      <c r="C39" s="347" t="s">
        <v>1928</v>
      </c>
      <c r="D39" s="1018">
        <v>5</v>
      </c>
      <c r="E39" s="347" t="s">
        <v>1591</v>
      </c>
      <c r="F39" s="1018">
        <v>0</v>
      </c>
      <c r="G39" s="347" t="s">
        <v>1290</v>
      </c>
      <c r="H39" s="1018">
        <v>1</v>
      </c>
      <c r="I39" s="347" t="s">
        <v>1325</v>
      </c>
      <c r="J39" s="1018">
        <v>0</v>
      </c>
      <c r="K39" s="347" t="s">
        <v>1290</v>
      </c>
      <c r="L39" s="1019">
        <v>37</v>
      </c>
      <c r="M39" s="838" t="s">
        <v>1672</v>
      </c>
      <c r="P39" s="662"/>
    </row>
    <row r="40" spans="1:16">
      <c r="A40" s="349" t="s">
        <v>1</v>
      </c>
      <c r="B40" s="1019">
        <v>5288</v>
      </c>
      <c r="C40" s="838" t="s">
        <v>1450</v>
      </c>
      <c r="D40" s="1019">
        <v>5313</v>
      </c>
      <c r="E40" s="838" t="s">
        <v>1509</v>
      </c>
      <c r="F40" s="1019">
        <v>8</v>
      </c>
      <c r="G40" s="838" t="s">
        <v>1354</v>
      </c>
      <c r="H40" s="1019">
        <v>36</v>
      </c>
      <c r="I40" s="838" t="s">
        <v>1672</v>
      </c>
      <c r="J40" s="1019">
        <v>2</v>
      </c>
      <c r="K40" s="838" t="s">
        <v>1290</v>
      </c>
      <c r="L40" s="1019">
        <v>10647</v>
      </c>
      <c r="M40" s="838" t="s">
        <v>645</v>
      </c>
      <c r="P40" s="662"/>
    </row>
    <row r="41" spans="1:16">
      <c r="A41" s="349">
        <v>2015</v>
      </c>
      <c r="B41" s="1582"/>
      <c r="C41" s="1567"/>
      <c r="D41" s="1567"/>
      <c r="E41" s="1567"/>
      <c r="F41" s="1567"/>
      <c r="G41" s="1567"/>
      <c r="H41" s="1567"/>
      <c r="I41" s="1567"/>
      <c r="J41" s="1567"/>
      <c r="K41" s="1567"/>
      <c r="L41" s="1567"/>
      <c r="M41" s="1568"/>
      <c r="P41" s="662"/>
    </row>
    <row r="42" spans="1:16">
      <c r="A42" s="350" t="s">
        <v>24</v>
      </c>
      <c r="B42" s="1018">
        <v>213</v>
      </c>
      <c r="C42" s="347" t="s">
        <v>1859</v>
      </c>
      <c r="D42" s="1018">
        <v>164</v>
      </c>
      <c r="E42" s="347" t="s">
        <v>1796</v>
      </c>
      <c r="F42" s="1018">
        <v>1</v>
      </c>
      <c r="G42" s="347" t="s">
        <v>1672</v>
      </c>
      <c r="H42" s="1018">
        <v>1</v>
      </c>
      <c r="I42" s="347" t="s">
        <v>1672</v>
      </c>
      <c r="J42" s="1018">
        <v>0</v>
      </c>
      <c r="K42" s="347" t="s">
        <v>1290</v>
      </c>
      <c r="L42" s="1019">
        <v>379</v>
      </c>
      <c r="M42" s="838" t="s">
        <v>1425</v>
      </c>
      <c r="P42" s="662"/>
    </row>
    <row r="43" spans="1:16">
      <c r="A43" s="350" t="s">
        <v>26</v>
      </c>
      <c r="B43" s="1018">
        <v>169</v>
      </c>
      <c r="C43" s="347" t="s">
        <v>1589</v>
      </c>
      <c r="D43" s="1018">
        <v>144</v>
      </c>
      <c r="E43" s="347" t="s">
        <v>1786</v>
      </c>
      <c r="F43" s="1018">
        <v>0</v>
      </c>
      <c r="G43" s="347" t="s">
        <v>1290</v>
      </c>
      <c r="H43" s="1018">
        <v>0</v>
      </c>
      <c r="I43" s="347" t="s">
        <v>1290</v>
      </c>
      <c r="J43" s="1018">
        <v>0</v>
      </c>
      <c r="K43" s="347" t="s">
        <v>1290</v>
      </c>
      <c r="L43" s="1019">
        <v>313</v>
      </c>
      <c r="M43" s="838" t="s">
        <v>1328</v>
      </c>
      <c r="P43" s="662"/>
    </row>
    <row r="44" spans="1:16">
      <c r="A44" s="350" t="s">
        <v>27</v>
      </c>
      <c r="B44" s="1018">
        <v>215</v>
      </c>
      <c r="C44" s="347" t="s">
        <v>1880</v>
      </c>
      <c r="D44" s="1018">
        <v>207</v>
      </c>
      <c r="E44" s="347" t="s">
        <v>1843</v>
      </c>
      <c r="F44" s="1018">
        <v>0</v>
      </c>
      <c r="G44" s="347" t="s">
        <v>1290</v>
      </c>
      <c r="H44" s="1018">
        <v>0</v>
      </c>
      <c r="I44" s="347" t="s">
        <v>1290</v>
      </c>
      <c r="J44" s="1018">
        <v>0</v>
      </c>
      <c r="K44" s="347" t="s">
        <v>1290</v>
      </c>
      <c r="L44" s="1019">
        <v>422</v>
      </c>
      <c r="M44" s="838" t="s">
        <v>1714</v>
      </c>
      <c r="P44" s="662"/>
    </row>
    <row r="45" spans="1:16">
      <c r="A45" s="350" t="s">
        <v>28</v>
      </c>
      <c r="B45" s="1018">
        <v>152</v>
      </c>
      <c r="C45" s="347" t="s">
        <v>1482</v>
      </c>
      <c r="D45" s="1018">
        <v>417</v>
      </c>
      <c r="E45" s="347" t="s">
        <v>1769</v>
      </c>
      <c r="F45" s="1018">
        <v>0</v>
      </c>
      <c r="G45" s="347" t="s">
        <v>1290</v>
      </c>
      <c r="H45" s="1018">
        <v>0</v>
      </c>
      <c r="I45" s="347" t="s">
        <v>1290</v>
      </c>
      <c r="J45" s="1018">
        <v>0</v>
      </c>
      <c r="K45" s="347" t="s">
        <v>1290</v>
      </c>
      <c r="L45" s="1019">
        <v>569</v>
      </c>
      <c r="M45" s="838" t="s">
        <v>1353</v>
      </c>
      <c r="P45" s="662"/>
    </row>
    <row r="46" spans="1:16">
      <c r="A46" s="350" t="s">
        <v>29</v>
      </c>
      <c r="B46" s="1018">
        <v>52</v>
      </c>
      <c r="C46" s="347" t="s">
        <v>1411</v>
      </c>
      <c r="D46" s="1018">
        <v>130</v>
      </c>
      <c r="E46" s="347" t="s">
        <v>1732</v>
      </c>
      <c r="F46" s="1018">
        <v>1</v>
      </c>
      <c r="G46" s="347" t="s">
        <v>1663</v>
      </c>
      <c r="H46" s="1018">
        <v>7</v>
      </c>
      <c r="I46" s="347" t="s">
        <v>1420</v>
      </c>
      <c r="J46" s="1018">
        <v>0</v>
      </c>
      <c r="K46" s="347" t="s">
        <v>1290</v>
      </c>
      <c r="L46" s="1019">
        <v>190</v>
      </c>
      <c r="M46" s="838" t="s">
        <v>1666</v>
      </c>
      <c r="P46" s="662"/>
    </row>
    <row r="47" spans="1:16">
      <c r="A47" s="350" t="s">
        <v>30</v>
      </c>
      <c r="B47" s="1018">
        <v>198</v>
      </c>
      <c r="C47" s="347" t="s">
        <v>1436</v>
      </c>
      <c r="D47" s="1018">
        <v>381</v>
      </c>
      <c r="E47" s="347" t="s">
        <v>1929</v>
      </c>
      <c r="F47" s="1018">
        <v>0</v>
      </c>
      <c r="G47" s="347" t="s">
        <v>1290</v>
      </c>
      <c r="H47" s="1018">
        <v>0</v>
      </c>
      <c r="I47" s="347" t="s">
        <v>1290</v>
      </c>
      <c r="J47" s="1018">
        <v>1</v>
      </c>
      <c r="K47" s="347" t="s">
        <v>1705</v>
      </c>
      <c r="L47" s="1019">
        <v>580</v>
      </c>
      <c r="M47" s="838" t="s">
        <v>1300</v>
      </c>
      <c r="P47" s="662"/>
    </row>
    <row r="48" spans="1:16">
      <c r="A48" s="350" t="s">
        <v>31</v>
      </c>
      <c r="B48" s="1018">
        <v>19</v>
      </c>
      <c r="C48" s="347" t="s">
        <v>645</v>
      </c>
      <c r="D48" s="1018">
        <v>0</v>
      </c>
      <c r="E48" s="347" t="s">
        <v>1290</v>
      </c>
      <c r="F48" s="1018">
        <v>0</v>
      </c>
      <c r="G48" s="347" t="s">
        <v>1290</v>
      </c>
      <c r="H48" s="1018">
        <v>0</v>
      </c>
      <c r="I48" s="347" t="s">
        <v>1290</v>
      </c>
      <c r="J48" s="1018">
        <v>0</v>
      </c>
      <c r="K48" s="347" t="s">
        <v>1290</v>
      </c>
      <c r="L48" s="1019">
        <v>19</v>
      </c>
      <c r="M48" s="838" t="s">
        <v>1705</v>
      </c>
      <c r="P48" s="662"/>
    </row>
    <row r="49" spans="1:16">
      <c r="A49" s="350" t="s">
        <v>32</v>
      </c>
      <c r="B49" s="1018">
        <v>184</v>
      </c>
      <c r="C49" s="347" t="s">
        <v>1360</v>
      </c>
      <c r="D49" s="1018">
        <v>139</v>
      </c>
      <c r="E49" s="347" t="s">
        <v>1800</v>
      </c>
      <c r="F49" s="1018">
        <v>0</v>
      </c>
      <c r="G49" s="347" t="s">
        <v>1290</v>
      </c>
      <c r="H49" s="1018">
        <v>7</v>
      </c>
      <c r="I49" s="347" t="s">
        <v>1319</v>
      </c>
      <c r="J49" s="1018">
        <v>1</v>
      </c>
      <c r="K49" s="347" t="s">
        <v>1672</v>
      </c>
      <c r="L49" s="1019">
        <v>331</v>
      </c>
      <c r="M49" s="838" t="s">
        <v>1364</v>
      </c>
      <c r="P49" s="662"/>
    </row>
    <row r="50" spans="1:16">
      <c r="A50" s="350" t="s">
        <v>33</v>
      </c>
      <c r="B50" s="1018">
        <v>157</v>
      </c>
      <c r="C50" s="347" t="s">
        <v>1879</v>
      </c>
      <c r="D50" s="1018">
        <v>155</v>
      </c>
      <c r="E50" s="347" t="s">
        <v>1450</v>
      </c>
      <c r="F50" s="1018">
        <v>0</v>
      </c>
      <c r="G50" s="347" t="s">
        <v>1290</v>
      </c>
      <c r="H50" s="1018">
        <v>0</v>
      </c>
      <c r="I50" s="347" t="s">
        <v>1290</v>
      </c>
      <c r="J50" s="1018">
        <v>0</v>
      </c>
      <c r="K50" s="347" t="s">
        <v>1290</v>
      </c>
      <c r="L50" s="1019">
        <v>312</v>
      </c>
      <c r="M50" s="838" t="s">
        <v>1328</v>
      </c>
      <c r="P50" s="662"/>
    </row>
    <row r="51" spans="1:16">
      <c r="A51" s="350" t="s">
        <v>35</v>
      </c>
      <c r="B51" s="1018">
        <v>45</v>
      </c>
      <c r="C51" s="347" t="s">
        <v>1752</v>
      </c>
      <c r="D51" s="1018">
        <v>38</v>
      </c>
      <c r="E51" s="347" t="s">
        <v>644</v>
      </c>
      <c r="F51" s="1018">
        <v>0</v>
      </c>
      <c r="G51" s="347" t="s">
        <v>1290</v>
      </c>
      <c r="H51" s="1018">
        <v>0</v>
      </c>
      <c r="I51" s="347" t="s">
        <v>1290</v>
      </c>
      <c r="J51" s="1018">
        <v>0</v>
      </c>
      <c r="K51" s="347" t="s">
        <v>1290</v>
      </c>
      <c r="L51" s="1019">
        <v>83</v>
      </c>
      <c r="M51" s="838" t="s">
        <v>1606</v>
      </c>
      <c r="P51" s="662"/>
    </row>
    <row r="52" spans="1:16">
      <c r="A52" s="350" t="s">
        <v>584</v>
      </c>
      <c r="B52" s="1018">
        <v>174</v>
      </c>
      <c r="C52" s="347" t="s">
        <v>1402</v>
      </c>
      <c r="D52" s="1018">
        <v>171</v>
      </c>
      <c r="E52" s="347" t="s">
        <v>1930</v>
      </c>
      <c r="F52" s="1018">
        <v>0</v>
      </c>
      <c r="G52" s="347" t="s">
        <v>1290</v>
      </c>
      <c r="H52" s="1018">
        <v>0</v>
      </c>
      <c r="I52" s="347" t="s">
        <v>1290</v>
      </c>
      <c r="J52" s="1018">
        <v>0</v>
      </c>
      <c r="K52" s="347" t="s">
        <v>1290</v>
      </c>
      <c r="L52" s="1019">
        <v>345</v>
      </c>
      <c r="M52" s="838" t="s">
        <v>1493</v>
      </c>
      <c r="P52" s="662"/>
    </row>
    <row r="53" spans="1:16">
      <c r="A53" s="350" t="s">
        <v>36</v>
      </c>
      <c r="B53" s="1018">
        <v>93</v>
      </c>
      <c r="C53" s="347" t="s">
        <v>1826</v>
      </c>
      <c r="D53" s="1018">
        <v>174</v>
      </c>
      <c r="E53" s="347" t="s">
        <v>1902</v>
      </c>
      <c r="F53" s="1018">
        <v>0</v>
      </c>
      <c r="G53" s="347" t="s">
        <v>1290</v>
      </c>
      <c r="H53" s="1018">
        <v>5</v>
      </c>
      <c r="I53" s="347" t="s">
        <v>1625</v>
      </c>
      <c r="J53" s="1018">
        <v>0</v>
      </c>
      <c r="K53" s="347" t="s">
        <v>1290</v>
      </c>
      <c r="L53" s="1019">
        <v>272</v>
      </c>
      <c r="M53" s="838" t="s">
        <v>1616</v>
      </c>
      <c r="P53" s="662"/>
    </row>
    <row r="54" spans="1:16">
      <c r="A54" s="350" t="s">
        <v>37</v>
      </c>
      <c r="B54" s="1018">
        <v>322</v>
      </c>
      <c r="C54" s="347" t="s">
        <v>1931</v>
      </c>
      <c r="D54" s="1018">
        <v>135</v>
      </c>
      <c r="E54" s="347" t="s">
        <v>1698</v>
      </c>
      <c r="F54" s="1018">
        <v>0</v>
      </c>
      <c r="G54" s="347" t="s">
        <v>1290</v>
      </c>
      <c r="H54" s="1018">
        <v>0</v>
      </c>
      <c r="I54" s="347" t="s">
        <v>1290</v>
      </c>
      <c r="J54" s="1018">
        <v>0</v>
      </c>
      <c r="K54" s="347" t="s">
        <v>1290</v>
      </c>
      <c r="L54" s="1019">
        <v>457</v>
      </c>
      <c r="M54" s="838" t="s">
        <v>1303</v>
      </c>
      <c r="P54" s="662"/>
    </row>
    <row r="55" spans="1:16">
      <c r="A55" s="350" t="s">
        <v>38</v>
      </c>
      <c r="B55" s="1018">
        <v>267</v>
      </c>
      <c r="C55" s="347" t="s">
        <v>1356</v>
      </c>
      <c r="D55" s="1018">
        <v>206</v>
      </c>
      <c r="E55" s="347" t="s">
        <v>1349</v>
      </c>
      <c r="F55" s="1018">
        <v>1</v>
      </c>
      <c r="G55" s="347" t="s">
        <v>1705</v>
      </c>
      <c r="H55" s="1018">
        <v>0</v>
      </c>
      <c r="I55" s="347" t="s">
        <v>1290</v>
      </c>
      <c r="J55" s="1018">
        <v>0</v>
      </c>
      <c r="K55" s="347" t="s">
        <v>1290</v>
      </c>
      <c r="L55" s="1019">
        <v>474</v>
      </c>
      <c r="M55" s="838" t="s">
        <v>1605</v>
      </c>
      <c r="P55" s="662"/>
    </row>
    <row r="56" spans="1:16">
      <c r="A56" s="350" t="s">
        <v>39</v>
      </c>
      <c r="B56" s="1018">
        <v>49</v>
      </c>
      <c r="C56" s="347" t="s">
        <v>1656</v>
      </c>
      <c r="D56" s="1018">
        <v>176</v>
      </c>
      <c r="E56" s="347" t="s">
        <v>1886</v>
      </c>
      <c r="F56" s="1018">
        <v>0</v>
      </c>
      <c r="G56" s="347" t="s">
        <v>1290</v>
      </c>
      <c r="H56" s="1018">
        <v>0</v>
      </c>
      <c r="I56" s="347" t="s">
        <v>1290</v>
      </c>
      <c r="J56" s="1018">
        <v>0</v>
      </c>
      <c r="K56" s="347" t="s">
        <v>1290</v>
      </c>
      <c r="L56" s="1019">
        <v>225</v>
      </c>
      <c r="M56" s="838" t="s">
        <v>1319</v>
      </c>
      <c r="P56" s="662"/>
    </row>
    <row r="57" spans="1:16">
      <c r="A57" s="350" t="s">
        <v>40</v>
      </c>
      <c r="B57" s="1018">
        <v>210</v>
      </c>
      <c r="C57" s="347" t="s">
        <v>1825</v>
      </c>
      <c r="D57" s="1018">
        <v>297</v>
      </c>
      <c r="E57" s="347" t="s">
        <v>1932</v>
      </c>
      <c r="F57" s="1018">
        <v>0</v>
      </c>
      <c r="G57" s="347" t="s">
        <v>1290</v>
      </c>
      <c r="H57" s="1018">
        <v>2</v>
      </c>
      <c r="I57" s="347" t="s">
        <v>1565</v>
      </c>
      <c r="J57" s="1018">
        <v>0</v>
      </c>
      <c r="K57" s="347" t="s">
        <v>1290</v>
      </c>
      <c r="L57" s="1019">
        <v>509</v>
      </c>
      <c r="M57" s="838" t="s">
        <v>1385</v>
      </c>
      <c r="P57" s="662"/>
    </row>
    <row r="58" spans="1:16">
      <c r="A58" s="350" t="s">
        <v>41</v>
      </c>
      <c r="B58" s="1018">
        <v>207</v>
      </c>
      <c r="C58" s="347" t="s">
        <v>1298</v>
      </c>
      <c r="D58" s="1018">
        <v>154</v>
      </c>
      <c r="E58" s="347" t="s">
        <v>1794</v>
      </c>
      <c r="F58" s="1018">
        <v>0</v>
      </c>
      <c r="G58" s="347" t="s">
        <v>1290</v>
      </c>
      <c r="H58" s="1018">
        <v>0</v>
      </c>
      <c r="I58" s="347" t="s">
        <v>1290</v>
      </c>
      <c r="J58" s="1018">
        <v>0</v>
      </c>
      <c r="K58" s="347" t="s">
        <v>1290</v>
      </c>
      <c r="L58" s="1019">
        <v>361</v>
      </c>
      <c r="M58" s="838" t="s">
        <v>1359</v>
      </c>
      <c r="P58" s="662"/>
    </row>
    <row r="59" spans="1:16">
      <c r="A59" s="350" t="s">
        <v>42</v>
      </c>
      <c r="B59" s="1018">
        <v>185</v>
      </c>
      <c r="C59" s="347" t="s">
        <v>1568</v>
      </c>
      <c r="D59" s="1018">
        <v>377</v>
      </c>
      <c r="E59" s="347" t="s">
        <v>1933</v>
      </c>
      <c r="F59" s="1018">
        <v>0</v>
      </c>
      <c r="G59" s="347" t="s">
        <v>1290</v>
      </c>
      <c r="H59" s="1018">
        <v>0</v>
      </c>
      <c r="I59" s="347" t="s">
        <v>1290</v>
      </c>
      <c r="J59" s="1018">
        <v>0</v>
      </c>
      <c r="K59" s="347" t="s">
        <v>1290</v>
      </c>
      <c r="L59" s="1019">
        <v>562</v>
      </c>
      <c r="M59" s="838" t="s">
        <v>1428</v>
      </c>
      <c r="P59" s="662"/>
    </row>
    <row r="60" spans="1:16">
      <c r="A60" s="350" t="s">
        <v>43</v>
      </c>
      <c r="B60" s="1018">
        <v>86</v>
      </c>
      <c r="C60" s="347" t="s">
        <v>1934</v>
      </c>
      <c r="D60" s="1018">
        <v>16</v>
      </c>
      <c r="E60" s="347" t="s">
        <v>1374</v>
      </c>
      <c r="F60" s="1018">
        <v>0</v>
      </c>
      <c r="G60" s="347" t="s">
        <v>1290</v>
      </c>
      <c r="H60" s="1018">
        <v>1</v>
      </c>
      <c r="I60" s="347" t="s">
        <v>1561</v>
      </c>
      <c r="J60" s="1018">
        <v>0</v>
      </c>
      <c r="K60" s="347" t="s">
        <v>1290</v>
      </c>
      <c r="L60" s="1019">
        <v>103</v>
      </c>
      <c r="M60" s="838" t="s">
        <v>1754</v>
      </c>
      <c r="P60" s="662"/>
    </row>
    <row r="61" spans="1:16">
      <c r="A61" s="350" t="s">
        <v>44</v>
      </c>
      <c r="B61" s="1018">
        <v>144</v>
      </c>
      <c r="C61" s="347" t="s">
        <v>1854</v>
      </c>
      <c r="D61" s="1018">
        <v>236</v>
      </c>
      <c r="E61" s="347" t="s">
        <v>1935</v>
      </c>
      <c r="F61" s="1018">
        <v>0</v>
      </c>
      <c r="G61" s="347" t="s">
        <v>1290</v>
      </c>
      <c r="H61" s="1018">
        <v>3</v>
      </c>
      <c r="I61" s="347" t="s">
        <v>1606</v>
      </c>
      <c r="J61" s="1018">
        <v>0</v>
      </c>
      <c r="K61" s="347" t="s">
        <v>1290</v>
      </c>
      <c r="L61" s="1019">
        <v>383</v>
      </c>
      <c r="M61" s="838" t="s">
        <v>1425</v>
      </c>
      <c r="P61" s="662"/>
    </row>
    <row r="62" spans="1:16">
      <c r="A62" s="350" t="s">
        <v>45</v>
      </c>
      <c r="B62" s="1018">
        <v>62</v>
      </c>
      <c r="C62" s="347" t="s">
        <v>1648</v>
      </c>
      <c r="D62" s="1018">
        <v>209</v>
      </c>
      <c r="E62" s="347" t="s">
        <v>1936</v>
      </c>
      <c r="F62" s="1018">
        <v>0</v>
      </c>
      <c r="G62" s="347" t="s">
        <v>1290</v>
      </c>
      <c r="H62" s="1018">
        <v>0</v>
      </c>
      <c r="I62" s="347" t="s">
        <v>1290</v>
      </c>
      <c r="J62" s="1018">
        <v>0</v>
      </c>
      <c r="K62" s="347" t="s">
        <v>1290</v>
      </c>
      <c r="L62" s="1019">
        <v>271</v>
      </c>
      <c r="M62" s="838" t="s">
        <v>1616</v>
      </c>
      <c r="P62" s="662"/>
    </row>
    <row r="63" spans="1:16">
      <c r="A63" s="350" t="s">
        <v>46</v>
      </c>
      <c r="B63" s="1018">
        <v>536</v>
      </c>
      <c r="C63" s="347" t="s">
        <v>1873</v>
      </c>
      <c r="D63" s="1018">
        <v>245</v>
      </c>
      <c r="E63" s="347" t="s">
        <v>1805</v>
      </c>
      <c r="F63" s="1018">
        <v>0</v>
      </c>
      <c r="G63" s="347" t="s">
        <v>1290</v>
      </c>
      <c r="H63" s="1018">
        <v>0</v>
      </c>
      <c r="I63" s="347" t="s">
        <v>1290</v>
      </c>
      <c r="J63" s="1018">
        <v>0</v>
      </c>
      <c r="K63" s="347" t="s">
        <v>1290</v>
      </c>
      <c r="L63" s="1019">
        <v>781</v>
      </c>
      <c r="M63" s="838" t="s">
        <v>1776</v>
      </c>
      <c r="P63" s="662"/>
    </row>
    <row r="64" spans="1:16">
      <c r="A64" s="350" t="s">
        <v>47</v>
      </c>
      <c r="B64" s="1018">
        <v>174</v>
      </c>
      <c r="C64" s="347" t="s">
        <v>1306</v>
      </c>
      <c r="D64" s="1018">
        <v>220</v>
      </c>
      <c r="E64" s="347" t="s">
        <v>1305</v>
      </c>
      <c r="F64" s="1018">
        <v>0</v>
      </c>
      <c r="G64" s="347" t="s">
        <v>1290</v>
      </c>
      <c r="H64" s="1018">
        <v>0</v>
      </c>
      <c r="I64" s="347" t="s">
        <v>1290</v>
      </c>
      <c r="J64" s="1018">
        <v>0</v>
      </c>
      <c r="K64" s="347" t="s">
        <v>1290</v>
      </c>
      <c r="L64" s="1019">
        <v>394</v>
      </c>
      <c r="M64" s="838" t="s">
        <v>1572</v>
      </c>
      <c r="P64" s="662"/>
    </row>
    <row r="65" spans="1:16">
      <c r="A65" s="350" t="s">
        <v>48</v>
      </c>
      <c r="B65" s="1018">
        <v>284</v>
      </c>
      <c r="C65" s="347" t="s">
        <v>1937</v>
      </c>
      <c r="D65" s="1018">
        <v>117</v>
      </c>
      <c r="E65" s="347" t="s">
        <v>1507</v>
      </c>
      <c r="F65" s="1018">
        <v>1</v>
      </c>
      <c r="G65" s="347" t="s">
        <v>1705</v>
      </c>
      <c r="H65" s="1018">
        <v>4</v>
      </c>
      <c r="I65" s="347" t="s">
        <v>1561</v>
      </c>
      <c r="J65" s="1018">
        <v>0</v>
      </c>
      <c r="K65" s="347" t="s">
        <v>1290</v>
      </c>
      <c r="L65" s="1019">
        <v>406</v>
      </c>
      <c r="M65" s="838" t="s">
        <v>1420</v>
      </c>
      <c r="P65" s="662"/>
    </row>
    <row r="66" spans="1:16">
      <c r="A66" s="350" t="s">
        <v>49</v>
      </c>
      <c r="B66" s="1018">
        <v>85</v>
      </c>
      <c r="C66" s="347" t="s">
        <v>1710</v>
      </c>
      <c r="D66" s="1018">
        <v>126</v>
      </c>
      <c r="E66" s="347" t="s">
        <v>1938</v>
      </c>
      <c r="F66" s="1018">
        <v>0</v>
      </c>
      <c r="G66" s="347" t="s">
        <v>1290</v>
      </c>
      <c r="H66" s="1018">
        <v>0</v>
      </c>
      <c r="I66" s="347" t="s">
        <v>1290</v>
      </c>
      <c r="J66" s="1018">
        <v>0</v>
      </c>
      <c r="K66" s="347" t="s">
        <v>1290</v>
      </c>
      <c r="L66" s="1019">
        <v>211</v>
      </c>
      <c r="M66" s="838" t="s">
        <v>1460</v>
      </c>
      <c r="P66" s="662"/>
    </row>
    <row r="67" spans="1:16">
      <c r="A67" s="350" t="s">
        <v>50</v>
      </c>
      <c r="B67" s="1018">
        <v>188</v>
      </c>
      <c r="C67" s="347" t="s">
        <v>1573</v>
      </c>
      <c r="D67" s="1018">
        <v>160</v>
      </c>
      <c r="E67" s="347" t="s">
        <v>644</v>
      </c>
      <c r="F67" s="1018">
        <v>0</v>
      </c>
      <c r="G67" s="347" t="s">
        <v>1290</v>
      </c>
      <c r="H67" s="1018">
        <v>0</v>
      </c>
      <c r="I67" s="347" t="s">
        <v>1290</v>
      </c>
      <c r="J67" s="1018">
        <v>1</v>
      </c>
      <c r="K67" s="347" t="s">
        <v>1672</v>
      </c>
      <c r="L67" s="1019">
        <v>349</v>
      </c>
      <c r="M67" s="838" t="s">
        <v>1493</v>
      </c>
      <c r="P67" s="662"/>
    </row>
    <row r="68" spans="1:16">
      <c r="A68" s="350" t="s">
        <v>51</v>
      </c>
      <c r="B68" s="1018">
        <v>272</v>
      </c>
      <c r="C68" s="347" t="s">
        <v>1595</v>
      </c>
      <c r="D68" s="1018">
        <v>155</v>
      </c>
      <c r="E68" s="347" t="s">
        <v>1939</v>
      </c>
      <c r="F68" s="1018">
        <v>0</v>
      </c>
      <c r="G68" s="347" t="s">
        <v>1290</v>
      </c>
      <c r="H68" s="1018">
        <v>0</v>
      </c>
      <c r="I68" s="347" t="s">
        <v>1290</v>
      </c>
      <c r="J68" s="1018">
        <v>0</v>
      </c>
      <c r="K68" s="347" t="s">
        <v>1290</v>
      </c>
      <c r="L68" s="1019">
        <v>427</v>
      </c>
      <c r="M68" s="838" t="s">
        <v>1714</v>
      </c>
      <c r="P68" s="662"/>
    </row>
    <row r="69" spans="1:16">
      <c r="A69" s="350" t="s">
        <v>52</v>
      </c>
      <c r="B69" s="1018">
        <v>180</v>
      </c>
      <c r="C69" s="347" t="s">
        <v>1352</v>
      </c>
      <c r="D69" s="1018">
        <v>223</v>
      </c>
      <c r="E69" s="347" t="s">
        <v>1351</v>
      </c>
      <c r="F69" s="1018">
        <v>0</v>
      </c>
      <c r="G69" s="347" t="s">
        <v>1290</v>
      </c>
      <c r="H69" s="1018">
        <v>0</v>
      </c>
      <c r="I69" s="347" t="s">
        <v>1290</v>
      </c>
      <c r="J69" s="1018">
        <v>0</v>
      </c>
      <c r="K69" s="347" t="s">
        <v>1290</v>
      </c>
      <c r="L69" s="1019">
        <v>403</v>
      </c>
      <c r="M69" s="838" t="s">
        <v>1420</v>
      </c>
      <c r="P69" s="662"/>
    </row>
    <row r="70" spans="1:16">
      <c r="A70" s="350" t="s">
        <v>53</v>
      </c>
      <c r="B70" s="1018">
        <v>277</v>
      </c>
      <c r="C70" s="347" t="s">
        <v>1895</v>
      </c>
      <c r="D70" s="1018">
        <v>193</v>
      </c>
      <c r="E70" s="347" t="s">
        <v>1940</v>
      </c>
      <c r="F70" s="1018">
        <v>2</v>
      </c>
      <c r="G70" s="347" t="s">
        <v>1565</v>
      </c>
      <c r="H70" s="1018">
        <v>0</v>
      </c>
      <c r="I70" s="347" t="s">
        <v>1290</v>
      </c>
      <c r="J70" s="1018">
        <v>0</v>
      </c>
      <c r="K70" s="347" t="s">
        <v>1290</v>
      </c>
      <c r="L70" s="1019">
        <v>472</v>
      </c>
      <c r="M70" s="838" t="s">
        <v>1605</v>
      </c>
      <c r="P70" s="662"/>
    </row>
    <row r="71" spans="1:16">
      <c r="A71" s="350" t="s">
        <v>54</v>
      </c>
      <c r="B71" s="1018">
        <v>98</v>
      </c>
      <c r="C71" s="347" t="s">
        <v>1337</v>
      </c>
      <c r="D71" s="1018">
        <v>206</v>
      </c>
      <c r="E71" s="347" t="s">
        <v>1941</v>
      </c>
      <c r="F71" s="1018">
        <v>0</v>
      </c>
      <c r="G71" s="347" t="s">
        <v>1290</v>
      </c>
      <c r="H71" s="1018">
        <v>0</v>
      </c>
      <c r="I71" s="347" t="s">
        <v>1290</v>
      </c>
      <c r="J71" s="1018">
        <v>0</v>
      </c>
      <c r="K71" s="347" t="s">
        <v>1290</v>
      </c>
      <c r="L71" s="1019">
        <v>304</v>
      </c>
      <c r="M71" s="838" t="s">
        <v>1307</v>
      </c>
      <c r="P71" s="662"/>
    </row>
    <row r="72" spans="1:16">
      <c r="A72" s="350" t="s">
        <v>55</v>
      </c>
      <c r="B72" s="1018">
        <v>15</v>
      </c>
      <c r="C72" s="347" t="s">
        <v>1942</v>
      </c>
      <c r="D72" s="1018">
        <v>2</v>
      </c>
      <c r="E72" s="347" t="s">
        <v>1704</v>
      </c>
      <c r="F72" s="1018">
        <v>0</v>
      </c>
      <c r="G72" s="347" t="s">
        <v>1290</v>
      </c>
      <c r="H72" s="1018">
        <v>0</v>
      </c>
      <c r="I72" s="347" t="s">
        <v>1290</v>
      </c>
      <c r="J72" s="1018">
        <v>0</v>
      </c>
      <c r="K72" s="347" t="s">
        <v>1290</v>
      </c>
      <c r="L72" s="1019">
        <v>17</v>
      </c>
      <c r="M72" s="838" t="s">
        <v>1705</v>
      </c>
      <c r="P72" s="662"/>
    </row>
    <row r="73" spans="1:16">
      <c r="A73" s="350" t="s">
        <v>56</v>
      </c>
      <c r="B73" s="1018">
        <v>10</v>
      </c>
      <c r="C73" s="347" t="s">
        <v>1331</v>
      </c>
      <c r="D73" s="1018">
        <v>3</v>
      </c>
      <c r="E73" s="347" t="s">
        <v>1720</v>
      </c>
      <c r="F73" s="1018">
        <v>0</v>
      </c>
      <c r="G73" s="347" t="s">
        <v>1290</v>
      </c>
      <c r="H73" s="1018">
        <v>2</v>
      </c>
      <c r="I73" s="347" t="s">
        <v>1799</v>
      </c>
      <c r="J73" s="1018">
        <v>0</v>
      </c>
      <c r="K73" s="347" t="s">
        <v>1290</v>
      </c>
      <c r="L73" s="1019">
        <v>15</v>
      </c>
      <c r="M73" s="838" t="s">
        <v>1354</v>
      </c>
      <c r="P73" s="662"/>
    </row>
    <row r="74" spans="1:16">
      <c r="A74" s="349" t="s">
        <v>1</v>
      </c>
      <c r="B74" s="1019">
        <v>5322</v>
      </c>
      <c r="C74" s="838" t="s">
        <v>1857</v>
      </c>
      <c r="D74" s="1019">
        <v>5576</v>
      </c>
      <c r="E74" s="838" t="s">
        <v>1943</v>
      </c>
      <c r="F74" s="1019">
        <v>6</v>
      </c>
      <c r="G74" s="838" t="s">
        <v>1354</v>
      </c>
      <c r="H74" s="1019">
        <v>32</v>
      </c>
      <c r="I74" s="838" t="s">
        <v>1672</v>
      </c>
      <c r="J74" s="1019">
        <v>3</v>
      </c>
      <c r="K74" s="838" t="s">
        <v>1290</v>
      </c>
      <c r="L74" s="1019">
        <v>10939</v>
      </c>
      <c r="M74" s="838" t="s">
        <v>645</v>
      </c>
      <c r="P74" s="662"/>
    </row>
    <row r="75" spans="1:16">
      <c r="A75" s="349">
        <v>2016</v>
      </c>
      <c r="B75" s="1582"/>
      <c r="C75" s="1567"/>
      <c r="D75" s="1567"/>
      <c r="E75" s="1567"/>
      <c r="F75" s="1567"/>
      <c r="G75" s="1567"/>
      <c r="H75" s="1567"/>
      <c r="I75" s="1567"/>
      <c r="J75" s="1567"/>
      <c r="K75" s="1567"/>
      <c r="L75" s="1567"/>
      <c r="M75" s="1568"/>
      <c r="P75" s="662"/>
    </row>
    <row r="76" spans="1:16">
      <c r="A76" s="350" t="s">
        <v>24</v>
      </c>
      <c r="B76" s="1018">
        <v>197</v>
      </c>
      <c r="C76" s="347" t="s">
        <v>1589</v>
      </c>
      <c r="D76" s="1018">
        <v>165</v>
      </c>
      <c r="E76" s="347" t="s">
        <v>1699</v>
      </c>
      <c r="F76" s="1018">
        <v>1</v>
      </c>
      <c r="G76" s="347" t="s">
        <v>1672</v>
      </c>
      <c r="H76" s="1018">
        <v>2</v>
      </c>
      <c r="I76" s="347" t="s">
        <v>1663</v>
      </c>
      <c r="J76" s="1018">
        <v>0</v>
      </c>
      <c r="K76" s="347" t="s">
        <v>1290</v>
      </c>
      <c r="L76" s="1019">
        <v>365</v>
      </c>
      <c r="M76" s="838" t="s">
        <v>1493</v>
      </c>
      <c r="P76" s="662"/>
    </row>
    <row r="77" spans="1:16">
      <c r="A77" s="350" t="s">
        <v>26</v>
      </c>
      <c r="B77" s="1018">
        <v>186</v>
      </c>
      <c r="C77" s="347" t="s">
        <v>1819</v>
      </c>
      <c r="D77" s="1018">
        <v>158</v>
      </c>
      <c r="E77" s="347" t="s">
        <v>1506</v>
      </c>
      <c r="F77" s="1018">
        <v>0</v>
      </c>
      <c r="G77" s="347" t="s">
        <v>1290</v>
      </c>
      <c r="H77" s="1018">
        <v>3</v>
      </c>
      <c r="I77" s="347" t="s">
        <v>1754</v>
      </c>
      <c r="J77" s="1018">
        <v>0</v>
      </c>
      <c r="K77" s="347" t="s">
        <v>1290</v>
      </c>
      <c r="L77" s="1019">
        <v>347</v>
      </c>
      <c r="M77" s="838" t="s">
        <v>1487</v>
      </c>
      <c r="P77" s="662"/>
    </row>
    <row r="78" spans="1:16">
      <c r="A78" s="350" t="s">
        <v>27</v>
      </c>
      <c r="B78" s="1018">
        <v>273</v>
      </c>
      <c r="C78" s="347" t="s">
        <v>1771</v>
      </c>
      <c r="D78" s="1018">
        <v>246</v>
      </c>
      <c r="E78" s="347" t="s">
        <v>1621</v>
      </c>
      <c r="F78" s="1018">
        <v>0</v>
      </c>
      <c r="G78" s="347" t="s">
        <v>1290</v>
      </c>
      <c r="H78" s="1018">
        <v>0</v>
      </c>
      <c r="I78" s="347" t="s">
        <v>1290</v>
      </c>
      <c r="J78" s="1018">
        <v>0</v>
      </c>
      <c r="K78" s="347" t="s">
        <v>1290</v>
      </c>
      <c r="L78" s="1019">
        <v>519</v>
      </c>
      <c r="M78" s="838" t="s">
        <v>1599</v>
      </c>
      <c r="P78" s="662"/>
    </row>
    <row r="79" spans="1:16">
      <c r="A79" s="350" t="s">
        <v>28</v>
      </c>
      <c r="B79" s="1018">
        <v>126</v>
      </c>
      <c r="C79" s="347" t="s">
        <v>1944</v>
      </c>
      <c r="D79" s="1018">
        <v>432</v>
      </c>
      <c r="E79" s="347" t="s">
        <v>1936</v>
      </c>
      <c r="F79" s="1018">
        <v>0</v>
      </c>
      <c r="G79" s="347" t="s">
        <v>1290</v>
      </c>
      <c r="H79" s="1018">
        <v>2</v>
      </c>
      <c r="I79" s="347" t="s">
        <v>1565</v>
      </c>
      <c r="J79" s="1018">
        <v>0</v>
      </c>
      <c r="K79" s="347" t="s">
        <v>1290</v>
      </c>
      <c r="L79" s="1019">
        <v>560</v>
      </c>
      <c r="M79" s="838" t="s">
        <v>1576</v>
      </c>
      <c r="P79" s="662"/>
    </row>
    <row r="80" spans="1:16">
      <c r="A80" s="350" t="s">
        <v>29</v>
      </c>
      <c r="B80" s="1018">
        <v>76</v>
      </c>
      <c r="C80" s="347" t="s">
        <v>1708</v>
      </c>
      <c r="D80" s="1018">
        <v>109</v>
      </c>
      <c r="E80" s="347" t="s">
        <v>1945</v>
      </c>
      <c r="F80" s="1018">
        <v>1</v>
      </c>
      <c r="G80" s="347" t="s">
        <v>1663</v>
      </c>
      <c r="H80" s="1018">
        <v>2</v>
      </c>
      <c r="I80" s="347" t="s">
        <v>1764</v>
      </c>
      <c r="J80" s="1018">
        <v>0</v>
      </c>
      <c r="K80" s="347" t="s">
        <v>1290</v>
      </c>
      <c r="L80" s="1019">
        <v>188</v>
      </c>
      <c r="M80" s="838" t="s">
        <v>1666</v>
      </c>
      <c r="P80" s="662"/>
    </row>
    <row r="81" spans="1:16">
      <c r="A81" s="350" t="s">
        <v>30</v>
      </c>
      <c r="B81" s="1018">
        <v>180</v>
      </c>
      <c r="C81" s="347" t="s">
        <v>1647</v>
      </c>
      <c r="D81" s="1018">
        <v>454</v>
      </c>
      <c r="E81" s="347" t="s">
        <v>1946</v>
      </c>
      <c r="F81" s="1018">
        <v>0</v>
      </c>
      <c r="G81" s="347" t="s">
        <v>1290</v>
      </c>
      <c r="H81" s="1018">
        <v>0</v>
      </c>
      <c r="I81" s="347" t="s">
        <v>1290</v>
      </c>
      <c r="J81" s="1018">
        <v>0</v>
      </c>
      <c r="K81" s="347" t="s">
        <v>1290</v>
      </c>
      <c r="L81" s="1019">
        <v>634</v>
      </c>
      <c r="M81" s="838" t="s">
        <v>1409</v>
      </c>
      <c r="P81" s="662"/>
    </row>
    <row r="82" spans="1:16">
      <c r="A82" s="350" t="s">
        <v>31</v>
      </c>
      <c r="B82" s="1018">
        <v>11</v>
      </c>
      <c r="C82" s="347" t="s">
        <v>645</v>
      </c>
      <c r="D82" s="1018">
        <v>0</v>
      </c>
      <c r="E82" s="347" t="s">
        <v>1290</v>
      </c>
      <c r="F82" s="1018">
        <v>0</v>
      </c>
      <c r="G82" s="347" t="s">
        <v>1290</v>
      </c>
      <c r="H82" s="1018">
        <v>0</v>
      </c>
      <c r="I82" s="347" t="s">
        <v>1290</v>
      </c>
      <c r="J82" s="1018">
        <v>0</v>
      </c>
      <c r="K82" s="347" t="s">
        <v>1290</v>
      </c>
      <c r="L82" s="1019">
        <v>11</v>
      </c>
      <c r="M82" s="838" t="s">
        <v>1354</v>
      </c>
      <c r="P82" s="662"/>
    </row>
    <row r="83" spans="1:16">
      <c r="A83" s="350" t="s">
        <v>32</v>
      </c>
      <c r="B83" s="1018">
        <v>183</v>
      </c>
      <c r="C83" s="347" t="s">
        <v>1866</v>
      </c>
      <c r="D83" s="1018">
        <v>166</v>
      </c>
      <c r="E83" s="347" t="s">
        <v>1481</v>
      </c>
      <c r="F83" s="1018">
        <v>0</v>
      </c>
      <c r="G83" s="347" t="s">
        <v>1290</v>
      </c>
      <c r="H83" s="1018">
        <v>10</v>
      </c>
      <c r="I83" s="347" t="s">
        <v>1307</v>
      </c>
      <c r="J83" s="1018">
        <v>1</v>
      </c>
      <c r="K83" s="347" t="s">
        <v>1672</v>
      </c>
      <c r="L83" s="1019">
        <v>360</v>
      </c>
      <c r="M83" s="838" t="s">
        <v>1493</v>
      </c>
      <c r="P83" s="662"/>
    </row>
    <row r="84" spans="1:16">
      <c r="A84" s="350" t="s">
        <v>33</v>
      </c>
      <c r="B84" s="1018">
        <v>161</v>
      </c>
      <c r="C84" s="347" t="s">
        <v>1681</v>
      </c>
      <c r="D84" s="1018">
        <v>161</v>
      </c>
      <c r="E84" s="347" t="s">
        <v>1681</v>
      </c>
      <c r="F84" s="1018">
        <v>0</v>
      </c>
      <c r="G84" s="347" t="s">
        <v>1290</v>
      </c>
      <c r="H84" s="1018">
        <v>0</v>
      </c>
      <c r="I84" s="347" t="s">
        <v>1290</v>
      </c>
      <c r="J84" s="1018">
        <v>0</v>
      </c>
      <c r="K84" s="347" t="s">
        <v>1290</v>
      </c>
      <c r="L84" s="1019">
        <v>322</v>
      </c>
      <c r="M84" s="838" t="s">
        <v>1307</v>
      </c>
      <c r="P84" s="662"/>
    </row>
    <row r="85" spans="1:16">
      <c r="A85" s="350" t="s">
        <v>35</v>
      </c>
      <c r="B85" s="1018">
        <v>51</v>
      </c>
      <c r="C85" s="347" t="s">
        <v>1947</v>
      </c>
      <c r="D85" s="1018">
        <v>32</v>
      </c>
      <c r="E85" s="347" t="s">
        <v>1870</v>
      </c>
      <c r="F85" s="1018">
        <v>0</v>
      </c>
      <c r="G85" s="347" t="s">
        <v>1290</v>
      </c>
      <c r="H85" s="1018">
        <v>0</v>
      </c>
      <c r="I85" s="347" t="s">
        <v>1290</v>
      </c>
      <c r="J85" s="1018">
        <v>0</v>
      </c>
      <c r="K85" s="347" t="s">
        <v>1290</v>
      </c>
      <c r="L85" s="1019">
        <v>83</v>
      </c>
      <c r="M85" s="838" t="s">
        <v>1439</v>
      </c>
      <c r="P85" s="662"/>
    </row>
    <row r="86" spans="1:16">
      <c r="A86" s="350" t="s">
        <v>584</v>
      </c>
      <c r="B86" s="1018">
        <v>189</v>
      </c>
      <c r="C86" s="347" t="s">
        <v>1903</v>
      </c>
      <c r="D86" s="1018">
        <v>188</v>
      </c>
      <c r="E86" s="347" t="s">
        <v>1509</v>
      </c>
      <c r="F86" s="1018">
        <v>0</v>
      </c>
      <c r="G86" s="347" t="s">
        <v>1290</v>
      </c>
      <c r="H86" s="1018">
        <v>0</v>
      </c>
      <c r="I86" s="347" t="s">
        <v>1290</v>
      </c>
      <c r="J86" s="1018">
        <v>0</v>
      </c>
      <c r="K86" s="347" t="s">
        <v>1290</v>
      </c>
      <c r="L86" s="1019">
        <v>377</v>
      </c>
      <c r="M86" s="838" t="s">
        <v>1359</v>
      </c>
      <c r="P86" s="662"/>
    </row>
    <row r="87" spans="1:16">
      <c r="A87" s="350" t="s">
        <v>36</v>
      </c>
      <c r="B87" s="1018">
        <v>61</v>
      </c>
      <c r="C87" s="347" t="s">
        <v>1632</v>
      </c>
      <c r="D87" s="1018">
        <v>168</v>
      </c>
      <c r="E87" s="347" t="s">
        <v>1948</v>
      </c>
      <c r="F87" s="1018">
        <v>0</v>
      </c>
      <c r="G87" s="347" t="s">
        <v>1290</v>
      </c>
      <c r="H87" s="1018">
        <v>1</v>
      </c>
      <c r="I87" s="347" t="s">
        <v>1565</v>
      </c>
      <c r="J87" s="1018">
        <v>0</v>
      </c>
      <c r="K87" s="347" t="s">
        <v>1290</v>
      </c>
      <c r="L87" s="1019">
        <v>230</v>
      </c>
      <c r="M87" s="838" t="s">
        <v>1316</v>
      </c>
      <c r="P87" s="662"/>
    </row>
    <row r="88" spans="1:16">
      <c r="A88" s="350" t="s">
        <v>37</v>
      </c>
      <c r="B88" s="1018">
        <v>281</v>
      </c>
      <c r="C88" s="347" t="s">
        <v>1949</v>
      </c>
      <c r="D88" s="1018">
        <v>124</v>
      </c>
      <c r="E88" s="347" t="s">
        <v>1638</v>
      </c>
      <c r="F88" s="1018">
        <v>0</v>
      </c>
      <c r="G88" s="347" t="s">
        <v>1290</v>
      </c>
      <c r="H88" s="1018">
        <v>1</v>
      </c>
      <c r="I88" s="347" t="s">
        <v>1705</v>
      </c>
      <c r="J88" s="1018">
        <v>0</v>
      </c>
      <c r="K88" s="347" t="s">
        <v>1290</v>
      </c>
      <c r="L88" s="1019">
        <v>406</v>
      </c>
      <c r="M88" s="838" t="s">
        <v>1572</v>
      </c>
      <c r="P88" s="662"/>
    </row>
    <row r="89" spans="1:16">
      <c r="A89" s="350" t="s">
        <v>38</v>
      </c>
      <c r="B89" s="1018">
        <v>282</v>
      </c>
      <c r="C89" s="347" t="s">
        <v>1757</v>
      </c>
      <c r="D89" s="1018">
        <v>183</v>
      </c>
      <c r="E89" s="347" t="s">
        <v>1891</v>
      </c>
      <c r="F89" s="1018">
        <v>1</v>
      </c>
      <c r="G89" s="347" t="s">
        <v>1705</v>
      </c>
      <c r="H89" s="1018">
        <v>0</v>
      </c>
      <c r="I89" s="347" t="s">
        <v>1290</v>
      </c>
      <c r="J89" s="1018">
        <v>0</v>
      </c>
      <c r="K89" s="347" t="s">
        <v>1290</v>
      </c>
      <c r="L89" s="1019">
        <v>466</v>
      </c>
      <c r="M89" s="838" t="s">
        <v>1457</v>
      </c>
      <c r="P89" s="662"/>
    </row>
    <row r="90" spans="1:16">
      <c r="A90" s="350" t="s">
        <v>39</v>
      </c>
      <c r="B90" s="1018">
        <v>36</v>
      </c>
      <c r="C90" s="347" t="s">
        <v>1374</v>
      </c>
      <c r="D90" s="1018">
        <v>197</v>
      </c>
      <c r="E90" s="347" t="s">
        <v>1950</v>
      </c>
      <c r="F90" s="1018">
        <v>0</v>
      </c>
      <c r="G90" s="347" t="s">
        <v>1290</v>
      </c>
      <c r="H90" s="1018">
        <v>0</v>
      </c>
      <c r="I90" s="347" t="s">
        <v>1290</v>
      </c>
      <c r="J90" s="1018">
        <v>0</v>
      </c>
      <c r="K90" s="347" t="s">
        <v>1290</v>
      </c>
      <c r="L90" s="1019">
        <v>233</v>
      </c>
      <c r="M90" s="838" t="s">
        <v>1319</v>
      </c>
      <c r="P90" s="662"/>
    </row>
    <row r="91" spans="1:16">
      <c r="A91" s="350" t="s">
        <v>40</v>
      </c>
      <c r="B91" s="1018">
        <v>200</v>
      </c>
      <c r="C91" s="347" t="s">
        <v>1951</v>
      </c>
      <c r="D91" s="1018">
        <v>297</v>
      </c>
      <c r="E91" s="347" t="s">
        <v>1952</v>
      </c>
      <c r="F91" s="1018">
        <v>0</v>
      </c>
      <c r="G91" s="347" t="s">
        <v>1290</v>
      </c>
      <c r="H91" s="1018">
        <v>6</v>
      </c>
      <c r="I91" s="347" t="s">
        <v>1628</v>
      </c>
      <c r="J91" s="1018">
        <v>1</v>
      </c>
      <c r="K91" s="347" t="s">
        <v>1705</v>
      </c>
      <c r="L91" s="1019">
        <v>504</v>
      </c>
      <c r="M91" s="838" t="s">
        <v>1435</v>
      </c>
      <c r="P91" s="662"/>
    </row>
    <row r="92" spans="1:16">
      <c r="A92" s="350" t="s">
        <v>41</v>
      </c>
      <c r="B92" s="1018">
        <v>264</v>
      </c>
      <c r="C92" s="347" t="s">
        <v>1288</v>
      </c>
      <c r="D92" s="1018">
        <v>186</v>
      </c>
      <c r="E92" s="347" t="s">
        <v>1336</v>
      </c>
      <c r="F92" s="1018">
        <v>1</v>
      </c>
      <c r="G92" s="347" t="s">
        <v>1705</v>
      </c>
      <c r="H92" s="1018">
        <v>1</v>
      </c>
      <c r="I92" s="347" t="s">
        <v>1705</v>
      </c>
      <c r="J92" s="1018">
        <v>0</v>
      </c>
      <c r="K92" s="347" t="s">
        <v>1290</v>
      </c>
      <c r="L92" s="1019">
        <v>452</v>
      </c>
      <c r="M92" s="838" t="s">
        <v>1390</v>
      </c>
      <c r="P92" s="662"/>
    </row>
    <row r="93" spans="1:16">
      <c r="A93" s="350" t="s">
        <v>42</v>
      </c>
      <c r="B93" s="1018">
        <v>184</v>
      </c>
      <c r="C93" s="347" t="s">
        <v>1684</v>
      </c>
      <c r="D93" s="1018">
        <v>329</v>
      </c>
      <c r="E93" s="347" t="s">
        <v>1908</v>
      </c>
      <c r="F93" s="1018">
        <v>0</v>
      </c>
      <c r="G93" s="347" t="s">
        <v>1290</v>
      </c>
      <c r="H93" s="1018">
        <v>0</v>
      </c>
      <c r="I93" s="347" t="s">
        <v>1290</v>
      </c>
      <c r="J93" s="1018">
        <v>0</v>
      </c>
      <c r="K93" s="347" t="s">
        <v>1290</v>
      </c>
      <c r="L93" s="1019">
        <v>513</v>
      </c>
      <c r="M93" s="838" t="s">
        <v>1435</v>
      </c>
      <c r="P93" s="662"/>
    </row>
    <row r="94" spans="1:16">
      <c r="A94" s="350" t="s">
        <v>43</v>
      </c>
      <c r="B94" s="1018">
        <v>117</v>
      </c>
      <c r="C94" s="347" t="s">
        <v>1953</v>
      </c>
      <c r="D94" s="1018">
        <v>17</v>
      </c>
      <c r="E94" s="347" t="s">
        <v>1806</v>
      </c>
      <c r="F94" s="1018">
        <v>0</v>
      </c>
      <c r="G94" s="347" t="s">
        <v>1290</v>
      </c>
      <c r="H94" s="1018">
        <v>4</v>
      </c>
      <c r="I94" s="347" t="s">
        <v>1328</v>
      </c>
      <c r="J94" s="1018">
        <v>0</v>
      </c>
      <c r="K94" s="347" t="s">
        <v>1290</v>
      </c>
      <c r="L94" s="1019">
        <v>138</v>
      </c>
      <c r="M94" s="838" t="s">
        <v>1628</v>
      </c>
      <c r="P94" s="662"/>
    </row>
    <row r="95" spans="1:16">
      <c r="A95" s="350" t="s">
        <v>44</v>
      </c>
      <c r="B95" s="1018">
        <v>165</v>
      </c>
      <c r="C95" s="347" t="s">
        <v>1860</v>
      </c>
      <c r="D95" s="1018">
        <v>233</v>
      </c>
      <c r="E95" s="347" t="s">
        <v>1288</v>
      </c>
      <c r="F95" s="1018">
        <v>0</v>
      </c>
      <c r="G95" s="347" t="s">
        <v>1290</v>
      </c>
      <c r="H95" s="1018">
        <v>1</v>
      </c>
      <c r="I95" s="347" t="s">
        <v>1672</v>
      </c>
      <c r="J95" s="1018">
        <v>0</v>
      </c>
      <c r="K95" s="347" t="s">
        <v>1290</v>
      </c>
      <c r="L95" s="1019">
        <v>399</v>
      </c>
      <c r="M95" s="838" t="s">
        <v>1425</v>
      </c>
      <c r="P95" s="662"/>
    </row>
    <row r="96" spans="1:16">
      <c r="A96" s="350" t="s">
        <v>45</v>
      </c>
      <c r="B96" s="1018">
        <v>77</v>
      </c>
      <c r="C96" s="347" t="s">
        <v>1482</v>
      </c>
      <c r="D96" s="1018">
        <v>211</v>
      </c>
      <c r="E96" s="347" t="s">
        <v>1769</v>
      </c>
      <c r="F96" s="1018">
        <v>0</v>
      </c>
      <c r="G96" s="347" t="s">
        <v>1290</v>
      </c>
      <c r="H96" s="1018">
        <v>0</v>
      </c>
      <c r="I96" s="347" t="s">
        <v>1290</v>
      </c>
      <c r="J96" s="1018">
        <v>0</v>
      </c>
      <c r="K96" s="347" t="s">
        <v>1290</v>
      </c>
      <c r="L96" s="1019">
        <v>288</v>
      </c>
      <c r="M96" s="838" t="s">
        <v>1616</v>
      </c>
      <c r="P96" s="662"/>
    </row>
    <row r="97" spans="1:16">
      <c r="A97" s="350" t="s">
        <v>46</v>
      </c>
      <c r="B97" s="1018">
        <v>556</v>
      </c>
      <c r="C97" s="347" t="s">
        <v>1933</v>
      </c>
      <c r="D97" s="1018">
        <v>273</v>
      </c>
      <c r="E97" s="347" t="s">
        <v>1568</v>
      </c>
      <c r="F97" s="1018">
        <v>0</v>
      </c>
      <c r="G97" s="347" t="s">
        <v>1290</v>
      </c>
      <c r="H97" s="1018">
        <v>0</v>
      </c>
      <c r="I97" s="347" t="s">
        <v>1290</v>
      </c>
      <c r="J97" s="1018">
        <v>0</v>
      </c>
      <c r="K97" s="347" t="s">
        <v>1290</v>
      </c>
      <c r="L97" s="1019">
        <v>829</v>
      </c>
      <c r="M97" s="838" t="s">
        <v>1546</v>
      </c>
      <c r="P97" s="662"/>
    </row>
    <row r="98" spans="1:16">
      <c r="A98" s="350" t="s">
        <v>47</v>
      </c>
      <c r="B98" s="1018">
        <v>175</v>
      </c>
      <c r="C98" s="347" t="s">
        <v>1327</v>
      </c>
      <c r="D98" s="1018">
        <v>186</v>
      </c>
      <c r="E98" s="347" t="s">
        <v>1326</v>
      </c>
      <c r="F98" s="1018">
        <v>0</v>
      </c>
      <c r="G98" s="347" t="s">
        <v>1290</v>
      </c>
      <c r="H98" s="1018">
        <v>0</v>
      </c>
      <c r="I98" s="347" t="s">
        <v>1290</v>
      </c>
      <c r="J98" s="1018">
        <v>0</v>
      </c>
      <c r="K98" s="347" t="s">
        <v>1290</v>
      </c>
      <c r="L98" s="1019">
        <v>361</v>
      </c>
      <c r="M98" s="838" t="s">
        <v>1493</v>
      </c>
      <c r="P98" s="662"/>
    </row>
    <row r="99" spans="1:16">
      <c r="A99" s="350" t="s">
        <v>48</v>
      </c>
      <c r="B99" s="1018">
        <v>291</v>
      </c>
      <c r="C99" s="347" t="s">
        <v>1883</v>
      </c>
      <c r="D99" s="1018">
        <v>136</v>
      </c>
      <c r="E99" s="347" t="s">
        <v>1954</v>
      </c>
      <c r="F99" s="1018">
        <v>0</v>
      </c>
      <c r="G99" s="347" t="s">
        <v>1290</v>
      </c>
      <c r="H99" s="1018">
        <v>0</v>
      </c>
      <c r="I99" s="347" t="s">
        <v>1290</v>
      </c>
      <c r="J99" s="1018">
        <v>1</v>
      </c>
      <c r="K99" s="347" t="s">
        <v>1705</v>
      </c>
      <c r="L99" s="1019">
        <v>428</v>
      </c>
      <c r="M99" s="838" t="s">
        <v>1358</v>
      </c>
      <c r="P99" s="662"/>
    </row>
    <row r="100" spans="1:16">
      <c r="A100" s="350" t="s">
        <v>49</v>
      </c>
      <c r="B100" s="1018">
        <v>214</v>
      </c>
      <c r="C100" s="347" t="s">
        <v>1737</v>
      </c>
      <c r="D100" s="1018">
        <v>114</v>
      </c>
      <c r="E100" s="347" t="s">
        <v>1816</v>
      </c>
      <c r="F100" s="1018">
        <v>0</v>
      </c>
      <c r="G100" s="347" t="s">
        <v>1290</v>
      </c>
      <c r="H100" s="1018">
        <v>3</v>
      </c>
      <c r="I100" s="347" t="s">
        <v>1754</v>
      </c>
      <c r="J100" s="1018">
        <v>0</v>
      </c>
      <c r="K100" s="347" t="s">
        <v>1290</v>
      </c>
      <c r="L100" s="1019">
        <v>331</v>
      </c>
      <c r="M100" s="838" t="s">
        <v>1328</v>
      </c>
      <c r="P100" s="662"/>
    </row>
    <row r="101" spans="1:16">
      <c r="A101" s="350" t="s">
        <v>50</v>
      </c>
      <c r="B101" s="1018">
        <v>161</v>
      </c>
      <c r="C101" s="347" t="s">
        <v>1955</v>
      </c>
      <c r="D101" s="1018">
        <v>148</v>
      </c>
      <c r="E101" s="347" t="s">
        <v>1956</v>
      </c>
      <c r="F101" s="1018">
        <v>0</v>
      </c>
      <c r="G101" s="347" t="s">
        <v>1290</v>
      </c>
      <c r="H101" s="1018">
        <v>0</v>
      </c>
      <c r="I101" s="347" t="s">
        <v>1290</v>
      </c>
      <c r="J101" s="1018">
        <v>0</v>
      </c>
      <c r="K101" s="347" t="s">
        <v>1290</v>
      </c>
      <c r="L101" s="1019">
        <v>309</v>
      </c>
      <c r="M101" s="838" t="s">
        <v>1325</v>
      </c>
      <c r="P101" s="662"/>
    </row>
    <row r="102" spans="1:16">
      <c r="A102" s="350" t="s">
        <v>51</v>
      </c>
      <c r="B102" s="1018">
        <v>293</v>
      </c>
      <c r="C102" s="347" t="s">
        <v>1893</v>
      </c>
      <c r="D102" s="1018">
        <v>147</v>
      </c>
      <c r="E102" s="347" t="s">
        <v>1491</v>
      </c>
      <c r="F102" s="1018">
        <v>0</v>
      </c>
      <c r="G102" s="347" t="s">
        <v>1290</v>
      </c>
      <c r="H102" s="1018">
        <v>0</v>
      </c>
      <c r="I102" s="347" t="s">
        <v>1290</v>
      </c>
      <c r="J102" s="1018">
        <v>0</v>
      </c>
      <c r="K102" s="347" t="s">
        <v>1290</v>
      </c>
      <c r="L102" s="1019">
        <v>440</v>
      </c>
      <c r="M102" s="838" t="s">
        <v>1714</v>
      </c>
      <c r="P102" s="662"/>
    </row>
    <row r="103" spans="1:16">
      <c r="A103" s="350" t="s">
        <v>52</v>
      </c>
      <c r="B103" s="1018">
        <v>182</v>
      </c>
      <c r="C103" s="347" t="s">
        <v>1866</v>
      </c>
      <c r="D103" s="1018">
        <v>176</v>
      </c>
      <c r="E103" s="347" t="s">
        <v>1821</v>
      </c>
      <c r="F103" s="1018">
        <v>0</v>
      </c>
      <c r="G103" s="347" t="s">
        <v>1290</v>
      </c>
      <c r="H103" s="1018">
        <v>0</v>
      </c>
      <c r="I103" s="347" t="s">
        <v>1290</v>
      </c>
      <c r="J103" s="1018">
        <v>0</v>
      </c>
      <c r="K103" s="347" t="s">
        <v>1290</v>
      </c>
      <c r="L103" s="1019">
        <v>358</v>
      </c>
      <c r="M103" s="838" t="s">
        <v>1493</v>
      </c>
      <c r="P103" s="662"/>
    </row>
    <row r="104" spans="1:16">
      <c r="A104" s="350" t="s">
        <v>53</v>
      </c>
      <c r="B104" s="1018">
        <v>333</v>
      </c>
      <c r="C104" s="347" t="s">
        <v>1348</v>
      </c>
      <c r="D104" s="1018">
        <v>255</v>
      </c>
      <c r="E104" s="347" t="s">
        <v>1796</v>
      </c>
      <c r="F104" s="1018">
        <v>0</v>
      </c>
      <c r="G104" s="347" t="s">
        <v>1290</v>
      </c>
      <c r="H104" s="1018">
        <v>1</v>
      </c>
      <c r="I104" s="347" t="s">
        <v>1705</v>
      </c>
      <c r="J104" s="1018">
        <v>0</v>
      </c>
      <c r="K104" s="347" t="s">
        <v>1290</v>
      </c>
      <c r="L104" s="1019">
        <v>589</v>
      </c>
      <c r="M104" s="838" t="s">
        <v>1353</v>
      </c>
      <c r="P104" s="662"/>
    </row>
    <row r="105" spans="1:16">
      <c r="A105" s="350" t="s">
        <v>54</v>
      </c>
      <c r="B105" s="1018">
        <v>94</v>
      </c>
      <c r="C105" s="347" t="s">
        <v>1854</v>
      </c>
      <c r="D105" s="1018">
        <v>156</v>
      </c>
      <c r="E105" s="347" t="s">
        <v>1957</v>
      </c>
      <c r="F105" s="1018">
        <v>0</v>
      </c>
      <c r="G105" s="347" t="s">
        <v>1290</v>
      </c>
      <c r="H105" s="1018">
        <v>0</v>
      </c>
      <c r="I105" s="347" t="s">
        <v>1290</v>
      </c>
      <c r="J105" s="1018">
        <v>0</v>
      </c>
      <c r="K105" s="347" t="s">
        <v>1290</v>
      </c>
      <c r="L105" s="1019">
        <v>250</v>
      </c>
      <c r="M105" s="838" t="s">
        <v>1313</v>
      </c>
      <c r="P105" s="662"/>
    </row>
    <row r="106" spans="1:16">
      <c r="A106" s="350" t="s">
        <v>55</v>
      </c>
      <c r="B106" s="1018">
        <v>12</v>
      </c>
      <c r="C106" s="347" t="s">
        <v>1778</v>
      </c>
      <c r="D106" s="1018">
        <v>3</v>
      </c>
      <c r="E106" s="347" t="s">
        <v>1447</v>
      </c>
      <c r="F106" s="1018">
        <v>2</v>
      </c>
      <c r="G106" s="347" t="s">
        <v>1833</v>
      </c>
      <c r="H106" s="1018">
        <v>2</v>
      </c>
      <c r="I106" s="347" t="s">
        <v>1833</v>
      </c>
      <c r="J106" s="1018">
        <v>0</v>
      </c>
      <c r="K106" s="347" t="s">
        <v>1290</v>
      </c>
      <c r="L106" s="1019">
        <v>19</v>
      </c>
      <c r="M106" s="838" t="s">
        <v>1705</v>
      </c>
      <c r="P106" s="662"/>
    </row>
    <row r="107" spans="1:16">
      <c r="A107" s="350" t="s">
        <v>56</v>
      </c>
      <c r="B107" s="1018">
        <v>9</v>
      </c>
      <c r="C107" s="347" t="s">
        <v>1738</v>
      </c>
      <c r="D107" s="1018">
        <v>3</v>
      </c>
      <c r="E107" s="347" t="s">
        <v>1720</v>
      </c>
      <c r="F107" s="1018">
        <v>3</v>
      </c>
      <c r="G107" s="347" t="s">
        <v>1720</v>
      </c>
      <c r="H107" s="1018">
        <v>0</v>
      </c>
      <c r="I107" s="347" t="s">
        <v>1290</v>
      </c>
      <c r="J107" s="1018">
        <v>0</v>
      </c>
      <c r="K107" s="347" t="s">
        <v>1290</v>
      </c>
      <c r="L107" s="1019">
        <v>15</v>
      </c>
      <c r="M107" s="838" t="s">
        <v>1354</v>
      </c>
      <c r="P107" s="662"/>
    </row>
    <row r="108" spans="1:16">
      <c r="A108" s="349" t="s">
        <v>1</v>
      </c>
      <c r="B108" s="1019">
        <v>5620</v>
      </c>
      <c r="C108" s="838" t="s">
        <v>1930</v>
      </c>
      <c r="D108" s="1019">
        <v>5653</v>
      </c>
      <c r="E108" s="838" t="s">
        <v>1509</v>
      </c>
      <c r="F108" s="1019">
        <v>9</v>
      </c>
      <c r="G108" s="838" t="s">
        <v>1354</v>
      </c>
      <c r="H108" s="1019">
        <v>39</v>
      </c>
      <c r="I108" s="838" t="s">
        <v>1672</v>
      </c>
      <c r="J108" s="1019">
        <v>3</v>
      </c>
      <c r="K108" s="838" t="s">
        <v>1290</v>
      </c>
      <c r="L108" s="1019">
        <v>11324</v>
      </c>
      <c r="M108" s="838" t="s">
        <v>645</v>
      </c>
      <c r="P108" s="662"/>
    </row>
    <row r="109" spans="1:16" s="837" customFormat="1" ht="3.75" customHeight="1">
      <c r="A109" s="839"/>
      <c r="B109" s="1049"/>
      <c r="C109" s="848"/>
      <c r="D109" s="1049"/>
      <c r="E109" s="848"/>
      <c r="F109" s="1049"/>
      <c r="G109" s="848"/>
      <c r="H109" s="1049"/>
      <c r="I109" s="848"/>
      <c r="J109" s="1049"/>
      <c r="K109" s="848"/>
      <c r="L109" s="1049"/>
      <c r="M109" s="847"/>
    </row>
    <row r="110" spans="1:16" ht="12.75" customHeight="1">
      <c r="A110" s="751" t="s">
        <v>184</v>
      </c>
      <c r="B110" s="1019">
        <v>16230</v>
      </c>
      <c r="C110" s="838" t="s">
        <v>1540</v>
      </c>
      <c r="D110" s="1019">
        <v>16542</v>
      </c>
      <c r="E110" s="838" t="s">
        <v>1879</v>
      </c>
      <c r="F110" s="1019">
        <v>23</v>
      </c>
      <c r="G110" s="838" t="s">
        <v>1354</v>
      </c>
      <c r="H110" s="1019">
        <v>107</v>
      </c>
      <c r="I110" s="838" t="s">
        <v>1672</v>
      </c>
      <c r="J110" s="1019">
        <v>8</v>
      </c>
      <c r="K110" s="838" t="s">
        <v>1290</v>
      </c>
      <c r="L110" s="1019">
        <v>32910</v>
      </c>
      <c r="M110" s="838" t="s">
        <v>645</v>
      </c>
      <c r="P110" s="662"/>
    </row>
    <row r="111" spans="1:16" s="837" customFormat="1" ht="12.75" customHeight="1">
      <c r="A111" s="849"/>
      <c r="B111" s="1030"/>
      <c r="C111" s="746"/>
      <c r="D111" s="1030"/>
      <c r="E111" s="746"/>
      <c r="F111" s="1030"/>
      <c r="G111" s="746"/>
      <c r="H111" s="1030"/>
      <c r="I111" s="746"/>
      <c r="J111" s="1030"/>
      <c r="K111" s="746"/>
      <c r="L111" s="1030"/>
      <c r="M111" s="746"/>
    </row>
    <row r="112" spans="1:16" s="1542" customFormat="1" ht="12.75" customHeight="1">
      <c r="A112" s="1546" t="s">
        <v>3045</v>
      </c>
      <c r="B112" s="1030"/>
      <c r="C112" s="746"/>
      <c r="D112" s="1030"/>
      <c r="E112" s="746"/>
      <c r="F112" s="1030"/>
      <c r="G112" s="746"/>
      <c r="H112" s="1030"/>
      <c r="I112" s="746"/>
      <c r="J112" s="1030"/>
      <c r="K112" s="746"/>
      <c r="L112" s="1030"/>
      <c r="M112" s="746"/>
    </row>
    <row r="113" spans="1:15" s="584" customFormat="1" ht="34.5" customHeight="1">
      <c r="A113" s="1614" t="s">
        <v>935</v>
      </c>
      <c r="B113" s="1614"/>
      <c r="C113" s="1614"/>
      <c r="D113" s="1614"/>
      <c r="E113" s="1614"/>
      <c r="F113" s="1614"/>
      <c r="G113" s="1614"/>
      <c r="H113" s="1614"/>
      <c r="I113" s="1614"/>
      <c r="J113" s="1614"/>
      <c r="K113" s="1614"/>
      <c r="L113" s="1614"/>
      <c r="M113" s="1614"/>
    </row>
    <row r="114" spans="1:15" s="662" customFormat="1" ht="12.75" customHeight="1">
      <c r="A114" s="664"/>
      <c r="B114" s="1047"/>
      <c r="C114" s="665"/>
      <c r="D114" s="1047"/>
      <c r="E114" s="665"/>
      <c r="F114" s="1047"/>
      <c r="G114" s="665"/>
      <c r="H114" s="1047"/>
      <c r="I114" s="665"/>
      <c r="J114" s="1047"/>
      <c r="K114" s="665"/>
      <c r="L114" s="1047"/>
      <c r="M114" s="665"/>
      <c r="N114" s="665"/>
      <c r="O114" s="666"/>
    </row>
    <row r="115" spans="1:15" s="662" customFormat="1" ht="12.75" customHeight="1">
      <c r="A115" s="667"/>
      <c r="B115" s="1048"/>
      <c r="C115" s="668"/>
      <c r="D115" s="1048"/>
      <c r="E115" s="668"/>
      <c r="F115" s="1048"/>
      <c r="G115" s="668"/>
      <c r="H115" s="1048"/>
      <c r="I115" s="668"/>
      <c r="J115" s="1048"/>
      <c r="K115" s="668"/>
      <c r="L115" s="1048"/>
      <c r="M115" s="668"/>
      <c r="N115" s="668"/>
      <c r="O115" s="669"/>
    </row>
    <row r="116" spans="1:15" ht="27" hidden="1" customHeight="1"/>
    <row r="117" spans="1:15" hidden="1"/>
    <row r="118" spans="1:15" hidden="1"/>
  </sheetData>
  <mergeCells count="13">
    <mergeCell ref="A113:M113"/>
    <mergeCell ref="B75:M75"/>
    <mergeCell ref="A1:O1"/>
    <mergeCell ref="B3:K3"/>
    <mergeCell ref="A4:A5"/>
    <mergeCell ref="B4:C4"/>
    <mergeCell ref="D4:E4"/>
    <mergeCell ref="F4:G4"/>
    <mergeCell ref="H4:I4"/>
    <mergeCell ref="J4:K4"/>
    <mergeCell ref="L4:M4"/>
    <mergeCell ref="B6:M6"/>
    <mergeCell ref="B41:M41"/>
  </mergeCells>
  <pageMargins left="0.70866141732283472" right="0.70866141732283472" top="0.74803149606299213" bottom="0.74803149606299213" header="0.31496062992125984" footer="0.31496062992125984"/>
  <pageSetup paperSize="9" scale="83" fitToHeight="0" orientation="portrait" r:id="rId1"/>
  <rowBreaks count="3" manualBreakCount="3">
    <brk id="69" max="14" man="1"/>
    <brk id="147" max="14" man="1"/>
    <brk id="148" max="14" man="1"/>
  </rowBreaks>
  <ignoredErrors>
    <ignoredError sqref="B3:M5"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W170"/>
  <sheetViews>
    <sheetView showGridLines="0" topLeftCell="A79" zoomScaleNormal="100" zoomScaleSheetLayoutView="70" workbookViewId="0">
      <selection activeCell="A112" sqref="A112"/>
    </sheetView>
  </sheetViews>
  <sheetFormatPr defaultRowHeight="12.75"/>
  <cols>
    <col min="1" max="1" width="16" style="1" customWidth="1"/>
    <col min="2" max="2" width="8.85546875" style="921" customWidth="1"/>
    <col min="3" max="3" width="8.85546875" style="1" customWidth="1"/>
    <col min="4" max="4" width="8.85546875" style="921" customWidth="1"/>
    <col min="5" max="5" width="8.85546875" style="1" customWidth="1"/>
    <col min="6" max="6" width="8.85546875" style="921" customWidth="1"/>
    <col min="7" max="7" width="8.85546875" style="1" customWidth="1"/>
    <col min="8" max="8" width="8.85546875" style="921" customWidth="1"/>
    <col min="9" max="9" width="8.85546875" style="1" customWidth="1"/>
    <col min="10" max="10" width="8.85546875" style="921" customWidth="1"/>
    <col min="11" max="11" width="8.85546875" style="1" customWidth="1"/>
    <col min="12" max="12" width="8.85546875" style="921" customWidth="1"/>
    <col min="13" max="13" width="8.85546875" style="1" customWidth="1"/>
    <col min="14" max="14" width="8.85546875" style="921" customWidth="1"/>
    <col min="15" max="15" width="8.85546875" style="1" customWidth="1"/>
    <col min="16" max="16" width="8.85546875" style="921" customWidth="1"/>
    <col min="17" max="17" width="8.85546875" style="1" customWidth="1"/>
    <col min="18" max="18" width="8.85546875" style="921" customWidth="1"/>
    <col min="19" max="19" width="8.85546875" style="1" customWidth="1"/>
    <col min="20" max="20" width="8.85546875" style="921" customWidth="1"/>
    <col min="21" max="21" width="8.85546875" style="1" customWidth="1"/>
    <col min="22" max="22" width="0" style="1" hidden="1" customWidth="1"/>
    <col min="23" max="256" width="9.140625" style="1"/>
    <col min="257" max="257" width="12" style="1" customWidth="1"/>
    <col min="258" max="277" width="6.7109375" style="1" customWidth="1"/>
    <col min="278" max="278" width="0" style="1" hidden="1" customWidth="1"/>
    <col min="279" max="512" width="9.140625" style="1"/>
    <col min="513" max="513" width="12" style="1" customWidth="1"/>
    <col min="514" max="533" width="6.7109375" style="1" customWidth="1"/>
    <col min="534" max="534" width="0" style="1" hidden="1" customWidth="1"/>
    <col min="535" max="768" width="9.140625" style="1"/>
    <col min="769" max="769" width="12" style="1" customWidth="1"/>
    <col min="770" max="789" width="6.7109375" style="1" customWidth="1"/>
    <col min="790" max="790" width="0" style="1" hidden="1" customWidth="1"/>
    <col min="791" max="1024" width="9.140625" style="1"/>
    <col min="1025" max="1025" width="12" style="1" customWidth="1"/>
    <col min="1026" max="1045" width="6.7109375" style="1" customWidth="1"/>
    <col min="1046" max="1046" width="0" style="1" hidden="1" customWidth="1"/>
    <col min="1047" max="1280" width="9.140625" style="1"/>
    <col min="1281" max="1281" width="12" style="1" customWidth="1"/>
    <col min="1282" max="1301" width="6.7109375" style="1" customWidth="1"/>
    <col min="1302" max="1302" width="0" style="1" hidden="1" customWidth="1"/>
    <col min="1303" max="1536" width="9.140625" style="1"/>
    <col min="1537" max="1537" width="12" style="1" customWidth="1"/>
    <col min="1538" max="1557" width="6.7109375" style="1" customWidth="1"/>
    <col min="1558" max="1558" width="0" style="1" hidden="1" customWidth="1"/>
    <col min="1559" max="1792" width="9.140625" style="1"/>
    <col min="1793" max="1793" width="12" style="1" customWidth="1"/>
    <col min="1794" max="1813" width="6.7109375" style="1" customWidth="1"/>
    <col min="1814" max="1814" width="0" style="1" hidden="1" customWidth="1"/>
    <col min="1815" max="2048" width="9.140625" style="1"/>
    <col min="2049" max="2049" width="12" style="1" customWidth="1"/>
    <col min="2050" max="2069" width="6.7109375" style="1" customWidth="1"/>
    <col min="2070" max="2070" width="0" style="1" hidden="1" customWidth="1"/>
    <col min="2071" max="2304" width="9.140625" style="1"/>
    <col min="2305" max="2305" width="12" style="1" customWidth="1"/>
    <col min="2306" max="2325" width="6.7109375" style="1" customWidth="1"/>
    <col min="2326" max="2326" width="0" style="1" hidden="1" customWidth="1"/>
    <col min="2327" max="2560" width="9.140625" style="1"/>
    <col min="2561" max="2561" width="12" style="1" customWidth="1"/>
    <col min="2562" max="2581" width="6.7109375" style="1" customWidth="1"/>
    <col min="2582" max="2582" width="0" style="1" hidden="1" customWidth="1"/>
    <col min="2583" max="2816" width="9.140625" style="1"/>
    <col min="2817" max="2817" width="12" style="1" customWidth="1"/>
    <col min="2818" max="2837" width="6.7109375" style="1" customWidth="1"/>
    <col min="2838" max="2838" width="0" style="1" hidden="1" customWidth="1"/>
    <col min="2839" max="3072" width="9.140625" style="1"/>
    <col min="3073" max="3073" width="12" style="1" customWidth="1"/>
    <col min="3074" max="3093" width="6.7109375" style="1" customWidth="1"/>
    <col min="3094" max="3094" width="0" style="1" hidden="1" customWidth="1"/>
    <col min="3095" max="3328" width="9.140625" style="1"/>
    <col min="3329" max="3329" width="12" style="1" customWidth="1"/>
    <col min="3330" max="3349" width="6.7109375" style="1" customWidth="1"/>
    <col min="3350" max="3350" width="0" style="1" hidden="1" customWidth="1"/>
    <col min="3351" max="3584" width="9.140625" style="1"/>
    <col min="3585" max="3585" width="12" style="1" customWidth="1"/>
    <col min="3586" max="3605" width="6.7109375" style="1" customWidth="1"/>
    <col min="3606" max="3606" width="0" style="1" hidden="1" customWidth="1"/>
    <col min="3607" max="3840" width="9.140625" style="1"/>
    <col min="3841" max="3841" width="12" style="1" customWidth="1"/>
    <col min="3842" max="3861" width="6.7109375" style="1" customWidth="1"/>
    <col min="3862" max="3862" width="0" style="1" hidden="1" customWidth="1"/>
    <col min="3863" max="4096" width="9.140625" style="1"/>
    <col min="4097" max="4097" width="12" style="1" customWidth="1"/>
    <col min="4098" max="4117" width="6.7109375" style="1" customWidth="1"/>
    <col min="4118" max="4118" width="0" style="1" hidden="1" customWidth="1"/>
    <col min="4119" max="4352" width="9.140625" style="1"/>
    <col min="4353" max="4353" width="12" style="1" customWidth="1"/>
    <col min="4354" max="4373" width="6.7109375" style="1" customWidth="1"/>
    <col min="4374" max="4374" width="0" style="1" hidden="1" customWidth="1"/>
    <col min="4375" max="4608" width="9.140625" style="1"/>
    <col min="4609" max="4609" width="12" style="1" customWidth="1"/>
    <col min="4610" max="4629" width="6.7109375" style="1" customWidth="1"/>
    <col min="4630" max="4630" width="0" style="1" hidden="1" customWidth="1"/>
    <col min="4631" max="4864" width="9.140625" style="1"/>
    <col min="4865" max="4865" width="12" style="1" customWidth="1"/>
    <col min="4866" max="4885" width="6.7109375" style="1" customWidth="1"/>
    <col min="4886" max="4886" width="0" style="1" hidden="1" customWidth="1"/>
    <col min="4887" max="5120" width="9.140625" style="1"/>
    <col min="5121" max="5121" width="12" style="1" customWidth="1"/>
    <col min="5122" max="5141" width="6.7109375" style="1" customWidth="1"/>
    <col min="5142" max="5142" width="0" style="1" hidden="1" customWidth="1"/>
    <col min="5143" max="5376" width="9.140625" style="1"/>
    <col min="5377" max="5377" width="12" style="1" customWidth="1"/>
    <col min="5378" max="5397" width="6.7109375" style="1" customWidth="1"/>
    <col min="5398" max="5398" width="0" style="1" hidden="1" customWidth="1"/>
    <col min="5399" max="5632" width="9.140625" style="1"/>
    <col min="5633" max="5633" width="12" style="1" customWidth="1"/>
    <col min="5634" max="5653" width="6.7109375" style="1" customWidth="1"/>
    <col min="5654" max="5654" width="0" style="1" hidden="1" customWidth="1"/>
    <col min="5655" max="5888" width="9.140625" style="1"/>
    <col min="5889" max="5889" width="12" style="1" customWidth="1"/>
    <col min="5890" max="5909" width="6.7109375" style="1" customWidth="1"/>
    <col min="5910" max="5910" width="0" style="1" hidden="1" customWidth="1"/>
    <col min="5911" max="6144" width="9.140625" style="1"/>
    <col min="6145" max="6145" width="12" style="1" customWidth="1"/>
    <col min="6146" max="6165" width="6.7109375" style="1" customWidth="1"/>
    <col min="6166" max="6166" width="0" style="1" hidden="1" customWidth="1"/>
    <col min="6167" max="6400" width="9.140625" style="1"/>
    <col min="6401" max="6401" width="12" style="1" customWidth="1"/>
    <col min="6402" max="6421" width="6.7109375" style="1" customWidth="1"/>
    <col min="6422" max="6422" width="0" style="1" hidden="1" customWidth="1"/>
    <col min="6423" max="6656" width="9.140625" style="1"/>
    <col min="6657" max="6657" width="12" style="1" customWidth="1"/>
    <col min="6658" max="6677" width="6.7109375" style="1" customWidth="1"/>
    <col min="6678" max="6678" width="0" style="1" hidden="1" customWidth="1"/>
    <col min="6679" max="6912" width="9.140625" style="1"/>
    <col min="6913" max="6913" width="12" style="1" customWidth="1"/>
    <col min="6914" max="6933" width="6.7109375" style="1" customWidth="1"/>
    <col min="6934" max="6934" width="0" style="1" hidden="1" customWidth="1"/>
    <col min="6935" max="7168" width="9.140625" style="1"/>
    <col min="7169" max="7169" width="12" style="1" customWidth="1"/>
    <col min="7170" max="7189" width="6.7109375" style="1" customWidth="1"/>
    <col min="7190" max="7190" width="0" style="1" hidden="1" customWidth="1"/>
    <col min="7191" max="7424" width="9.140625" style="1"/>
    <col min="7425" max="7425" width="12" style="1" customWidth="1"/>
    <col min="7426" max="7445" width="6.7109375" style="1" customWidth="1"/>
    <col min="7446" max="7446" width="0" style="1" hidden="1" customWidth="1"/>
    <col min="7447" max="7680" width="9.140625" style="1"/>
    <col min="7681" max="7681" width="12" style="1" customWidth="1"/>
    <col min="7682" max="7701" width="6.7109375" style="1" customWidth="1"/>
    <col min="7702" max="7702" width="0" style="1" hidden="1" customWidth="1"/>
    <col min="7703" max="7936" width="9.140625" style="1"/>
    <col min="7937" max="7937" width="12" style="1" customWidth="1"/>
    <col min="7938" max="7957" width="6.7109375" style="1" customWidth="1"/>
    <col min="7958" max="7958" width="0" style="1" hidden="1" customWidth="1"/>
    <col min="7959" max="8192" width="9.140625" style="1"/>
    <col min="8193" max="8193" width="12" style="1" customWidth="1"/>
    <col min="8194" max="8213" width="6.7109375" style="1" customWidth="1"/>
    <col min="8214" max="8214" width="0" style="1" hidden="1" customWidth="1"/>
    <col min="8215" max="8448" width="9.140625" style="1"/>
    <col min="8449" max="8449" width="12" style="1" customWidth="1"/>
    <col min="8450" max="8469" width="6.7109375" style="1" customWidth="1"/>
    <col min="8470" max="8470" width="0" style="1" hidden="1" customWidth="1"/>
    <col min="8471" max="8704" width="9.140625" style="1"/>
    <col min="8705" max="8705" width="12" style="1" customWidth="1"/>
    <col min="8706" max="8725" width="6.7109375" style="1" customWidth="1"/>
    <col min="8726" max="8726" width="0" style="1" hidden="1" customWidth="1"/>
    <col min="8727" max="8960" width="9.140625" style="1"/>
    <col min="8961" max="8961" width="12" style="1" customWidth="1"/>
    <col min="8962" max="8981" width="6.7109375" style="1" customWidth="1"/>
    <col min="8982" max="8982" width="0" style="1" hidden="1" customWidth="1"/>
    <col min="8983" max="9216" width="9.140625" style="1"/>
    <col min="9217" max="9217" width="12" style="1" customWidth="1"/>
    <col min="9218" max="9237" width="6.7109375" style="1" customWidth="1"/>
    <col min="9238" max="9238" width="0" style="1" hidden="1" customWidth="1"/>
    <col min="9239" max="9472" width="9.140625" style="1"/>
    <col min="9473" max="9473" width="12" style="1" customWidth="1"/>
    <col min="9474" max="9493" width="6.7109375" style="1" customWidth="1"/>
    <col min="9494" max="9494" width="0" style="1" hidden="1" customWidth="1"/>
    <col min="9495" max="9728" width="9.140625" style="1"/>
    <col min="9729" max="9729" width="12" style="1" customWidth="1"/>
    <col min="9730" max="9749" width="6.7109375" style="1" customWidth="1"/>
    <col min="9750" max="9750" width="0" style="1" hidden="1" customWidth="1"/>
    <col min="9751" max="9984" width="9.140625" style="1"/>
    <col min="9985" max="9985" width="12" style="1" customWidth="1"/>
    <col min="9986" max="10005" width="6.7109375" style="1" customWidth="1"/>
    <col min="10006" max="10006" width="0" style="1" hidden="1" customWidth="1"/>
    <col min="10007" max="10240" width="9.140625" style="1"/>
    <col min="10241" max="10241" width="12" style="1" customWidth="1"/>
    <col min="10242" max="10261" width="6.7109375" style="1" customWidth="1"/>
    <col min="10262" max="10262" width="0" style="1" hidden="1" customWidth="1"/>
    <col min="10263" max="10496" width="9.140625" style="1"/>
    <col min="10497" max="10497" width="12" style="1" customWidth="1"/>
    <col min="10498" max="10517" width="6.7109375" style="1" customWidth="1"/>
    <col min="10518" max="10518" width="0" style="1" hidden="1" customWidth="1"/>
    <col min="10519" max="10752" width="9.140625" style="1"/>
    <col min="10753" max="10753" width="12" style="1" customWidth="1"/>
    <col min="10754" max="10773" width="6.7109375" style="1" customWidth="1"/>
    <col min="10774" max="10774" width="0" style="1" hidden="1" customWidth="1"/>
    <col min="10775" max="11008" width="9.140625" style="1"/>
    <col min="11009" max="11009" width="12" style="1" customWidth="1"/>
    <col min="11010" max="11029" width="6.7109375" style="1" customWidth="1"/>
    <col min="11030" max="11030" width="0" style="1" hidden="1" customWidth="1"/>
    <col min="11031" max="11264" width="9.140625" style="1"/>
    <col min="11265" max="11265" width="12" style="1" customWidth="1"/>
    <col min="11266" max="11285" width="6.7109375" style="1" customWidth="1"/>
    <col min="11286" max="11286" width="0" style="1" hidden="1" customWidth="1"/>
    <col min="11287" max="11520" width="9.140625" style="1"/>
    <col min="11521" max="11521" width="12" style="1" customWidth="1"/>
    <col min="11522" max="11541" width="6.7109375" style="1" customWidth="1"/>
    <col min="11542" max="11542" width="0" style="1" hidden="1" customWidth="1"/>
    <col min="11543" max="11776" width="9.140625" style="1"/>
    <col min="11777" max="11777" width="12" style="1" customWidth="1"/>
    <col min="11778" max="11797" width="6.7109375" style="1" customWidth="1"/>
    <col min="11798" max="11798" width="0" style="1" hidden="1" customWidth="1"/>
    <col min="11799" max="12032" width="9.140625" style="1"/>
    <col min="12033" max="12033" width="12" style="1" customWidth="1"/>
    <col min="12034" max="12053" width="6.7109375" style="1" customWidth="1"/>
    <col min="12054" max="12054" width="0" style="1" hidden="1" customWidth="1"/>
    <col min="12055" max="12288" width="9.140625" style="1"/>
    <col min="12289" max="12289" width="12" style="1" customWidth="1"/>
    <col min="12290" max="12309" width="6.7109375" style="1" customWidth="1"/>
    <col min="12310" max="12310" width="0" style="1" hidden="1" customWidth="1"/>
    <col min="12311" max="12544" width="9.140625" style="1"/>
    <col min="12545" max="12545" width="12" style="1" customWidth="1"/>
    <col min="12546" max="12565" width="6.7109375" style="1" customWidth="1"/>
    <col min="12566" max="12566" width="0" style="1" hidden="1" customWidth="1"/>
    <col min="12567" max="12800" width="9.140625" style="1"/>
    <col min="12801" max="12801" width="12" style="1" customWidth="1"/>
    <col min="12802" max="12821" width="6.7109375" style="1" customWidth="1"/>
    <col min="12822" max="12822" width="0" style="1" hidden="1" customWidth="1"/>
    <col min="12823" max="13056" width="9.140625" style="1"/>
    <col min="13057" max="13057" width="12" style="1" customWidth="1"/>
    <col min="13058" max="13077" width="6.7109375" style="1" customWidth="1"/>
    <col min="13078" max="13078" width="0" style="1" hidden="1" customWidth="1"/>
    <col min="13079" max="13312" width="9.140625" style="1"/>
    <col min="13313" max="13313" width="12" style="1" customWidth="1"/>
    <col min="13314" max="13333" width="6.7109375" style="1" customWidth="1"/>
    <col min="13334" max="13334" width="0" style="1" hidden="1" customWidth="1"/>
    <col min="13335" max="13568" width="9.140625" style="1"/>
    <col min="13569" max="13569" width="12" style="1" customWidth="1"/>
    <col min="13570" max="13589" width="6.7109375" style="1" customWidth="1"/>
    <col min="13590" max="13590" width="0" style="1" hidden="1" customWidth="1"/>
    <col min="13591" max="13824" width="9.140625" style="1"/>
    <col min="13825" max="13825" width="12" style="1" customWidth="1"/>
    <col min="13826" max="13845" width="6.7109375" style="1" customWidth="1"/>
    <col min="13846" max="13846" width="0" style="1" hidden="1" customWidth="1"/>
    <col min="13847" max="14080" width="9.140625" style="1"/>
    <col min="14081" max="14081" width="12" style="1" customWidth="1"/>
    <col min="14082" max="14101" width="6.7109375" style="1" customWidth="1"/>
    <col min="14102" max="14102" width="0" style="1" hidden="1" customWidth="1"/>
    <col min="14103" max="14336" width="9.140625" style="1"/>
    <col min="14337" max="14337" width="12" style="1" customWidth="1"/>
    <col min="14338" max="14357" width="6.7109375" style="1" customWidth="1"/>
    <col min="14358" max="14358" width="0" style="1" hidden="1" customWidth="1"/>
    <col min="14359" max="14592" width="9.140625" style="1"/>
    <col min="14593" max="14593" width="12" style="1" customWidth="1"/>
    <col min="14594" max="14613" width="6.7109375" style="1" customWidth="1"/>
    <col min="14614" max="14614" width="0" style="1" hidden="1" customWidth="1"/>
    <col min="14615" max="14848" width="9.140625" style="1"/>
    <col min="14849" max="14849" width="12" style="1" customWidth="1"/>
    <col min="14850" max="14869" width="6.7109375" style="1" customWidth="1"/>
    <col min="14870" max="14870" width="0" style="1" hidden="1" customWidth="1"/>
    <col min="14871" max="15104" width="9.140625" style="1"/>
    <col min="15105" max="15105" width="12" style="1" customWidth="1"/>
    <col min="15106" max="15125" width="6.7109375" style="1" customWidth="1"/>
    <col min="15126" max="15126" width="0" style="1" hidden="1" customWidth="1"/>
    <col min="15127" max="15360" width="9.140625" style="1"/>
    <col min="15361" max="15361" width="12" style="1" customWidth="1"/>
    <col min="15362" max="15381" width="6.7109375" style="1" customWidth="1"/>
    <col min="15382" max="15382" width="0" style="1" hidden="1" customWidth="1"/>
    <col min="15383" max="15616" width="9.140625" style="1"/>
    <col min="15617" max="15617" width="12" style="1" customWidth="1"/>
    <col min="15618" max="15637" width="6.7109375" style="1" customWidth="1"/>
    <col min="15638" max="15638" width="0" style="1" hidden="1" customWidth="1"/>
    <col min="15639" max="15872" width="9.140625" style="1"/>
    <col min="15873" max="15873" width="12" style="1" customWidth="1"/>
    <col min="15874" max="15893" width="6.7109375" style="1" customWidth="1"/>
    <col min="15894" max="15894" width="0" style="1" hidden="1" customWidth="1"/>
    <col min="15895" max="16128" width="9.140625" style="1"/>
    <col min="16129" max="16129" width="12" style="1" customWidth="1"/>
    <col min="16130" max="16149" width="6.7109375" style="1" customWidth="1"/>
    <col min="16150" max="16150" width="0" style="1" hidden="1" customWidth="1"/>
    <col min="16151" max="16384" width="9.140625" style="1"/>
  </cols>
  <sheetData>
    <row r="1" spans="1:23" ht="20.25" customHeight="1">
      <c r="A1" s="1556" t="s">
        <v>937</v>
      </c>
      <c r="B1" s="1557"/>
      <c r="C1" s="1557"/>
      <c r="D1" s="1557"/>
      <c r="E1" s="1557"/>
      <c r="F1" s="1557"/>
      <c r="G1" s="1557"/>
      <c r="H1" s="1557"/>
      <c r="I1" s="1557"/>
      <c r="J1" s="1557"/>
      <c r="K1" s="1557"/>
      <c r="L1" s="1557"/>
      <c r="M1" s="1557"/>
      <c r="N1" s="1557"/>
      <c r="O1" s="1557"/>
      <c r="P1" s="1557"/>
      <c r="Q1" s="1557"/>
      <c r="R1" s="1557"/>
      <c r="S1" s="1557"/>
      <c r="T1" s="1557"/>
      <c r="U1" s="1557"/>
    </row>
    <row r="2" spans="1:23" ht="3" customHeight="1"/>
    <row r="3" spans="1:23">
      <c r="A3" s="3"/>
      <c r="B3" s="1573" t="s">
        <v>132</v>
      </c>
      <c r="C3" s="1574"/>
      <c r="D3" s="1574"/>
      <c r="E3" s="1574"/>
      <c r="F3" s="1574"/>
      <c r="G3" s="1574"/>
      <c r="H3" s="1574"/>
      <c r="I3" s="1574"/>
      <c r="J3" s="1574"/>
      <c r="K3" s="1574"/>
      <c r="L3" s="1574"/>
      <c r="M3" s="1574"/>
      <c r="N3" s="1574"/>
      <c r="O3" s="1574"/>
      <c r="P3" s="1574"/>
      <c r="Q3" s="1574"/>
      <c r="R3" s="1574"/>
      <c r="S3" s="1575"/>
      <c r="T3" s="1021"/>
      <c r="U3" s="3"/>
    </row>
    <row r="4" spans="1:23" ht="55.5" customHeight="1">
      <c r="A4" s="1573" t="s">
        <v>75</v>
      </c>
      <c r="B4" s="1573" t="s">
        <v>133</v>
      </c>
      <c r="C4" s="1575"/>
      <c r="D4" s="1573" t="s">
        <v>134</v>
      </c>
      <c r="E4" s="1575"/>
      <c r="F4" s="1573" t="s">
        <v>135</v>
      </c>
      <c r="G4" s="1575"/>
      <c r="H4" s="1573" t="s">
        <v>136</v>
      </c>
      <c r="I4" s="1575"/>
      <c r="J4" s="1573" t="s">
        <v>137</v>
      </c>
      <c r="K4" s="1575"/>
      <c r="L4" s="1573" t="s">
        <v>138</v>
      </c>
      <c r="M4" s="1575"/>
      <c r="N4" s="1573" t="s">
        <v>139</v>
      </c>
      <c r="O4" s="1575"/>
      <c r="P4" s="1573" t="s">
        <v>140</v>
      </c>
      <c r="Q4" s="1575"/>
      <c r="R4" s="1573" t="s">
        <v>17</v>
      </c>
      <c r="S4" s="1575"/>
      <c r="T4" s="1573" t="s">
        <v>1</v>
      </c>
      <c r="U4" s="1575"/>
    </row>
    <row r="5" spans="1:23">
      <c r="A5" s="1581"/>
      <c r="B5" s="1021" t="s">
        <v>2</v>
      </c>
      <c r="C5" s="3" t="s">
        <v>3</v>
      </c>
      <c r="D5" s="1021" t="s">
        <v>2</v>
      </c>
      <c r="E5" s="3" t="s">
        <v>3</v>
      </c>
      <c r="F5" s="1021" t="s">
        <v>2</v>
      </c>
      <c r="G5" s="3" t="s">
        <v>3</v>
      </c>
      <c r="H5" s="1021" t="s">
        <v>2</v>
      </c>
      <c r="I5" s="3" t="s">
        <v>3</v>
      </c>
      <c r="J5" s="1021" t="s">
        <v>2</v>
      </c>
      <c r="K5" s="3" t="s">
        <v>3</v>
      </c>
      <c r="L5" s="1021" t="s">
        <v>2</v>
      </c>
      <c r="M5" s="3" t="s">
        <v>3</v>
      </c>
      <c r="N5" s="1021" t="s">
        <v>2</v>
      </c>
      <c r="O5" s="3" t="s">
        <v>3</v>
      </c>
      <c r="P5" s="1021" t="s">
        <v>2</v>
      </c>
      <c r="Q5" s="3" t="s">
        <v>3</v>
      </c>
      <c r="R5" s="1021" t="s">
        <v>2</v>
      </c>
      <c r="S5" s="3" t="s">
        <v>3</v>
      </c>
      <c r="T5" s="1021" t="s">
        <v>2</v>
      </c>
      <c r="U5" s="3" t="s">
        <v>3</v>
      </c>
    </row>
    <row r="6" spans="1:23">
      <c r="A6" s="349">
        <v>2014</v>
      </c>
      <c r="B6" s="1582"/>
      <c r="C6" s="1567"/>
      <c r="D6" s="1567"/>
      <c r="E6" s="1567"/>
      <c r="F6" s="1567"/>
      <c r="G6" s="1567"/>
      <c r="H6" s="1567"/>
      <c r="I6" s="1567"/>
      <c r="J6" s="1567"/>
      <c r="K6" s="1567"/>
      <c r="L6" s="1567"/>
      <c r="M6" s="1567"/>
      <c r="N6" s="1567"/>
      <c r="O6" s="1567"/>
      <c r="P6" s="1567"/>
      <c r="Q6" s="1567"/>
      <c r="R6" s="1567"/>
      <c r="S6" s="1567"/>
      <c r="T6" s="1567"/>
      <c r="U6" s="1568"/>
    </row>
    <row r="7" spans="1:23">
      <c r="A7" s="350" t="s">
        <v>24</v>
      </c>
      <c r="B7" s="1018">
        <v>172</v>
      </c>
      <c r="C7" s="347" t="s">
        <v>1788</v>
      </c>
      <c r="D7" s="1018">
        <v>8</v>
      </c>
      <c r="E7" s="347" t="s">
        <v>1319</v>
      </c>
      <c r="F7" s="1018">
        <v>57</v>
      </c>
      <c r="G7" s="347" t="s">
        <v>1404</v>
      </c>
      <c r="H7" s="1018">
        <v>2</v>
      </c>
      <c r="I7" s="347" t="s">
        <v>1663</v>
      </c>
      <c r="J7" s="1018">
        <v>0</v>
      </c>
      <c r="K7" s="347" t="s">
        <v>1290</v>
      </c>
      <c r="L7" s="1018">
        <v>4</v>
      </c>
      <c r="M7" s="347" t="s">
        <v>1764</v>
      </c>
      <c r="N7" s="1018">
        <v>131</v>
      </c>
      <c r="O7" s="347" t="s">
        <v>1615</v>
      </c>
      <c r="P7" s="1018">
        <v>0</v>
      </c>
      <c r="Q7" s="347" t="s">
        <v>1290</v>
      </c>
      <c r="R7" s="1018">
        <v>2</v>
      </c>
      <c r="S7" s="347" t="s">
        <v>1663</v>
      </c>
      <c r="T7" s="1019">
        <v>376</v>
      </c>
      <c r="U7" s="838" t="s">
        <v>1425</v>
      </c>
    </row>
    <row r="8" spans="1:23">
      <c r="A8" s="350" t="s">
        <v>25</v>
      </c>
      <c r="B8" s="1018">
        <v>185</v>
      </c>
      <c r="C8" s="347" t="s">
        <v>1958</v>
      </c>
      <c r="D8" s="1018">
        <v>0</v>
      </c>
      <c r="E8" s="347" t="s">
        <v>1290</v>
      </c>
      <c r="F8" s="1018">
        <v>1</v>
      </c>
      <c r="G8" s="347" t="s">
        <v>1565</v>
      </c>
      <c r="H8" s="1018">
        <v>0</v>
      </c>
      <c r="I8" s="347" t="s">
        <v>1290</v>
      </c>
      <c r="J8" s="1018">
        <v>0</v>
      </c>
      <c r="K8" s="347" t="s">
        <v>1290</v>
      </c>
      <c r="L8" s="1018">
        <v>0</v>
      </c>
      <c r="M8" s="347" t="s">
        <v>1290</v>
      </c>
      <c r="N8" s="1018">
        <v>61</v>
      </c>
      <c r="O8" s="347" t="s">
        <v>1713</v>
      </c>
      <c r="P8" s="1018">
        <v>0</v>
      </c>
      <c r="Q8" s="347" t="s">
        <v>1290</v>
      </c>
      <c r="R8" s="1018">
        <v>0</v>
      </c>
      <c r="S8" s="347" t="s">
        <v>1290</v>
      </c>
      <c r="T8" s="1019">
        <v>247</v>
      </c>
      <c r="U8" s="838" t="s">
        <v>1310</v>
      </c>
      <c r="W8" s="662"/>
    </row>
    <row r="9" spans="1:23">
      <c r="A9" s="350" t="s">
        <v>26</v>
      </c>
      <c r="B9" s="1018">
        <v>63</v>
      </c>
      <c r="C9" s="347" t="s">
        <v>1667</v>
      </c>
      <c r="D9" s="1018">
        <v>32</v>
      </c>
      <c r="E9" s="347" t="s">
        <v>1483</v>
      </c>
      <c r="F9" s="1018">
        <v>33</v>
      </c>
      <c r="G9" s="347" t="s">
        <v>1404</v>
      </c>
      <c r="H9" s="1018">
        <v>3</v>
      </c>
      <c r="I9" s="347" t="s">
        <v>1653</v>
      </c>
      <c r="J9" s="1018">
        <v>2</v>
      </c>
      <c r="K9" s="347" t="s">
        <v>1754</v>
      </c>
      <c r="L9" s="1018">
        <v>61</v>
      </c>
      <c r="M9" s="347" t="s">
        <v>1641</v>
      </c>
      <c r="N9" s="1018">
        <v>21</v>
      </c>
      <c r="O9" s="347" t="s">
        <v>1579</v>
      </c>
      <c r="P9" s="1018">
        <v>2</v>
      </c>
      <c r="Q9" s="347" t="s">
        <v>1754</v>
      </c>
      <c r="R9" s="1018">
        <v>0</v>
      </c>
      <c r="S9" s="347" t="s">
        <v>1290</v>
      </c>
      <c r="T9" s="1019">
        <v>217</v>
      </c>
      <c r="U9" s="838" t="s">
        <v>1316</v>
      </c>
      <c r="W9" s="662"/>
    </row>
    <row r="10" spans="1:23">
      <c r="A10" s="350" t="s">
        <v>27</v>
      </c>
      <c r="B10" s="1018">
        <v>192</v>
      </c>
      <c r="C10" s="347" t="s">
        <v>1634</v>
      </c>
      <c r="D10" s="1018">
        <v>89</v>
      </c>
      <c r="E10" s="347" t="s">
        <v>1554</v>
      </c>
      <c r="F10" s="1018">
        <v>10</v>
      </c>
      <c r="G10" s="347" t="s">
        <v>1319</v>
      </c>
      <c r="H10" s="1018">
        <v>2</v>
      </c>
      <c r="I10" s="347" t="s">
        <v>1565</v>
      </c>
      <c r="J10" s="1018">
        <v>1</v>
      </c>
      <c r="K10" s="347" t="s">
        <v>1705</v>
      </c>
      <c r="L10" s="1018">
        <v>13</v>
      </c>
      <c r="M10" s="347" t="s">
        <v>1307</v>
      </c>
      <c r="N10" s="1018">
        <v>158</v>
      </c>
      <c r="O10" s="347" t="s">
        <v>1640</v>
      </c>
      <c r="P10" s="1018">
        <v>3</v>
      </c>
      <c r="Q10" s="347" t="s">
        <v>1480</v>
      </c>
      <c r="R10" s="1018">
        <v>0</v>
      </c>
      <c r="S10" s="347" t="s">
        <v>1290</v>
      </c>
      <c r="T10" s="1019">
        <v>468</v>
      </c>
      <c r="U10" s="838" t="s">
        <v>1355</v>
      </c>
      <c r="W10" s="662"/>
    </row>
    <row r="11" spans="1:23">
      <c r="A11" s="350" t="s">
        <v>28</v>
      </c>
      <c r="B11" s="1018">
        <v>150</v>
      </c>
      <c r="C11" s="347" t="s">
        <v>1641</v>
      </c>
      <c r="D11" s="1018">
        <v>26</v>
      </c>
      <c r="E11" s="347" t="s">
        <v>1576</v>
      </c>
      <c r="F11" s="1018">
        <v>152</v>
      </c>
      <c r="G11" s="347" t="s">
        <v>1489</v>
      </c>
      <c r="H11" s="1018">
        <v>1</v>
      </c>
      <c r="I11" s="347" t="s">
        <v>1705</v>
      </c>
      <c r="J11" s="1018">
        <v>1</v>
      </c>
      <c r="K11" s="347" t="s">
        <v>1705</v>
      </c>
      <c r="L11" s="1018">
        <v>44</v>
      </c>
      <c r="M11" s="347" t="s">
        <v>1787</v>
      </c>
      <c r="N11" s="1018">
        <v>157</v>
      </c>
      <c r="O11" s="347" t="s">
        <v>1646</v>
      </c>
      <c r="P11" s="1018">
        <v>3</v>
      </c>
      <c r="Q11" s="347" t="s">
        <v>1480</v>
      </c>
      <c r="R11" s="1018">
        <v>0</v>
      </c>
      <c r="S11" s="347" t="s">
        <v>1290</v>
      </c>
      <c r="T11" s="1019">
        <v>534</v>
      </c>
      <c r="U11" s="838" t="s">
        <v>1497</v>
      </c>
      <c r="W11" s="662"/>
    </row>
    <row r="12" spans="1:23">
      <c r="A12" s="350" t="s">
        <v>29</v>
      </c>
      <c r="B12" s="1018">
        <v>22</v>
      </c>
      <c r="C12" s="347" t="s">
        <v>1556</v>
      </c>
      <c r="D12" s="1018">
        <v>20</v>
      </c>
      <c r="E12" s="347" t="s">
        <v>1475</v>
      </c>
      <c r="F12" s="1018">
        <v>82</v>
      </c>
      <c r="G12" s="347" t="s">
        <v>1621</v>
      </c>
      <c r="H12" s="1018">
        <v>1</v>
      </c>
      <c r="I12" s="347" t="s">
        <v>1480</v>
      </c>
      <c r="J12" s="1018">
        <v>0</v>
      </c>
      <c r="K12" s="347" t="s">
        <v>1290</v>
      </c>
      <c r="L12" s="1018">
        <v>0</v>
      </c>
      <c r="M12" s="347" t="s">
        <v>1290</v>
      </c>
      <c r="N12" s="1018">
        <v>44</v>
      </c>
      <c r="O12" s="347" t="s">
        <v>1564</v>
      </c>
      <c r="P12" s="1018">
        <v>2</v>
      </c>
      <c r="Q12" s="347" t="s">
        <v>1628</v>
      </c>
      <c r="R12" s="1018">
        <v>2</v>
      </c>
      <c r="S12" s="347" t="s">
        <v>1628</v>
      </c>
      <c r="T12" s="1019">
        <v>173</v>
      </c>
      <c r="U12" s="838" t="s">
        <v>1445</v>
      </c>
      <c r="W12" s="662"/>
    </row>
    <row r="13" spans="1:23">
      <c r="A13" s="350" t="s">
        <v>30</v>
      </c>
      <c r="B13" s="1018">
        <v>179</v>
      </c>
      <c r="C13" s="347" t="s">
        <v>1366</v>
      </c>
      <c r="D13" s="1018">
        <v>49</v>
      </c>
      <c r="E13" s="347" t="s">
        <v>1787</v>
      </c>
      <c r="F13" s="1018">
        <v>92</v>
      </c>
      <c r="G13" s="347" t="s">
        <v>1535</v>
      </c>
      <c r="H13" s="1018">
        <v>7</v>
      </c>
      <c r="I13" s="347" t="s">
        <v>1628</v>
      </c>
      <c r="J13" s="1018">
        <v>3</v>
      </c>
      <c r="K13" s="347" t="s">
        <v>1663</v>
      </c>
      <c r="L13" s="1018">
        <v>26</v>
      </c>
      <c r="M13" s="347" t="s">
        <v>1355</v>
      </c>
      <c r="N13" s="1018">
        <v>228</v>
      </c>
      <c r="O13" s="347" t="s">
        <v>1703</v>
      </c>
      <c r="P13" s="1018">
        <v>11</v>
      </c>
      <c r="Q13" s="347" t="s">
        <v>1625</v>
      </c>
      <c r="R13" s="1018">
        <v>1</v>
      </c>
      <c r="S13" s="347" t="s">
        <v>1705</v>
      </c>
      <c r="T13" s="1019">
        <v>596</v>
      </c>
      <c r="U13" s="838" t="s">
        <v>1409</v>
      </c>
      <c r="W13" s="662"/>
    </row>
    <row r="14" spans="1:23">
      <c r="A14" s="350" t="s">
        <v>31</v>
      </c>
      <c r="B14" s="1018">
        <v>8</v>
      </c>
      <c r="C14" s="347" t="s">
        <v>1331</v>
      </c>
      <c r="D14" s="1018">
        <v>2</v>
      </c>
      <c r="E14" s="347" t="s">
        <v>1396</v>
      </c>
      <c r="F14" s="1018">
        <v>0</v>
      </c>
      <c r="G14" s="347" t="s">
        <v>1290</v>
      </c>
      <c r="H14" s="1018">
        <v>0</v>
      </c>
      <c r="I14" s="347" t="s">
        <v>1290</v>
      </c>
      <c r="J14" s="1018">
        <v>0</v>
      </c>
      <c r="K14" s="347" t="s">
        <v>1290</v>
      </c>
      <c r="L14" s="1018">
        <v>1</v>
      </c>
      <c r="M14" s="347" t="s">
        <v>1395</v>
      </c>
      <c r="N14" s="1018">
        <v>0</v>
      </c>
      <c r="O14" s="347" t="s">
        <v>1290</v>
      </c>
      <c r="P14" s="1018">
        <v>1</v>
      </c>
      <c r="Q14" s="347" t="s">
        <v>1395</v>
      </c>
      <c r="R14" s="1018">
        <v>0</v>
      </c>
      <c r="S14" s="347" t="s">
        <v>1290</v>
      </c>
      <c r="T14" s="1019">
        <v>12</v>
      </c>
      <c r="U14" s="838" t="s">
        <v>1354</v>
      </c>
      <c r="W14" s="662"/>
    </row>
    <row r="15" spans="1:23">
      <c r="A15" s="350" t="s">
        <v>32</v>
      </c>
      <c r="B15" s="1018">
        <v>144</v>
      </c>
      <c r="C15" s="347" t="s">
        <v>1853</v>
      </c>
      <c r="D15" s="1018">
        <v>4</v>
      </c>
      <c r="E15" s="347" t="s">
        <v>1371</v>
      </c>
      <c r="F15" s="1018">
        <v>13</v>
      </c>
      <c r="G15" s="347" t="s">
        <v>1605</v>
      </c>
      <c r="H15" s="1018">
        <v>5</v>
      </c>
      <c r="I15" s="347" t="s">
        <v>1445</v>
      </c>
      <c r="J15" s="1018">
        <v>0</v>
      </c>
      <c r="K15" s="347" t="s">
        <v>1290</v>
      </c>
      <c r="L15" s="1018">
        <v>20</v>
      </c>
      <c r="M15" s="347" t="s">
        <v>1657</v>
      </c>
      <c r="N15" s="1018">
        <v>119</v>
      </c>
      <c r="O15" s="347" t="s">
        <v>1692</v>
      </c>
      <c r="P15" s="1018">
        <v>0</v>
      </c>
      <c r="Q15" s="347" t="s">
        <v>1290</v>
      </c>
      <c r="R15" s="1018">
        <v>0</v>
      </c>
      <c r="S15" s="347" t="s">
        <v>1290</v>
      </c>
      <c r="T15" s="1019">
        <v>305</v>
      </c>
      <c r="U15" s="838" t="s">
        <v>1328</v>
      </c>
      <c r="W15" s="662"/>
    </row>
    <row r="16" spans="1:23">
      <c r="A16" s="350" t="s">
        <v>33</v>
      </c>
      <c r="B16" s="1018">
        <v>93</v>
      </c>
      <c r="C16" s="347" t="s">
        <v>1378</v>
      </c>
      <c r="D16" s="1018">
        <v>0</v>
      </c>
      <c r="E16" s="347" t="s">
        <v>1290</v>
      </c>
      <c r="F16" s="1018">
        <v>16</v>
      </c>
      <c r="G16" s="347" t="s">
        <v>1528</v>
      </c>
      <c r="H16" s="1018">
        <v>0</v>
      </c>
      <c r="I16" s="347" t="s">
        <v>1290</v>
      </c>
      <c r="J16" s="1018">
        <v>0</v>
      </c>
      <c r="K16" s="347" t="s">
        <v>1290</v>
      </c>
      <c r="L16" s="1018">
        <v>29</v>
      </c>
      <c r="M16" s="347" t="s">
        <v>1557</v>
      </c>
      <c r="N16" s="1018">
        <v>177</v>
      </c>
      <c r="O16" s="347" t="s">
        <v>1819</v>
      </c>
      <c r="P16" s="1018">
        <v>15</v>
      </c>
      <c r="Q16" s="347" t="s">
        <v>1435</v>
      </c>
      <c r="R16" s="1018">
        <v>0</v>
      </c>
      <c r="S16" s="347" t="s">
        <v>1290</v>
      </c>
      <c r="T16" s="1019">
        <v>330</v>
      </c>
      <c r="U16" s="838" t="s">
        <v>1487</v>
      </c>
      <c r="W16" s="662"/>
    </row>
    <row r="17" spans="1:23">
      <c r="A17" s="350" t="s">
        <v>35</v>
      </c>
      <c r="B17" s="1018">
        <v>3</v>
      </c>
      <c r="C17" s="347" t="s">
        <v>1487</v>
      </c>
      <c r="D17" s="1018">
        <v>37</v>
      </c>
      <c r="E17" s="347" t="s">
        <v>1716</v>
      </c>
      <c r="F17" s="1018">
        <v>32</v>
      </c>
      <c r="G17" s="347" t="s">
        <v>1398</v>
      </c>
      <c r="H17" s="1018">
        <v>4</v>
      </c>
      <c r="I17" s="347" t="s">
        <v>1457</v>
      </c>
      <c r="J17" s="1018">
        <v>0</v>
      </c>
      <c r="K17" s="347" t="s">
        <v>1290</v>
      </c>
      <c r="L17" s="1018">
        <v>1</v>
      </c>
      <c r="M17" s="347" t="s">
        <v>1561</v>
      </c>
      <c r="N17" s="1018">
        <v>17</v>
      </c>
      <c r="O17" s="347" t="s">
        <v>1550</v>
      </c>
      <c r="P17" s="1018">
        <v>3</v>
      </c>
      <c r="Q17" s="347" t="s">
        <v>1487</v>
      </c>
      <c r="R17" s="1018">
        <v>0</v>
      </c>
      <c r="S17" s="347" t="s">
        <v>1290</v>
      </c>
      <c r="T17" s="1019">
        <v>97</v>
      </c>
      <c r="U17" s="838" t="s">
        <v>1754</v>
      </c>
      <c r="W17" s="662"/>
    </row>
    <row r="18" spans="1:23">
      <c r="A18" s="350" t="s">
        <v>584</v>
      </c>
      <c r="B18" s="1018">
        <v>119</v>
      </c>
      <c r="C18" s="347" t="s">
        <v>1735</v>
      </c>
      <c r="D18" s="1018">
        <v>0</v>
      </c>
      <c r="E18" s="347" t="s">
        <v>1290</v>
      </c>
      <c r="F18" s="1018">
        <v>38</v>
      </c>
      <c r="G18" s="347" t="s">
        <v>1475</v>
      </c>
      <c r="H18" s="1018">
        <v>2</v>
      </c>
      <c r="I18" s="347" t="s">
        <v>1480</v>
      </c>
      <c r="J18" s="1018">
        <v>4</v>
      </c>
      <c r="K18" s="347" t="s">
        <v>1628</v>
      </c>
      <c r="L18" s="1018">
        <v>54</v>
      </c>
      <c r="M18" s="347" t="s">
        <v>1474</v>
      </c>
      <c r="N18" s="1018">
        <v>107</v>
      </c>
      <c r="O18" s="347" t="s">
        <v>1811</v>
      </c>
      <c r="P18" s="1018">
        <v>3</v>
      </c>
      <c r="Q18" s="347" t="s">
        <v>1754</v>
      </c>
      <c r="R18" s="1018">
        <v>0</v>
      </c>
      <c r="S18" s="347" t="s">
        <v>1290</v>
      </c>
      <c r="T18" s="1019">
        <v>327</v>
      </c>
      <c r="U18" s="838" t="s">
        <v>1487</v>
      </c>
      <c r="W18" s="662"/>
    </row>
    <row r="19" spans="1:23">
      <c r="A19" s="350" t="s">
        <v>36</v>
      </c>
      <c r="B19" s="1018">
        <v>103</v>
      </c>
      <c r="C19" s="347" t="s">
        <v>1553</v>
      </c>
      <c r="D19" s="1018">
        <v>26</v>
      </c>
      <c r="E19" s="347" t="s">
        <v>1448</v>
      </c>
      <c r="F19" s="1018">
        <v>17</v>
      </c>
      <c r="G19" s="347" t="s">
        <v>1423</v>
      </c>
      <c r="H19" s="1018">
        <v>0</v>
      </c>
      <c r="I19" s="347" t="s">
        <v>1290</v>
      </c>
      <c r="J19" s="1018">
        <v>0</v>
      </c>
      <c r="K19" s="347" t="s">
        <v>1290</v>
      </c>
      <c r="L19" s="1018">
        <v>2</v>
      </c>
      <c r="M19" s="347" t="s">
        <v>1606</v>
      </c>
      <c r="N19" s="1018">
        <v>90</v>
      </c>
      <c r="O19" s="347" t="s">
        <v>1369</v>
      </c>
      <c r="P19" s="1018">
        <v>1</v>
      </c>
      <c r="Q19" s="347" t="s">
        <v>1565</v>
      </c>
      <c r="R19" s="1018">
        <v>7</v>
      </c>
      <c r="S19" s="347" t="s">
        <v>1307</v>
      </c>
      <c r="T19" s="1019">
        <v>246</v>
      </c>
      <c r="U19" s="838" t="s">
        <v>1310</v>
      </c>
      <c r="W19" s="662"/>
    </row>
    <row r="20" spans="1:23">
      <c r="A20" s="350" t="s">
        <v>37</v>
      </c>
      <c r="B20" s="1018">
        <v>81</v>
      </c>
      <c r="C20" s="347" t="s">
        <v>1617</v>
      </c>
      <c r="D20" s="1018">
        <v>56</v>
      </c>
      <c r="E20" s="347" t="s">
        <v>1719</v>
      </c>
      <c r="F20" s="1018">
        <v>6</v>
      </c>
      <c r="G20" s="347" t="s">
        <v>1322</v>
      </c>
      <c r="H20" s="1018">
        <v>24</v>
      </c>
      <c r="I20" s="347" t="s">
        <v>1341</v>
      </c>
      <c r="J20" s="1018">
        <v>5</v>
      </c>
      <c r="K20" s="347" t="s">
        <v>1316</v>
      </c>
      <c r="L20" s="1018">
        <v>15</v>
      </c>
      <c r="M20" s="347" t="s">
        <v>1804</v>
      </c>
      <c r="N20" s="1018">
        <v>61</v>
      </c>
      <c r="O20" s="347" t="s">
        <v>1541</v>
      </c>
      <c r="P20" s="1018">
        <v>4</v>
      </c>
      <c r="Q20" s="347" t="s">
        <v>1445</v>
      </c>
      <c r="R20" s="1018">
        <v>1</v>
      </c>
      <c r="S20" s="347" t="s">
        <v>1565</v>
      </c>
      <c r="T20" s="1019">
        <v>253</v>
      </c>
      <c r="U20" s="838" t="s">
        <v>1322</v>
      </c>
      <c r="W20" s="662"/>
    </row>
    <row r="21" spans="1:23">
      <c r="A21" s="350" t="s">
        <v>38</v>
      </c>
      <c r="B21" s="1018">
        <v>184</v>
      </c>
      <c r="C21" s="347" t="s">
        <v>1357</v>
      </c>
      <c r="D21" s="1018">
        <v>10</v>
      </c>
      <c r="E21" s="347" t="s">
        <v>1322</v>
      </c>
      <c r="F21" s="1018">
        <v>24</v>
      </c>
      <c r="G21" s="347" t="s">
        <v>1582</v>
      </c>
      <c r="H21" s="1018">
        <v>5</v>
      </c>
      <c r="I21" s="347" t="s">
        <v>1628</v>
      </c>
      <c r="J21" s="1018">
        <v>12</v>
      </c>
      <c r="K21" s="347" t="s">
        <v>1328</v>
      </c>
      <c r="L21" s="1018">
        <v>31</v>
      </c>
      <c r="M21" s="347" t="s">
        <v>1795</v>
      </c>
      <c r="N21" s="1018">
        <v>128</v>
      </c>
      <c r="O21" s="347" t="s">
        <v>1365</v>
      </c>
      <c r="P21" s="1018">
        <v>1</v>
      </c>
      <c r="Q21" s="347" t="s">
        <v>1705</v>
      </c>
      <c r="R21" s="1018">
        <v>26</v>
      </c>
      <c r="S21" s="347" t="s">
        <v>1680</v>
      </c>
      <c r="T21" s="1019">
        <v>421</v>
      </c>
      <c r="U21" s="838" t="s">
        <v>1390</v>
      </c>
      <c r="W21" s="662"/>
    </row>
    <row r="22" spans="1:23">
      <c r="A22" s="350" t="s">
        <v>39</v>
      </c>
      <c r="B22" s="1018">
        <v>43</v>
      </c>
      <c r="C22" s="347" t="s">
        <v>1464</v>
      </c>
      <c r="D22" s="1018">
        <v>2</v>
      </c>
      <c r="E22" s="347" t="s">
        <v>1606</v>
      </c>
      <c r="F22" s="1018">
        <v>72</v>
      </c>
      <c r="G22" s="347" t="s">
        <v>1365</v>
      </c>
      <c r="H22" s="1018">
        <v>42</v>
      </c>
      <c r="I22" s="347" t="s">
        <v>1539</v>
      </c>
      <c r="J22" s="1018">
        <v>1</v>
      </c>
      <c r="K22" s="347" t="s">
        <v>1565</v>
      </c>
      <c r="L22" s="1018">
        <v>6</v>
      </c>
      <c r="M22" s="347" t="s">
        <v>1616</v>
      </c>
      <c r="N22" s="1018">
        <v>68</v>
      </c>
      <c r="O22" s="347" t="s">
        <v>1835</v>
      </c>
      <c r="P22" s="1018">
        <v>3</v>
      </c>
      <c r="Q22" s="347" t="s">
        <v>1371</v>
      </c>
      <c r="R22" s="1018">
        <v>0</v>
      </c>
      <c r="S22" s="347" t="s">
        <v>1290</v>
      </c>
      <c r="T22" s="1019">
        <v>237</v>
      </c>
      <c r="U22" s="838" t="s">
        <v>1313</v>
      </c>
      <c r="W22" s="662"/>
    </row>
    <row r="23" spans="1:23">
      <c r="A23" s="350" t="s">
        <v>40</v>
      </c>
      <c r="B23" s="1018">
        <v>154</v>
      </c>
      <c r="C23" s="347" t="s">
        <v>1679</v>
      </c>
      <c r="D23" s="1018">
        <v>78</v>
      </c>
      <c r="E23" s="347" t="s">
        <v>1340</v>
      </c>
      <c r="F23" s="1018">
        <v>116</v>
      </c>
      <c r="G23" s="347" t="s">
        <v>1682</v>
      </c>
      <c r="H23" s="1018">
        <v>0</v>
      </c>
      <c r="I23" s="347" t="s">
        <v>1290</v>
      </c>
      <c r="J23" s="1018">
        <v>2</v>
      </c>
      <c r="K23" s="347" t="s">
        <v>1565</v>
      </c>
      <c r="L23" s="1018">
        <v>16</v>
      </c>
      <c r="M23" s="347" t="s">
        <v>1328</v>
      </c>
      <c r="N23" s="1018">
        <v>178</v>
      </c>
      <c r="O23" s="347" t="s">
        <v>1337</v>
      </c>
      <c r="P23" s="1018">
        <v>9</v>
      </c>
      <c r="Q23" s="347" t="s">
        <v>1445</v>
      </c>
      <c r="R23" s="1018">
        <v>0</v>
      </c>
      <c r="S23" s="347" t="s">
        <v>1290</v>
      </c>
      <c r="T23" s="1019">
        <v>553</v>
      </c>
      <c r="U23" s="838" t="s">
        <v>1353</v>
      </c>
      <c r="W23" s="662"/>
    </row>
    <row r="24" spans="1:23">
      <c r="A24" s="350" t="s">
        <v>41</v>
      </c>
      <c r="B24" s="1018">
        <v>136</v>
      </c>
      <c r="C24" s="347" t="s">
        <v>1600</v>
      </c>
      <c r="D24" s="1018">
        <v>68</v>
      </c>
      <c r="E24" s="347" t="s">
        <v>1817</v>
      </c>
      <c r="F24" s="1018">
        <v>12</v>
      </c>
      <c r="G24" s="347" t="s">
        <v>1493</v>
      </c>
      <c r="H24" s="1018">
        <v>15</v>
      </c>
      <c r="I24" s="347" t="s">
        <v>1390</v>
      </c>
      <c r="J24" s="1018">
        <v>1</v>
      </c>
      <c r="K24" s="347" t="s">
        <v>1672</v>
      </c>
      <c r="L24" s="1018">
        <v>24</v>
      </c>
      <c r="M24" s="347" t="s">
        <v>1394</v>
      </c>
      <c r="N24" s="1018">
        <v>120</v>
      </c>
      <c r="O24" s="347" t="s">
        <v>1954</v>
      </c>
      <c r="P24" s="1018">
        <v>1</v>
      </c>
      <c r="Q24" s="347" t="s">
        <v>1672</v>
      </c>
      <c r="R24" s="1018">
        <v>0</v>
      </c>
      <c r="S24" s="347" t="s">
        <v>1290</v>
      </c>
      <c r="T24" s="1019">
        <v>377</v>
      </c>
      <c r="U24" s="838" t="s">
        <v>1572</v>
      </c>
      <c r="W24" s="662"/>
    </row>
    <row r="25" spans="1:23">
      <c r="A25" s="350" t="s">
        <v>42</v>
      </c>
      <c r="B25" s="1018">
        <v>114</v>
      </c>
      <c r="C25" s="347" t="s">
        <v>1382</v>
      </c>
      <c r="D25" s="1018">
        <v>80</v>
      </c>
      <c r="E25" s="347" t="s">
        <v>1462</v>
      </c>
      <c r="F25" s="1018">
        <v>122</v>
      </c>
      <c r="G25" s="347" t="s">
        <v>1545</v>
      </c>
      <c r="H25" s="1018">
        <v>8</v>
      </c>
      <c r="I25" s="347" t="s">
        <v>1376</v>
      </c>
      <c r="J25" s="1018">
        <v>7</v>
      </c>
      <c r="K25" s="347" t="s">
        <v>1371</v>
      </c>
      <c r="L25" s="1018">
        <v>70</v>
      </c>
      <c r="M25" s="347" t="s">
        <v>1588</v>
      </c>
      <c r="N25" s="1018">
        <v>125</v>
      </c>
      <c r="O25" s="347" t="s">
        <v>1403</v>
      </c>
      <c r="P25" s="1018">
        <v>7</v>
      </c>
      <c r="Q25" s="347" t="s">
        <v>1371</v>
      </c>
      <c r="R25" s="1018">
        <v>1</v>
      </c>
      <c r="S25" s="347" t="s">
        <v>1705</v>
      </c>
      <c r="T25" s="1019">
        <v>534</v>
      </c>
      <c r="U25" s="838" t="s">
        <v>1497</v>
      </c>
      <c r="W25" s="662"/>
    </row>
    <row r="26" spans="1:23">
      <c r="A26" s="350" t="s">
        <v>43</v>
      </c>
      <c r="B26" s="1018">
        <v>38</v>
      </c>
      <c r="C26" s="347" t="s">
        <v>1650</v>
      </c>
      <c r="D26" s="1018">
        <v>7</v>
      </c>
      <c r="E26" s="347" t="s">
        <v>1394</v>
      </c>
      <c r="F26" s="1018">
        <v>0</v>
      </c>
      <c r="G26" s="347" t="s">
        <v>1290</v>
      </c>
      <c r="H26" s="1018">
        <v>11</v>
      </c>
      <c r="I26" s="347" t="s">
        <v>1611</v>
      </c>
      <c r="J26" s="1018">
        <v>0</v>
      </c>
      <c r="K26" s="347" t="s">
        <v>1290</v>
      </c>
      <c r="L26" s="1018">
        <v>8</v>
      </c>
      <c r="M26" s="347" t="s">
        <v>1546</v>
      </c>
      <c r="N26" s="1018">
        <v>46</v>
      </c>
      <c r="O26" s="347" t="s">
        <v>1312</v>
      </c>
      <c r="P26" s="1018">
        <v>0</v>
      </c>
      <c r="Q26" s="347" t="s">
        <v>1290</v>
      </c>
      <c r="R26" s="1018">
        <v>0</v>
      </c>
      <c r="S26" s="347" t="s">
        <v>1290</v>
      </c>
      <c r="T26" s="1019">
        <v>110</v>
      </c>
      <c r="U26" s="838" t="s">
        <v>1561</v>
      </c>
      <c r="W26" s="662"/>
    </row>
    <row r="27" spans="1:23">
      <c r="A27" s="350" t="s">
        <v>44</v>
      </c>
      <c r="B27" s="1018">
        <v>159</v>
      </c>
      <c r="C27" s="347" t="s">
        <v>1821</v>
      </c>
      <c r="D27" s="1018">
        <v>17</v>
      </c>
      <c r="E27" s="347" t="s">
        <v>1300</v>
      </c>
      <c r="F27" s="1018">
        <v>11</v>
      </c>
      <c r="G27" s="347" t="s">
        <v>1304</v>
      </c>
      <c r="H27" s="1018">
        <v>1</v>
      </c>
      <c r="I27" s="347" t="s">
        <v>1672</v>
      </c>
      <c r="J27" s="1018">
        <v>0</v>
      </c>
      <c r="K27" s="347" t="s">
        <v>1290</v>
      </c>
      <c r="L27" s="1018">
        <v>6</v>
      </c>
      <c r="M27" s="347" t="s">
        <v>1460</v>
      </c>
      <c r="N27" s="1018">
        <v>128</v>
      </c>
      <c r="O27" s="347" t="s">
        <v>1664</v>
      </c>
      <c r="P27" s="1018">
        <v>0</v>
      </c>
      <c r="Q27" s="347" t="s">
        <v>1290</v>
      </c>
      <c r="R27" s="1018">
        <v>1</v>
      </c>
      <c r="S27" s="347" t="s">
        <v>1672</v>
      </c>
      <c r="T27" s="1019">
        <v>323</v>
      </c>
      <c r="U27" s="838" t="s">
        <v>1364</v>
      </c>
      <c r="W27" s="662"/>
    </row>
    <row r="28" spans="1:23">
      <c r="A28" s="350" t="s">
        <v>45</v>
      </c>
      <c r="B28" s="1018">
        <v>174</v>
      </c>
      <c r="C28" s="347" t="s">
        <v>1878</v>
      </c>
      <c r="D28" s="1018">
        <v>14</v>
      </c>
      <c r="E28" s="347" t="s">
        <v>1385</v>
      </c>
      <c r="F28" s="1018">
        <v>5</v>
      </c>
      <c r="G28" s="347" t="s">
        <v>1666</v>
      </c>
      <c r="H28" s="1018">
        <v>0</v>
      </c>
      <c r="I28" s="347" t="s">
        <v>1290</v>
      </c>
      <c r="J28" s="1018">
        <v>0</v>
      </c>
      <c r="K28" s="347" t="s">
        <v>1290</v>
      </c>
      <c r="L28" s="1018">
        <v>7</v>
      </c>
      <c r="M28" s="347" t="s">
        <v>1322</v>
      </c>
      <c r="N28" s="1018">
        <v>95</v>
      </c>
      <c r="O28" s="347" t="s">
        <v>1337</v>
      </c>
      <c r="P28" s="1018">
        <v>0</v>
      </c>
      <c r="Q28" s="347" t="s">
        <v>1290</v>
      </c>
      <c r="R28" s="1018">
        <v>0</v>
      </c>
      <c r="S28" s="347" t="s">
        <v>1290</v>
      </c>
      <c r="T28" s="1019">
        <v>295</v>
      </c>
      <c r="U28" s="838" t="s">
        <v>1307</v>
      </c>
      <c r="W28" s="662"/>
    </row>
    <row r="29" spans="1:23">
      <c r="A29" s="350" t="s">
        <v>46</v>
      </c>
      <c r="B29" s="1018">
        <v>200</v>
      </c>
      <c r="C29" s="347" t="s">
        <v>1633</v>
      </c>
      <c r="D29" s="1018">
        <v>7</v>
      </c>
      <c r="E29" s="347" t="s">
        <v>1754</v>
      </c>
      <c r="F29" s="1018">
        <v>122</v>
      </c>
      <c r="G29" s="347" t="s">
        <v>1610</v>
      </c>
      <c r="H29" s="1018">
        <v>0</v>
      </c>
      <c r="I29" s="347" t="s">
        <v>1290</v>
      </c>
      <c r="J29" s="1018">
        <v>0</v>
      </c>
      <c r="K29" s="347" t="s">
        <v>1290</v>
      </c>
      <c r="L29" s="1018">
        <v>41</v>
      </c>
      <c r="M29" s="347" t="s">
        <v>1353</v>
      </c>
      <c r="N29" s="1018">
        <v>337</v>
      </c>
      <c r="O29" s="347" t="s">
        <v>1334</v>
      </c>
      <c r="P29" s="1018">
        <v>0</v>
      </c>
      <c r="Q29" s="347" t="s">
        <v>1290</v>
      </c>
      <c r="R29" s="1018">
        <v>74</v>
      </c>
      <c r="S29" s="347" t="s">
        <v>1341</v>
      </c>
      <c r="T29" s="1019">
        <v>781</v>
      </c>
      <c r="U29" s="838" t="s">
        <v>1795</v>
      </c>
      <c r="W29" s="662"/>
    </row>
    <row r="30" spans="1:23">
      <c r="A30" s="350" t="s">
        <v>47</v>
      </c>
      <c r="B30" s="1018">
        <v>91</v>
      </c>
      <c r="C30" s="347" t="s">
        <v>1564</v>
      </c>
      <c r="D30" s="1018">
        <v>60</v>
      </c>
      <c r="E30" s="347" t="s">
        <v>1414</v>
      </c>
      <c r="F30" s="1018">
        <v>88</v>
      </c>
      <c r="G30" s="347" t="s">
        <v>1479</v>
      </c>
      <c r="H30" s="1018">
        <v>5</v>
      </c>
      <c r="I30" s="347" t="s">
        <v>1653</v>
      </c>
      <c r="J30" s="1018">
        <v>0</v>
      </c>
      <c r="K30" s="347" t="s">
        <v>1290</v>
      </c>
      <c r="L30" s="1018">
        <v>27</v>
      </c>
      <c r="M30" s="347" t="s">
        <v>1424</v>
      </c>
      <c r="N30" s="1018">
        <v>76</v>
      </c>
      <c r="O30" s="347" t="s">
        <v>1422</v>
      </c>
      <c r="P30" s="1018">
        <v>1</v>
      </c>
      <c r="Q30" s="347" t="s">
        <v>1672</v>
      </c>
      <c r="R30" s="1018">
        <v>10</v>
      </c>
      <c r="S30" s="347" t="s">
        <v>1307</v>
      </c>
      <c r="T30" s="1019">
        <v>358</v>
      </c>
      <c r="U30" s="838" t="s">
        <v>1304</v>
      </c>
      <c r="W30" s="662"/>
    </row>
    <row r="31" spans="1:23">
      <c r="A31" s="350" t="s">
        <v>48</v>
      </c>
      <c r="B31" s="1018">
        <v>109</v>
      </c>
      <c r="C31" s="347" t="s">
        <v>1337</v>
      </c>
      <c r="D31" s="1018">
        <v>32</v>
      </c>
      <c r="E31" s="347" t="s">
        <v>1810</v>
      </c>
      <c r="F31" s="1018">
        <v>79</v>
      </c>
      <c r="G31" s="347" t="s">
        <v>1642</v>
      </c>
      <c r="H31" s="1018">
        <v>23</v>
      </c>
      <c r="I31" s="347" t="s">
        <v>1449</v>
      </c>
      <c r="J31" s="1018">
        <v>3</v>
      </c>
      <c r="K31" s="347" t="s">
        <v>1754</v>
      </c>
      <c r="L31" s="1018">
        <v>7</v>
      </c>
      <c r="M31" s="347" t="s">
        <v>1319</v>
      </c>
      <c r="N31" s="1018">
        <v>81</v>
      </c>
      <c r="O31" s="347" t="s">
        <v>1562</v>
      </c>
      <c r="P31" s="1018">
        <v>5</v>
      </c>
      <c r="Q31" s="347" t="s">
        <v>1376</v>
      </c>
      <c r="R31" s="1018">
        <v>0</v>
      </c>
      <c r="S31" s="347" t="s">
        <v>1290</v>
      </c>
      <c r="T31" s="1019">
        <v>339</v>
      </c>
      <c r="U31" s="838" t="s">
        <v>1493</v>
      </c>
      <c r="W31" s="662"/>
    </row>
    <row r="32" spans="1:23">
      <c r="A32" s="350" t="s">
        <v>49</v>
      </c>
      <c r="B32" s="1018">
        <v>51</v>
      </c>
      <c r="C32" s="347" t="s">
        <v>1391</v>
      </c>
      <c r="D32" s="1018">
        <v>43</v>
      </c>
      <c r="E32" s="347" t="s">
        <v>1495</v>
      </c>
      <c r="F32" s="1018">
        <v>25</v>
      </c>
      <c r="G32" s="347" t="s">
        <v>1676</v>
      </c>
      <c r="H32" s="1018">
        <v>4</v>
      </c>
      <c r="I32" s="347" t="s">
        <v>1319</v>
      </c>
      <c r="J32" s="1018">
        <v>1</v>
      </c>
      <c r="K32" s="347" t="s">
        <v>1663</v>
      </c>
      <c r="L32" s="1018">
        <v>20</v>
      </c>
      <c r="M32" s="347" t="s">
        <v>1575</v>
      </c>
      <c r="N32" s="1018">
        <v>47</v>
      </c>
      <c r="O32" s="347" t="s">
        <v>1407</v>
      </c>
      <c r="P32" s="1018">
        <v>2</v>
      </c>
      <c r="Q32" s="347" t="s">
        <v>1561</v>
      </c>
      <c r="R32" s="1018">
        <v>0</v>
      </c>
      <c r="S32" s="347" t="s">
        <v>1290</v>
      </c>
      <c r="T32" s="1019">
        <v>193</v>
      </c>
      <c r="U32" s="838" t="s">
        <v>1625</v>
      </c>
      <c r="W32" s="662"/>
    </row>
    <row r="33" spans="1:23">
      <c r="A33" s="350" t="s">
        <v>50</v>
      </c>
      <c r="B33" s="1018">
        <v>176</v>
      </c>
      <c r="C33" s="347" t="s">
        <v>1386</v>
      </c>
      <c r="D33" s="1018">
        <v>0</v>
      </c>
      <c r="E33" s="347" t="s">
        <v>1290</v>
      </c>
      <c r="F33" s="1018">
        <v>13</v>
      </c>
      <c r="G33" s="347" t="s">
        <v>1714</v>
      </c>
      <c r="H33" s="1018">
        <v>1</v>
      </c>
      <c r="I33" s="347" t="s">
        <v>1672</v>
      </c>
      <c r="J33" s="1018">
        <v>2</v>
      </c>
      <c r="K33" s="347" t="s">
        <v>1480</v>
      </c>
      <c r="L33" s="1018">
        <v>13</v>
      </c>
      <c r="M33" s="347" t="s">
        <v>1714</v>
      </c>
      <c r="N33" s="1018">
        <v>122</v>
      </c>
      <c r="O33" s="347" t="s">
        <v>1643</v>
      </c>
      <c r="P33" s="1018">
        <v>1</v>
      </c>
      <c r="Q33" s="347" t="s">
        <v>1672</v>
      </c>
      <c r="R33" s="1018">
        <v>6</v>
      </c>
      <c r="S33" s="347" t="s">
        <v>1625</v>
      </c>
      <c r="T33" s="1019">
        <v>334</v>
      </c>
      <c r="U33" s="838" t="s">
        <v>1493</v>
      </c>
      <c r="W33" s="662"/>
    </row>
    <row r="34" spans="1:23">
      <c r="A34" s="350" t="s">
        <v>51</v>
      </c>
      <c r="B34" s="1018">
        <v>219</v>
      </c>
      <c r="C34" s="347" t="s">
        <v>1959</v>
      </c>
      <c r="D34" s="1018">
        <v>1</v>
      </c>
      <c r="E34" s="347" t="s">
        <v>1705</v>
      </c>
      <c r="F34" s="1018">
        <v>30</v>
      </c>
      <c r="G34" s="347" t="s">
        <v>1394</v>
      </c>
      <c r="H34" s="1018">
        <v>71</v>
      </c>
      <c r="I34" s="347" t="s">
        <v>1462</v>
      </c>
      <c r="J34" s="1018">
        <v>1</v>
      </c>
      <c r="K34" s="347" t="s">
        <v>1705</v>
      </c>
      <c r="L34" s="1018">
        <v>7</v>
      </c>
      <c r="M34" s="347" t="s">
        <v>1376</v>
      </c>
      <c r="N34" s="1018">
        <v>135</v>
      </c>
      <c r="O34" s="347" t="s">
        <v>1686</v>
      </c>
      <c r="P34" s="1018">
        <v>3</v>
      </c>
      <c r="Q34" s="347" t="s">
        <v>1480</v>
      </c>
      <c r="R34" s="1018">
        <v>5</v>
      </c>
      <c r="S34" s="347" t="s">
        <v>1764</v>
      </c>
      <c r="T34" s="1019">
        <v>472</v>
      </c>
      <c r="U34" s="838" t="s">
        <v>1435</v>
      </c>
      <c r="W34" s="662"/>
    </row>
    <row r="35" spans="1:23">
      <c r="A35" s="350" t="s">
        <v>52</v>
      </c>
      <c r="B35" s="1018">
        <v>123</v>
      </c>
      <c r="C35" s="347" t="s">
        <v>1951</v>
      </c>
      <c r="D35" s="1018">
        <v>1</v>
      </c>
      <c r="E35" s="347" t="s">
        <v>1672</v>
      </c>
      <c r="F35" s="1018">
        <v>17</v>
      </c>
      <c r="G35" s="347" t="s">
        <v>1465</v>
      </c>
      <c r="H35" s="1018">
        <v>2</v>
      </c>
      <c r="I35" s="347" t="s">
        <v>1480</v>
      </c>
      <c r="J35" s="1018">
        <v>1</v>
      </c>
      <c r="K35" s="347" t="s">
        <v>1672</v>
      </c>
      <c r="L35" s="1018">
        <v>45</v>
      </c>
      <c r="M35" s="347" t="s">
        <v>1444</v>
      </c>
      <c r="N35" s="1018">
        <v>120</v>
      </c>
      <c r="O35" s="347" t="s">
        <v>1715</v>
      </c>
      <c r="P35" s="1018">
        <v>1</v>
      </c>
      <c r="Q35" s="347" t="s">
        <v>1672</v>
      </c>
      <c r="R35" s="1018">
        <v>0</v>
      </c>
      <c r="S35" s="347" t="s">
        <v>1290</v>
      </c>
      <c r="T35" s="1019">
        <v>310</v>
      </c>
      <c r="U35" s="838" t="s">
        <v>1328</v>
      </c>
      <c r="W35" s="662"/>
    </row>
    <row r="36" spans="1:23">
      <c r="A36" s="350" t="s">
        <v>53</v>
      </c>
      <c r="B36" s="1018">
        <v>104</v>
      </c>
      <c r="C36" s="347" t="s">
        <v>1391</v>
      </c>
      <c r="D36" s="1018">
        <v>5</v>
      </c>
      <c r="E36" s="347" t="s">
        <v>1371</v>
      </c>
      <c r="F36" s="1018">
        <v>70</v>
      </c>
      <c r="G36" s="347" t="s">
        <v>1419</v>
      </c>
      <c r="H36" s="1018">
        <v>7</v>
      </c>
      <c r="I36" s="347" t="s">
        <v>1625</v>
      </c>
      <c r="J36" s="1018">
        <v>1</v>
      </c>
      <c r="K36" s="347" t="s">
        <v>1672</v>
      </c>
      <c r="L36" s="1018">
        <v>5</v>
      </c>
      <c r="M36" s="347" t="s">
        <v>1371</v>
      </c>
      <c r="N36" s="1018">
        <v>190</v>
      </c>
      <c r="O36" s="347" t="s">
        <v>1323</v>
      </c>
      <c r="P36" s="1018">
        <v>10</v>
      </c>
      <c r="Q36" s="347" t="s">
        <v>1616</v>
      </c>
      <c r="R36" s="1018">
        <v>2</v>
      </c>
      <c r="S36" s="347" t="s">
        <v>1663</v>
      </c>
      <c r="T36" s="1019">
        <v>394</v>
      </c>
      <c r="U36" s="838" t="s">
        <v>1420</v>
      </c>
      <c r="W36" s="662"/>
    </row>
    <row r="37" spans="1:23">
      <c r="A37" s="350" t="s">
        <v>54</v>
      </c>
      <c r="B37" s="1018">
        <v>116</v>
      </c>
      <c r="C37" s="347" t="s">
        <v>1643</v>
      </c>
      <c r="D37" s="1018">
        <v>13</v>
      </c>
      <c r="E37" s="347" t="s">
        <v>1457</v>
      </c>
      <c r="F37" s="1018">
        <v>87</v>
      </c>
      <c r="G37" s="347" t="s">
        <v>1411</v>
      </c>
      <c r="H37" s="1018">
        <v>6</v>
      </c>
      <c r="I37" s="347" t="s">
        <v>1460</v>
      </c>
      <c r="J37" s="1018">
        <v>1</v>
      </c>
      <c r="K37" s="347" t="s">
        <v>1672</v>
      </c>
      <c r="L37" s="1018">
        <v>7</v>
      </c>
      <c r="M37" s="347" t="s">
        <v>1313</v>
      </c>
      <c r="N37" s="1018">
        <v>81</v>
      </c>
      <c r="O37" s="347" t="s">
        <v>1586</v>
      </c>
      <c r="P37" s="1018">
        <v>7</v>
      </c>
      <c r="Q37" s="347" t="s">
        <v>1313</v>
      </c>
      <c r="R37" s="1018">
        <v>0</v>
      </c>
      <c r="S37" s="347" t="s">
        <v>1290</v>
      </c>
      <c r="T37" s="1019">
        <v>318</v>
      </c>
      <c r="U37" s="838" t="s">
        <v>1364</v>
      </c>
      <c r="W37" s="662"/>
    </row>
    <row r="38" spans="1:23">
      <c r="A38" s="350" t="s">
        <v>55</v>
      </c>
      <c r="B38" s="1018">
        <v>0</v>
      </c>
      <c r="C38" s="347" t="s">
        <v>1290</v>
      </c>
      <c r="D38" s="1018">
        <v>1</v>
      </c>
      <c r="E38" s="347" t="s">
        <v>1328</v>
      </c>
      <c r="F38" s="1018">
        <v>4</v>
      </c>
      <c r="G38" s="347" t="s">
        <v>1798</v>
      </c>
      <c r="H38" s="1018">
        <v>1</v>
      </c>
      <c r="I38" s="347" t="s">
        <v>1328</v>
      </c>
      <c r="J38" s="1018">
        <v>1</v>
      </c>
      <c r="K38" s="347" t="s">
        <v>1328</v>
      </c>
      <c r="L38" s="1018">
        <v>1</v>
      </c>
      <c r="M38" s="347" t="s">
        <v>1328</v>
      </c>
      <c r="N38" s="1018">
        <v>27</v>
      </c>
      <c r="O38" s="347" t="s">
        <v>1936</v>
      </c>
      <c r="P38" s="1018">
        <v>0</v>
      </c>
      <c r="Q38" s="347" t="s">
        <v>1290</v>
      </c>
      <c r="R38" s="1018">
        <v>0</v>
      </c>
      <c r="S38" s="347" t="s">
        <v>1290</v>
      </c>
      <c r="T38" s="1019">
        <v>35</v>
      </c>
      <c r="U38" s="838" t="s">
        <v>1672</v>
      </c>
      <c r="W38" s="662"/>
    </row>
    <row r="39" spans="1:23">
      <c r="A39" s="350" t="s">
        <v>56</v>
      </c>
      <c r="B39" s="1018">
        <v>1</v>
      </c>
      <c r="C39" s="347" t="s">
        <v>1307</v>
      </c>
      <c r="D39" s="1018">
        <v>0</v>
      </c>
      <c r="E39" s="347" t="s">
        <v>1290</v>
      </c>
      <c r="F39" s="1018">
        <v>4</v>
      </c>
      <c r="G39" s="347" t="s">
        <v>1392</v>
      </c>
      <c r="H39" s="1018">
        <v>5</v>
      </c>
      <c r="I39" s="347" t="s">
        <v>1587</v>
      </c>
      <c r="J39" s="1018">
        <v>0</v>
      </c>
      <c r="K39" s="347" t="s">
        <v>1290</v>
      </c>
      <c r="L39" s="1018">
        <v>3</v>
      </c>
      <c r="M39" s="347" t="s">
        <v>1395</v>
      </c>
      <c r="N39" s="1018">
        <v>23</v>
      </c>
      <c r="O39" s="347" t="s">
        <v>1960</v>
      </c>
      <c r="P39" s="1018">
        <v>0</v>
      </c>
      <c r="Q39" s="347" t="s">
        <v>1290</v>
      </c>
      <c r="R39" s="1018">
        <v>0</v>
      </c>
      <c r="S39" s="347" t="s">
        <v>1290</v>
      </c>
      <c r="T39" s="1019">
        <v>36</v>
      </c>
      <c r="U39" s="838" t="s">
        <v>1672</v>
      </c>
      <c r="W39" s="662"/>
    </row>
    <row r="40" spans="1:23">
      <c r="A40" s="349" t="s">
        <v>1</v>
      </c>
      <c r="B40" s="1019">
        <v>3706</v>
      </c>
      <c r="C40" s="838" t="s">
        <v>1847</v>
      </c>
      <c r="D40" s="1019">
        <v>788</v>
      </c>
      <c r="E40" s="838" t="s">
        <v>1795</v>
      </c>
      <c r="F40" s="1019">
        <v>1450</v>
      </c>
      <c r="G40" s="838" t="s">
        <v>1412</v>
      </c>
      <c r="H40" s="1019">
        <v>258</v>
      </c>
      <c r="I40" s="838" t="s">
        <v>1322</v>
      </c>
      <c r="J40" s="1019">
        <v>50</v>
      </c>
      <c r="K40" s="838" t="s">
        <v>1663</v>
      </c>
      <c r="L40" s="1019">
        <v>614</v>
      </c>
      <c r="M40" s="838" t="s">
        <v>1711</v>
      </c>
      <c r="N40" s="1019">
        <v>3498</v>
      </c>
      <c r="O40" s="838" t="s">
        <v>1398</v>
      </c>
      <c r="P40" s="1019">
        <v>99</v>
      </c>
      <c r="Q40" s="838" t="s">
        <v>1754</v>
      </c>
      <c r="R40" s="1019">
        <v>138</v>
      </c>
      <c r="S40" s="838" t="s">
        <v>1371</v>
      </c>
      <c r="T40" s="1019">
        <v>10601</v>
      </c>
      <c r="U40" s="838" t="s">
        <v>645</v>
      </c>
      <c r="W40" s="662"/>
    </row>
    <row r="41" spans="1:23">
      <c r="A41" s="349">
        <v>2015</v>
      </c>
      <c r="B41" s="1582"/>
      <c r="C41" s="1567"/>
      <c r="D41" s="1567"/>
      <c r="E41" s="1567"/>
      <c r="F41" s="1567"/>
      <c r="G41" s="1567"/>
      <c r="H41" s="1567"/>
      <c r="I41" s="1567"/>
      <c r="J41" s="1567"/>
      <c r="K41" s="1567"/>
      <c r="L41" s="1567"/>
      <c r="M41" s="1567"/>
      <c r="N41" s="1567"/>
      <c r="O41" s="1567"/>
      <c r="P41" s="1567"/>
      <c r="Q41" s="1567"/>
      <c r="R41" s="1567"/>
      <c r="S41" s="1567"/>
      <c r="T41" s="1567"/>
      <c r="U41" s="1568"/>
      <c r="W41" s="662"/>
    </row>
    <row r="42" spans="1:23">
      <c r="A42" s="350" t="s">
        <v>24</v>
      </c>
      <c r="B42" s="1018">
        <v>193</v>
      </c>
      <c r="C42" s="347" t="s">
        <v>1580</v>
      </c>
      <c r="D42" s="1018">
        <v>4</v>
      </c>
      <c r="E42" s="347" t="s">
        <v>1764</v>
      </c>
      <c r="F42" s="1018">
        <v>27</v>
      </c>
      <c r="G42" s="347" t="s">
        <v>1347</v>
      </c>
      <c r="H42" s="1018">
        <v>2</v>
      </c>
      <c r="I42" s="347" t="s">
        <v>1663</v>
      </c>
      <c r="J42" s="1018">
        <v>0</v>
      </c>
      <c r="K42" s="347" t="s">
        <v>1290</v>
      </c>
      <c r="L42" s="1018">
        <v>15</v>
      </c>
      <c r="M42" s="347" t="s">
        <v>1390</v>
      </c>
      <c r="N42" s="1018">
        <v>134</v>
      </c>
      <c r="O42" s="347" t="s">
        <v>1695</v>
      </c>
      <c r="P42" s="1018">
        <v>0</v>
      </c>
      <c r="Q42" s="347" t="s">
        <v>1290</v>
      </c>
      <c r="R42" s="1018">
        <v>2</v>
      </c>
      <c r="S42" s="347" t="s">
        <v>1663</v>
      </c>
      <c r="T42" s="1019">
        <v>377</v>
      </c>
      <c r="U42" s="838" t="s">
        <v>1425</v>
      </c>
      <c r="W42" s="662"/>
    </row>
    <row r="43" spans="1:23">
      <c r="A43" s="350" t="s">
        <v>26</v>
      </c>
      <c r="B43" s="1018">
        <v>104</v>
      </c>
      <c r="C43" s="347" t="s">
        <v>1614</v>
      </c>
      <c r="D43" s="1018">
        <v>24</v>
      </c>
      <c r="E43" s="347" t="s">
        <v>1598</v>
      </c>
      <c r="F43" s="1018">
        <v>25</v>
      </c>
      <c r="G43" s="347" t="s">
        <v>1344</v>
      </c>
      <c r="H43" s="1018">
        <v>2</v>
      </c>
      <c r="I43" s="347" t="s">
        <v>1480</v>
      </c>
      <c r="J43" s="1018">
        <v>6</v>
      </c>
      <c r="K43" s="347" t="s">
        <v>1460</v>
      </c>
      <c r="L43" s="1018">
        <v>70</v>
      </c>
      <c r="M43" s="347" t="s">
        <v>1433</v>
      </c>
      <c r="N43" s="1018">
        <v>80</v>
      </c>
      <c r="O43" s="347" t="s">
        <v>1633</v>
      </c>
      <c r="P43" s="1018">
        <v>2</v>
      </c>
      <c r="Q43" s="347" t="s">
        <v>1480</v>
      </c>
      <c r="R43" s="1018">
        <v>0</v>
      </c>
      <c r="S43" s="347" t="s">
        <v>1290</v>
      </c>
      <c r="T43" s="1019">
        <v>313</v>
      </c>
      <c r="U43" s="838" t="s">
        <v>1328</v>
      </c>
      <c r="W43" s="662"/>
    </row>
    <row r="44" spans="1:23">
      <c r="A44" s="350" t="s">
        <v>27</v>
      </c>
      <c r="B44" s="1018">
        <v>176</v>
      </c>
      <c r="C44" s="347" t="s">
        <v>1397</v>
      </c>
      <c r="D44" s="1018">
        <v>86</v>
      </c>
      <c r="E44" s="347" t="s">
        <v>1636</v>
      </c>
      <c r="F44" s="1018">
        <v>14</v>
      </c>
      <c r="G44" s="347" t="s">
        <v>1359</v>
      </c>
      <c r="H44" s="1018">
        <v>0</v>
      </c>
      <c r="I44" s="347" t="s">
        <v>1290</v>
      </c>
      <c r="J44" s="1018">
        <v>2</v>
      </c>
      <c r="K44" s="347" t="s">
        <v>1663</v>
      </c>
      <c r="L44" s="1018">
        <v>15</v>
      </c>
      <c r="M44" s="347" t="s">
        <v>1572</v>
      </c>
      <c r="N44" s="1018">
        <v>120</v>
      </c>
      <c r="O44" s="347" t="s">
        <v>1647</v>
      </c>
      <c r="P44" s="1018">
        <v>0</v>
      </c>
      <c r="Q44" s="347" t="s">
        <v>1290</v>
      </c>
      <c r="R44" s="1018">
        <v>9</v>
      </c>
      <c r="S44" s="347" t="s">
        <v>1319</v>
      </c>
      <c r="T44" s="1019">
        <v>422</v>
      </c>
      <c r="U44" s="838" t="s">
        <v>1714</v>
      </c>
      <c r="W44" s="662"/>
    </row>
    <row r="45" spans="1:23">
      <c r="A45" s="350" t="s">
        <v>28</v>
      </c>
      <c r="B45" s="1018">
        <v>148</v>
      </c>
      <c r="C45" s="347" t="s">
        <v>1518</v>
      </c>
      <c r="D45" s="1018">
        <v>20</v>
      </c>
      <c r="E45" s="347" t="s">
        <v>1425</v>
      </c>
      <c r="F45" s="1018">
        <v>173</v>
      </c>
      <c r="G45" s="347" t="s">
        <v>1365</v>
      </c>
      <c r="H45" s="1018">
        <v>0</v>
      </c>
      <c r="I45" s="347" t="s">
        <v>1290</v>
      </c>
      <c r="J45" s="1018">
        <v>2</v>
      </c>
      <c r="K45" s="347" t="s">
        <v>1565</v>
      </c>
      <c r="L45" s="1018">
        <v>0</v>
      </c>
      <c r="M45" s="347" t="s">
        <v>1290</v>
      </c>
      <c r="N45" s="1018">
        <v>224</v>
      </c>
      <c r="O45" s="347" t="s">
        <v>1961</v>
      </c>
      <c r="P45" s="1018">
        <v>0</v>
      </c>
      <c r="Q45" s="347" t="s">
        <v>1290</v>
      </c>
      <c r="R45" s="1018">
        <v>2</v>
      </c>
      <c r="S45" s="347" t="s">
        <v>1565</v>
      </c>
      <c r="T45" s="1019">
        <v>569</v>
      </c>
      <c r="U45" s="838" t="s">
        <v>1353</v>
      </c>
      <c r="W45" s="662"/>
    </row>
    <row r="46" spans="1:23">
      <c r="A46" s="350" t="s">
        <v>29</v>
      </c>
      <c r="B46" s="1018">
        <v>14</v>
      </c>
      <c r="C46" s="347" t="s">
        <v>1598</v>
      </c>
      <c r="D46" s="1018">
        <v>27</v>
      </c>
      <c r="E46" s="347" t="s">
        <v>1630</v>
      </c>
      <c r="F46" s="1018">
        <v>101</v>
      </c>
      <c r="G46" s="347" t="s">
        <v>1432</v>
      </c>
      <c r="H46" s="1018">
        <v>1</v>
      </c>
      <c r="I46" s="347" t="s">
        <v>1663</v>
      </c>
      <c r="J46" s="1018">
        <v>0</v>
      </c>
      <c r="K46" s="347" t="s">
        <v>1290</v>
      </c>
      <c r="L46" s="1018">
        <v>0</v>
      </c>
      <c r="M46" s="347" t="s">
        <v>1290</v>
      </c>
      <c r="N46" s="1018">
        <v>37</v>
      </c>
      <c r="O46" s="347" t="s">
        <v>1962</v>
      </c>
      <c r="P46" s="1018">
        <v>0</v>
      </c>
      <c r="Q46" s="347" t="s">
        <v>1290</v>
      </c>
      <c r="R46" s="1018">
        <v>2</v>
      </c>
      <c r="S46" s="347" t="s">
        <v>1764</v>
      </c>
      <c r="T46" s="1019">
        <v>182</v>
      </c>
      <c r="U46" s="838" t="s">
        <v>1666</v>
      </c>
      <c r="W46" s="662"/>
    </row>
    <row r="47" spans="1:23">
      <c r="A47" s="350" t="s">
        <v>30</v>
      </c>
      <c r="B47" s="1018">
        <v>145</v>
      </c>
      <c r="C47" s="347" t="s">
        <v>1543</v>
      </c>
      <c r="D47" s="1018">
        <v>51</v>
      </c>
      <c r="E47" s="347" t="s">
        <v>1557</v>
      </c>
      <c r="F47" s="1018">
        <v>57</v>
      </c>
      <c r="G47" s="347" t="s">
        <v>1526</v>
      </c>
      <c r="H47" s="1018">
        <v>3</v>
      </c>
      <c r="I47" s="347" t="s">
        <v>1663</v>
      </c>
      <c r="J47" s="1018">
        <v>2</v>
      </c>
      <c r="K47" s="347" t="s">
        <v>1672</v>
      </c>
      <c r="L47" s="1018">
        <v>95</v>
      </c>
      <c r="M47" s="347" t="s">
        <v>1570</v>
      </c>
      <c r="N47" s="1018">
        <v>218</v>
      </c>
      <c r="O47" s="347" t="s">
        <v>1809</v>
      </c>
      <c r="P47" s="1018">
        <v>7</v>
      </c>
      <c r="Q47" s="347" t="s">
        <v>1628</v>
      </c>
      <c r="R47" s="1018">
        <v>1</v>
      </c>
      <c r="S47" s="347" t="s">
        <v>1705</v>
      </c>
      <c r="T47" s="1019">
        <v>579</v>
      </c>
      <c r="U47" s="838" t="s">
        <v>1300</v>
      </c>
      <c r="W47" s="662"/>
    </row>
    <row r="48" spans="1:23">
      <c r="A48" s="350" t="s">
        <v>31</v>
      </c>
      <c r="B48" s="1018">
        <v>8</v>
      </c>
      <c r="C48" s="347" t="s">
        <v>1668</v>
      </c>
      <c r="D48" s="1018">
        <v>2</v>
      </c>
      <c r="E48" s="347" t="s">
        <v>1833</v>
      </c>
      <c r="F48" s="1018">
        <v>0</v>
      </c>
      <c r="G48" s="347" t="s">
        <v>1290</v>
      </c>
      <c r="H48" s="1018">
        <v>0</v>
      </c>
      <c r="I48" s="347" t="s">
        <v>1290</v>
      </c>
      <c r="J48" s="1018">
        <v>0</v>
      </c>
      <c r="K48" s="347" t="s">
        <v>1290</v>
      </c>
      <c r="L48" s="1018">
        <v>5</v>
      </c>
      <c r="M48" s="347" t="s">
        <v>1559</v>
      </c>
      <c r="N48" s="1018">
        <v>4</v>
      </c>
      <c r="O48" s="347" t="s">
        <v>1508</v>
      </c>
      <c r="P48" s="1018">
        <v>0</v>
      </c>
      <c r="Q48" s="347" t="s">
        <v>1290</v>
      </c>
      <c r="R48" s="1018">
        <v>0</v>
      </c>
      <c r="S48" s="347" t="s">
        <v>1290</v>
      </c>
      <c r="T48" s="1019">
        <v>19</v>
      </c>
      <c r="U48" s="838" t="s">
        <v>1705</v>
      </c>
      <c r="W48" s="662"/>
    </row>
    <row r="49" spans="1:23">
      <c r="A49" s="350" t="s">
        <v>32</v>
      </c>
      <c r="B49" s="1018">
        <v>168</v>
      </c>
      <c r="C49" s="347" t="s">
        <v>1963</v>
      </c>
      <c r="D49" s="1018">
        <v>5</v>
      </c>
      <c r="E49" s="347" t="s">
        <v>1376</v>
      </c>
      <c r="F49" s="1018">
        <v>14</v>
      </c>
      <c r="G49" s="347" t="s">
        <v>1605</v>
      </c>
      <c r="H49" s="1018">
        <v>10</v>
      </c>
      <c r="I49" s="347" t="s">
        <v>1487</v>
      </c>
      <c r="J49" s="1018">
        <v>2</v>
      </c>
      <c r="K49" s="347" t="s">
        <v>1480</v>
      </c>
      <c r="L49" s="1018">
        <v>21</v>
      </c>
      <c r="M49" s="347" t="s">
        <v>1690</v>
      </c>
      <c r="N49" s="1018">
        <v>103</v>
      </c>
      <c r="O49" s="347" t="s">
        <v>1635</v>
      </c>
      <c r="P49" s="1018">
        <v>0</v>
      </c>
      <c r="Q49" s="347" t="s">
        <v>1290</v>
      </c>
      <c r="R49" s="1018">
        <v>0</v>
      </c>
      <c r="S49" s="347" t="s">
        <v>1290</v>
      </c>
      <c r="T49" s="1019">
        <v>323</v>
      </c>
      <c r="U49" s="838" t="s">
        <v>1364</v>
      </c>
      <c r="W49" s="662"/>
    </row>
    <row r="50" spans="1:23">
      <c r="A50" s="350" t="s">
        <v>33</v>
      </c>
      <c r="B50" s="1018">
        <v>115</v>
      </c>
      <c r="C50" s="347" t="s">
        <v>1712</v>
      </c>
      <c r="D50" s="1018">
        <v>26</v>
      </c>
      <c r="E50" s="347" t="s">
        <v>1395</v>
      </c>
      <c r="F50" s="1018">
        <v>15</v>
      </c>
      <c r="G50" s="347" t="s">
        <v>1528</v>
      </c>
      <c r="H50" s="1018">
        <v>0</v>
      </c>
      <c r="I50" s="347" t="s">
        <v>1290</v>
      </c>
      <c r="J50" s="1018">
        <v>1</v>
      </c>
      <c r="K50" s="347" t="s">
        <v>1672</v>
      </c>
      <c r="L50" s="1018">
        <v>27</v>
      </c>
      <c r="M50" s="347" t="s">
        <v>1452</v>
      </c>
      <c r="N50" s="1018">
        <v>119</v>
      </c>
      <c r="O50" s="347" t="s">
        <v>1716</v>
      </c>
      <c r="P50" s="1018">
        <v>9</v>
      </c>
      <c r="Q50" s="347" t="s">
        <v>1328</v>
      </c>
      <c r="R50" s="1018">
        <v>0</v>
      </c>
      <c r="S50" s="347" t="s">
        <v>1290</v>
      </c>
      <c r="T50" s="1019">
        <v>312</v>
      </c>
      <c r="U50" s="838" t="s">
        <v>1328</v>
      </c>
      <c r="W50" s="662"/>
    </row>
    <row r="51" spans="1:23">
      <c r="A51" s="350" t="s">
        <v>35</v>
      </c>
      <c r="B51" s="1018">
        <v>10</v>
      </c>
      <c r="C51" s="347" t="s">
        <v>1430</v>
      </c>
      <c r="D51" s="1018">
        <v>32</v>
      </c>
      <c r="E51" s="347" t="s">
        <v>1870</v>
      </c>
      <c r="F51" s="1018">
        <v>25</v>
      </c>
      <c r="G51" s="347" t="s">
        <v>1807</v>
      </c>
      <c r="H51" s="1018">
        <v>0</v>
      </c>
      <c r="I51" s="347" t="s">
        <v>1290</v>
      </c>
      <c r="J51" s="1018">
        <v>0</v>
      </c>
      <c r="K51" s="347" t="s">
        <v>1290</v>
      </c>
      <c r="L51" s="1018">
        <v>2</v>
      </c>
      <c r="M51" s="347" t="s">
        <v>1322</v>
      </c>
      <c r="N51" s="1018">
        <v>13</v>
      </c>
      <c r="O51" s="347" t="s">
        <v>1451</v>
      </c>
      <c r="P51" s="1018">
        <v>1</v>
      </c>
      <c r="Q51" s="347" t="s">
        <v>1628</v>
      </c>
      <c r="R51" s="1018">
        <v>0</v>
      </c>
      <c r="S51" s="347" t="s">
        <v>1290</v>
      </c>
      <c r="T51" s="1019">
        <v>83</v>
      </c>
      <c r="U51" s="838" t="s">
        <v>1606</v>
      </c>
      <c r="W51" s="662"/>
    </row>
    <row r="52" spans="1:23">
      <c r="A52" s="350" t="s">
        <v>584</v>
      </c>
      <c r="B52" s="1018">
        <v>118</v>
      </c>
      <c r="C52" s="347" t="s">
        <v>1826</v>
      </c>
      <c r="D52" s="1018">
        <v>1</v>
      </c>
      <c r="E52" s="347" t="s">
        <v>1672</v>
      </c>
      <c r="F52" s="1018">
        <v>56</v>
      </c>
      <c r="G52" s="347" t="s">
        <v>1415</v>
      </c>
      <c r="H52" s="1018">
        <v>2</v>
      </c>
      <c r="I52" s="347" t="s">
        <v>1480</v>
      </c>
      <c r="J52" s="1018">
        <v>6</v>
      </c>
      <c r="K52" s="347" t="s">
        <v>1666</v>
      </c>
      <c r="L52" s="1018">
        <v>43</v>
      </c>
      <c r="M52" s="347" t="s">
        <v>1516</v>
      </c>
      <c r="N52" s="1018">
        <v>116</v>
      </c>
      <c r="O52" s="347" t="s">
        <v>1492</v>
      </c>
      <c r="P52" s="1018">
        <v>3</v>
      </c>
      <c r="Q52" s="347" t="s">
        <v>1754</v>
      </c>
      <c r="R52" s="1018">
        <v>0</v>
      </c>
      <c r="S52" s="347" t="s">
        <v>1290</v>
      </c>
      <c r="T52" s="1019">
        <v>345</v>
      </c>
      <c r="U52" s="838" t="s">
        <v>1493</v>
      </c>
      <c r="W52" s="662"/>
    </row>
    <row r="53" spans="1:23">
      <c r="A53" s="350" t="s">
        <v>36</v>
      </c>
      <c r="B53" s="1018">
        <v>127</v>
      </c>
      <c r="C53" s="347" t="s">
        <v>1558</v>
      </c>
      <c r="D53" s="1018">
        <v>28</v>
      </c>
      <c r="E53" s="347" t="s">
        <v>1833</v>
      </c>
      <c r="F53" s="1018">
        <v>15</v>
      </c>
      <c r="G53" s="347" t="s">
        <v>1409</v>
      </c>
      <c r="H53" s="1018">
        <v>4</v>
      </c>
      <c r="I53" s="347" t="s">
        <v>1376</v>
      </c>
      <c r="J53" s="1018">
        <v>0</v>
      </c>
      <c r="K53" s="347" t="s">
        <v>1290</v>
      </c>
      <c r="L53" s="1018">
        <v>7</v>
      </c>
      <c r="M53" s="347" t="s">
        <v>1431</v>
      </c>
      <c r="N53" s="1018">
        <v>78</v>
      </c>
      <c r="O53" s="347" t="s">
        <v>1443</v>
      </c>
      <c r="P53" s="1018">
        <v>1</v>
      </c>
      <c r="Q53" s="347" t="s">
        <v>1565</v>
      </c>
      <c r="R53" s="1018">
        <v>7</v>
      </c>
      <c r="S53" s="347" t="s">
        <v>1431</v>
      </c>
      <c r="T53" s="1019">
        <v>267</v>
      </c>
      <c r="U53" s="838" t="s">
        <v>1322</v>
      </c>
      <c r="W53" s="662"/>
    </row>
    <row r="54" spans="1:23">
      <c r="A54" s="350" t="s">
        <v>37</v>
      </c>
      <c r="B54" s="1018">
        <v>235</v>
      </c>
      <c r="C54" s="347" t="s">
        <v>1828</v>
      </c>
      <c r="D54" s="1018">
        <v>5</v>
      </c>
      <c r="E54" s="347" t="s">
        <v>1764</v>
      </c>
      <c r="F54" s="1018">
        <v>12</v>
      </c>
      <c r="G54" s="347" t="s">
        <v>1431</v>
      </c>
      <c r="H54" s="1018">
        <v>1</v>
      </c>
      <c r="I54" s="347" t="s">
        <v>1705</v>
      </c>
      <c r="J54" s="1018">
        <v>9</v>
      </c>
      <c r="K54" s="347" t="s">
        <v>1316</v>
      </c>
      <c r="L54" s="1018">
        <v>10</v>
      </c>
      <c r="M54" s="347" t="s">
        <v>1313</v>
      </c>
      <c r="N54" s="1018">
        <v>181</v>
      </c>
      <c r="O54" s="347" t="s">
        <v>1664</v>
      </c>
      <c r="P54" s="1018">
        <v>4</v>
      </c>
      <c r="Q54" s="347" t="s">
        <v>1754</v>
      </c>
      <c r="R54" s="1018">
        <v>0</v>
      </c>
      <c r="S54" s="347" t="s">
        <v>1290</v>
      </c>
      <c r="T54" s="1019">
        <v>457</v>
      </c>
      <c r="U54" s="838" t="s">
        <v>1303</v>
      </c>
      <c r="W54" s="662"/>
    </row>
    <row r="55" spans="1:23">
      <c r="A55" s="350" t="s">
        <v>38</v>
      </c>
      <c r="B55" s="1018">
        <v>197</v>
      </c>
      <c r="C55" s="347" t="s">
        <v>1909</v>
      </c>
      <c r="D55" s="1018">
        <v>9</v>
      </c>
      <c r="E55" s="347" t="s">
        <v>1460</v>
      </c>
      <c r="F55" s="1018">
        <v>11</v>
      </c>
      <c r="G55" s="347" t="s">
        <v>1310</v>
      </c>
      <c r="H55" s="1018">
        <v>1</v>
      </c>
      <c r="I55" s="347" t="s">
        <v>1705</v>
      </c>
      <c r="J55" s="1018">
        <v>18</v>
      </c>
      <c r="K55" s="347" t="s">
        <v>1358</v>
      </c>
      <c r="L55" s="1018">
        <v>11</v>
      </c>
      <c r="M55" s="347" t="s">
        <v>1310</v>
      </c>
      <c r="N55" s="1018">
        <v>201</v>
      </c>
      <c r="O55" s="347" t="s">
        <v>1727</v>
      </c>
      <c r="P55" s="1018">
        <v>0</v>
      </c>
      <c r="Q55" s="347" t="s">
        <v>1290</v>
      </c>
      <c r="R55" s="1018">
        <v>25</v>
      </c>
      <c r="S55" s="347" t="s">
        <v>1300</v>
      </c>
      <c r="T55" s="1019">
        <v>473</v>
      </c>
      <c r="U55" s="838" t="s">
        <v>1605</v>
      </c>
      <c r="W55" s="662"/>
    </row>
    <row r="56" spans="1:23">
      <c r="A56" s="350" t="s">
        <v>39</v>
      </c>
      <c r="B56" s="1018">
        <v>23</v>
      </c>
      <c r="C56" s="347" t="s">
        <v>1393</v>
      </c>
      <c r="D56" s="1018">
        <v>0</v>
      </c>
      <c r="E56" s="347" t="s">
        <v>1290</v>
      </c>
      <c r="F56" s="1018">
        <v>37</v>
      </c>
      <c r="G56" s="347" t="s">
        <v>1570</v>
      </c>
      <c r="H56" s="1018">
        <v>100</v>
      </c>
      <c r="I56" s="347" t="s">
        <v>1361</v>
      </c>
      <c r="J56" s="1018">
        <v>0</v>
      </c>
      <c r="K56" s="347" t="s">
        <v>1290</v>
      </c>
      <c r="L56" s="1018">
        <v>4</v>
      </c>
      <c r="M56" s="347" t="s">
        <v>1625</v>
      </c>
      <c r="N56" s="1018">
        <v>56</v>
      </c>
      <c r="O56" s="347" t="s">
        <v>1515</v>
      </c>
      <c r="P56" s="1018">
        <v>3</v>
      </c>
      <c r="Q56" s="347" t="s">
        <v>1371</v>
      </c>
      <c r="R56" s="1018">
        <v>2</v>
      </c>
      <c r="S56" s="347" t="s">
        <v>1754</v>
      </c>
      <c r="T56" s="1019">
        <v>225</v>
      </c>
      <c r="U56" s="838" t="s">
        <v>1319</v>
      </c>
      <c r="W56" s="662"/>
    </row>
    <row r="57" spans="1:23">
      <c r="A57" s="350" t="s">
        <v>40</v>
      </c>
      <c r="B57" s="1018">
        <v>126</v>
      </c>
      <c r="C57" s="347" t="s">
        <v>1515</v>
      </c>
      <c r="D57" s="1018">
        <v>109</v>
      </c>
      <c r="E57" s="347" t="s">
        <v>1525</v>
      </c>
      <c r="F57" s="1018">
        <v>116</v>
      </c>
      <c r="G57" s="347" t="s">
        <v>1648</v>
      </c>
      <c r="H57" s="1018">
        <v>1</v>
      </c>
      <c r="I57" s="347" t="s">
        <v>1705</v>
      </c>
      <c r="J57" s="1018">
        <v>1</v>
      </c>
      <c r="K57" s="347" t="s">
        <v>1705</v>
      </c>
      <c r="L57" s="1018">
        <v>11</v>
      </c>
      <c r="M57" s="347" t="s">
        <v>1313</v>
      </c>
      <c r="N57" s="1018">
        <v>136</v>
      </c>
      <c r="O57" s="347" t="s">
        <v>1563</v>
      </c>
      <c r="P57" s="1018">
        <v>7</v>
      </c>
      <c r="Q57" s="347" t="s">
        <v>1653</v>
      </c>
      <c r="R57" s="1018">
        <v>0</v>
      </c>
      <c r="S57" s="347" t="s">
        <v>1290</v>
      </c>
      <c r="T57" s="1019">
        <v>507</v>
      </c>
      <c r="U57" s="838" t="s">
        <v>1385</v>
      </c>
      <c r="W57" s="662"/>
    </row>
    <row r="58" spans="1:23">
      <c r="A58" s="350" t="s">
        <v>41</v>
      </c>
      <c r="B58" s="1018">
        <v>128</v>
      </c>
      <c r="C58" s="347" t="s">
        <v>1695</v>
      </c>
      <c r="D58" s="1018">
        <v>50</v>
      </c>
      <c r="E58" s="347" t="s">
        <v>1587</v>
      </c>
      <c r="F58" s="1018">
        <v>17</v>
      </c>
      <c r="G58" s="347" t="s">
        <v>1385</v>
      </c>
      <c r="H58" s="1018">
        <v>15</v>
      </c>
      <c r="I58" s="347" t="s">
        <v>1303</v>
      </c>
      <c r="J58" s="1018">
        <v>0</v>
      </c>
      <c r="K58" s="347" t="s">
        <v>1290</v>
      </c>
      <c r="L58" s="1018">
        <v>31</v>
      </c>
      <c r="M58" s="347" t="s">
        <v>1427</v>
      </c>
      <c r="N58" s="1018">
        <v>104</v>
      </c>
      <c r="O58" s="347" t="s">
        <v>1507</v>
      </c>
      <c r="P58" s="1018">
        <v>9</v>
      </c>
      <c r="Q58" s="347" t="s">
        <v>1616</v>
      </c>
      <c r="R58" s="1018">
        <v>7</v>
      </c>
      <c r="S58" s="347" t="s">
        <v>1460</v>
      </c>
      <c r="T58" s="1019">
        <v>361</v>
      </c>
      <c r="U58" s="838" t="s">
        <v>1359</v>
      </c>
      <c r="W58" s="662"/>
    </row>
    <row r="59" spans="1:23">
      <c r="A59" s="350" t="s">
        <v>42</v>
      </c>
      <c r="B59" s="1018">
        <v>125</v>
      </c>
      <c r="C59" s="347" t="s">
        <v>1697</v>
      </c>
      <c r="D59" s="1018">
        <v>74</v>
      </c>
      <c r="E59" s="347" t="s">
        <v>1502</v>
      </c>
      <c r="F59" s="1018">
        <v>141</v>
      </c>
      <c r="G59" s="347" t="s">
        <v>1581</v>
      </c>
      <c r="H59" s="1018">
        <v>3</v>
      </c>
      <c r="I59" s="347" t="s">
        <v>1663</v>
      </c>
      <c r="J59" s="1018">
        <v>3</v>
      </c>
      <c r="K59" s="347" t="s">
        <v>1663</v>
      </c>
      <c r="L59" s="1018">
        <v>78</v>
      </c>
      <c r="M59" s="347" t="s">
        <v>1587</v>
      </c>
      <c r="N59" s="1018">
        <v>127</v>
      </c>
      <c r="O59" s="347" t="s">
        <v>1645</v>
      </c>
      <c r="P59" s="1018">
        <v>10</v>
      </c>
      <c r="Q59" s="347" t="s">
        <v>1625</v>
      </c>
      <c r="R59" s="1018">
        <v>1</v>
      </c>
      <c r="S59" s="347" t="s">
        <v>1705</v>
      </c>
      <c r="T59" s="1019">
        <v>562</v>
      </c>
      <c r="U59" s="838" t="s">
        <v>1353</v>
      </c>
      <c r="W59" s="662"/>
    </row>
    <row r="60" spans="1:23">
      <c r="A60" s="350" t="s">
        <v>43</v>
      </c>
      <c r="B60" s="1018">
        <v>30</v>
      </c>
      <c r="C60" s="347" t="s">
        <v>1646</v>
      </c>
      <c r="D60" s="1018">
        <v>11</v>
      </c>
      <c r="E60" s="347" t="s">
        <v>1408</v>
      </c>
      <c r="F60" s="1018">
        <v>4</v>
      </c>
      <c r="G60" s="347" t="s">
        <v>1714</v>
      </c>
      <c r="H60" s="1018">
        <v>16</v>
      </c>
      <c r="I60" s="347" t="s">
        <v>1451</v>
      </c>
      <c r="J60" s="1018">
        <v>0</v>
      </c>
      <c r="K60" s="347" t="s">
        <v>1290</v>
      </c>
      <c r="L60" s="1018">
        <v>8</v>
      </c>
      <c r="M60" s="347" t="s">
        <v>1527</v>
      </c>
      <c r="N60" s="1018">
        <v>29</v>
      </c>
      <c r="O60" s="347" t="s">
        <v>1647</v>
      </c>
      <c r="P60" s="1018">
        <v>3</v>
      </c>
      <c r="Q60" s="347" t="s">
        <v>1328</v>
      </c>
      <c r="R60" s="1018">
        <v>1</v>
      </c>
      <c r="S60" s="347" t="s">
        <v>1561</v>
      </c>
      <c r="T60" s="1019">
        <v>102</v>
      </c>
      <c r="U60" s="838" t="s">
        <v>1754</v>
      </c>
      <c r="W60" s="662"/>
    </row>
    <row r="61" spans="1:23">
      <c r="A61" s="350" t="s">
        <v>44</v>
      </c>
      <c r="B61" s="1018">
        <v>183</v>
      </c>
      <c r="C61" s="347" t="s">
        <v>1323</v>
      </c>
      <c r="D61" s="1018">
        <v>13</v>
      </c>
      <c r="E61" s="347" t="s">
        <v>1304</v>
      </c>
      <c r="F61" s="1018">
        <v>11</v>
      </c>
      <c r="G61" s="347" t="s">
        <v>1328</v>
      </c>
      <c r="H61" s="1018">
        <v>0</v>
      </c>
      <c r="I61" s="347" t="s">
        <v>1290</v>
      </c>
      <c r="J61" s="1018">
        <v>46</v>
      </c>
      <c r="K61" s="347" t="s">
        <v>1370</v>
      </c>
      <c r="L61" s="1018">
        <v>7</v>
      </c>
      <c r="M61" s="347" t="s">
        <v>1625</v>
      </c>
      <c r="N61" s="1018">
        <v>119</v>
      </c>
      <c r="O61" s="347" t="s">
        <v>1691</v>
      </c>
      <c r="P61" s="1018">
        <v>0</v>
      </c>
      <c r="Q61" s="347" t="s">
        <v>1290</v>
      </c>
      <c r="R61" s="1018">
        <v>1</v>
      </c>
      <c r="S61" s="347" t="s">
        <v>1672</v>
      </c>
      <c r="T61" s="1019">
        <v>380</v>
      </c>
      <c r="U61" s="838" t="s">
        <v>1425</v>
      </c>
      <c r="W61" s="662"/>
    </row>
    <row r="62" spans="1:23">
      <c r="A62" s="350" t="s">
        <v>45</v>
      </c>
      <c r="B62" s="1018">
        <v>150</v>
      </c>
      <c r="C62" s="347" t="s">
        <v>1900</v>
      </c>
      <c r="D62" s="1018">
        <v>5</v>
      </c>
      <c r="E62" s="347" t="s">
        <v>1625</v>
      </c>
      <c r="F62" s="1018">
        <v>2</v>
      </c>
      <c r="G62" s="347" t="s">
        <v>1439</v>
      </c>
      <c r="H62" s="1018">
        <v>0</v>
      </c>
      <c r="I62" s="347" t="s">
        <v>1290</v>
      </c>
      <c r="J62" s="1018">
        <v>1</v>
      </c>
      <c r="K62" s="347" t="s">
        <v>1565</v>
      </c>
      <c r="L62" s="1018">
        <v>11</v>
      </c>
      <c r="M62" s="347" t="s">
        <v>1457</v>
      </c>
      <c r="N62" s="1018">
        <v>100</v>
      </c>
      <c r="O62" s="347" t="s">
        <v>1712</v>
      </c>
      <c r="P62" s="1018">
        <v>1</v>
      </c>
      <c r="Q62" s="347" t="s">
        <v>1565</v>
      </c>
      <c r="R62" s="1018">
        <v>1</v>
      </c>
      <c r="S62" s="347" t="s">
        <v>1565</v>
      </c>
      <c r="T62" s="1019">
        <v>271</v>
      </c>
      <c r="U62" s="838" t="s">
        <v>1616</v>
      </c>
      <c r="W62" s="662"/>
    </row>
    <row r="63" spans="1:23">
      <c r="A63" s="350" t="s">
        <v>46</v>
      </c>
      <c r="B63" s="1018">
        <v>207</v>
      </c>
      <c r="C63" s="347" t="s">
        <v>1632</v>
      </c>
      <c r="D63" s="1018">
        <v>32</v>
      </c>
      <c r="E63" s="347" t="s">
        <v>1457</v>
      </c>
      <c r="F63" s="1018">
        <v>76</v>
      </c>
      <c r="G63" s="347" t="s">
        <v>1579</v>
      </c>
      <c r="H63" s="1018">
        <v>0</v>
      </c>
      <c r="I63" s="347" t="s">
        <v>1290</v>
      </c>
      <c r="J63" s="1018">
        <v>0</v>
      </c>
      <c r="K63" s="347" t="s">
        <v>1290</v>
      </c>
      <c r="L63" s="1018">
        <v>42</v>
      </c>
      <c r="M63" s="347" t="s">
        <v>1661</v>
      </c>
      <c r="N63" s="1018">
        <v>333</v>
      </c>
      <c r="O63" s="347" t="s">
        <v>1299</v>
      </c>
      <c r="P63" s="1018">
        <v>0</v>
      </c>
      <c r="Q63" s="347" t="s">
        <v>1290</v>
      </c>
      <c r="R63" s="1018">
        <v>91</v>
      </c>
      <c r="S63" s="347" t="s">
        <v>1782</v>
      </c>
      <c r="T63" s="1019">
        <v>781</v>
      </c>
      <c r="U63" s="838" t="s">
        <v>1347</v>
      </c>
      <c r="W63" s="662"/>
    </row>
    <row r="64" spans="1:23">
      <c r="A64" s="350" t="s">
        <v>47</v>
      </c>
      <c r="B64" s="1018">
        <v>106</v>
      </c>
      <c r="C64" s="347" t="s">
        <v>1387</v>
      </c>
      <c r="D64" s="1018">
        <v>23</v>
      </c>
      <c r="E64" s="347" t="s">
        <v>1711</v>
      </c>
      <c r="F64" s="1018">
        <v>128</v>
      </c>
      <c r="G64" s="347" t="s">
        <v>1855</v>
      </c>
      <c r="H64" s="1018">
        <v>1</v>
      </c>
      <c r="I64" s="347" t="s">
        <v>1672</v>
      </c>
      <c r="J64" s="1018">
        <v>1</v>
      </c>
      <c r="K64" s="347" t="s">
        <v>1672</v>
      </c>
      <c r="L64" s="1018">
        <v>34</v>
      </c>
      <c r="M64" s="347" t="s">
        <v>1427</v>
      </c>
      <c r="N64" s="1018">
        <v>88</v>
      </c>
      <c r="O64" s="347" t="s">
        <v>1495</v>
      </c>
      <c r="P64" s="1018">
        <v>0</v>
      </c>
      <c r="Q64" s="347" t="s">
        <v>1290</v>
      </c>
      <c r="R64" s="1018">
        <v>13</v>
      </c>
      <c r="S64" s="347" t="s">
        <v>1359</v>
      </c>
      <c r="T64" s="1019">
        <v>394</v>
      </c>
      <c r="U64" s="838" t="s">
        <v>1572</v>
      </c>
      <c r="W64" s="662"/>
    </row>
    <row r="65" spans="1:23">
      <c r="A65" s="350" t="s">
        <v>48</v>
      </c>
      <c r="B65" s="1018">
        <v>139</v>
      </c>
      <c r="C65" s="347" t="s">
        <v>1441</v>
      </c>
      <c r="D65" s="1018">
        <v>49</v>
      </c>
      <c r="E65" s="347" t="s">
        <v>1604</v>
      </c>
      <c r="F65" s="1018">
        <v>78</v>
      </c>
      <c r="G65" s="347" t="s">
        <v>1467</v>
      </c>
      <c r="H65" s="1018">
        <v>23</v>
      </c>
      <c r="I65" s="347" t="s">
        <v>1582</v>
      </c>
      <c r="J65" s="1018">
        <v>4</v>
      </c>
      <c r="K65" s="347" t="s">
        <v>1561</v>
      </c>
      <c r="L65" s="1018">
        <v>9</v>
      </c>
      <c r="M65" s="347" t="s">
        <v>1313</v>
      </c>
      <c r="N65" s="1018">
        <v>92</v>
      </c>
      <c r="O65" s="347" t="s">
        <v>1648</v>
      </c>
      <c r="P65" s="1018">
        <v>3</v>
      </c>
      <c r="Q65" s="347" t="s">
        <v>1439</v>
      </c>
      <c r="R65" s="1018">
        <v>4</v>
      </c>
      <c r="S65" s="347" t="s">
        <v>1561</v>
      </c>
      <c r="T65" s="1019">
        <v>401</v>
      </c>
      <c r="U65" s="838" t="s">
        <v>1420</v>
      </c>
      <c r="W65" s="662"/>
    </row>
    <row r="66" spans="1:23">
      <c r="A66" s="350" t="s">
        <v>49</v>
      </c>
      <c r="B66" s="1018">
        <v>77</v>
      </c>
      <c r="C66" s="347" t="s">
        <v>1643</v>
      </c>
      <c r="D66" s="1018">
        <v>36</v>
      </c>
      <c r="E66" s="347" t="s">
        <v>1660</v>
      </c>
      <c r="F66" s="1018">
        <v>29</v>
      </c>
      <c r="G66" s="347" t="s">
        <v>1412</v>
      </c>
      <c r="H66" s="1018">
        <v>1</v>
      </c>
      <c r="I66" s="347" t="s">
        <v>1663</v>
      </c>
      <c r="J66" s="1018">
        <v>0</v>
      </c>
      <c r="K66" s="347" t="s">
        <v>1290</v>
      </c>
      <c r="L66" s="1018">
        <v>19</v>
      </c>
      <c r="M66" s="347" t="s">
        <v>1389</v>
      </c>
      <c r="N66" s="1018">
        <v>46</v>
      </c>
      <c r="O66" s="347" t="s">
        <v>1656</v>
      </c>
      <c r="P66" s="1018">
        <v>3</v>
      </c>
      <c r="Q66" s="347" t="s">
        <v>1653</v>
      </c>
      <c r="R66" s="1018">
        <v>0</v>
      </c>
      <c r="S66" s="347" t="s">
        <v>1290</v>
      </c>
      <c r="T66" s="1019">
        <v>211</v>
      </c>
      <c r="U66" s="838" t="s">
        <v>1460</v>
      </c>
      <c r="W66" s="662"/>
    </row>
    <row r="67" spans="1:23">
      <c r="A67" s="350" t="s">
        <v>50</v>
      </c>
      <c r="B67" s="1018">
        <v>191</v>
      </c>
      <c r="C67" s="347" t="s">
        <v>1869</v>
      </c>
      <c r="D67" s="1018">
        <v>0</v>
      </c>
      <c r="E67" s="347" t="s">
        <v>1290</v>
      </c>
      <c r="F67" s="1018">
        <v>12</v>
      </c>
      <c r="G67" s="347" t="s">
        <v>1304</v>
      </c>
      <c r="H67" s="1018">
        <v>0</v>
      </c>
      <c r="I67" s="347" t="s">
        <v>1290</v>
      </c>
      <c r="J67" s="1018">
        <v>0</v>
      </c>
      <c r="K67" s="347" t="s">
        <v>1290</v>
      </c>
      <c r="L67" s="1018">
        <v>11</v>
      </c>
      <c r="M67" s="347" t="s">
        <v>1493</v>
      </c>
      <c r="N67" s="1018">
        <v>130</v>
      </c>
      <c r="O67" s="347" t="s">
        <v>1533</v>
      </c>
      <c r="P67" s="1018">
        <v>0</v>
      </c>
      <c r="Q67" s="347" t="s">
        <v>1290</v>
      </c>
      <c r="R67" s="1018">
        <v>4</v>
      </c>
      <c r="S67" s="347" t="s">
        <v>1764</v>
      </c>
      <c r="T67" s="1019">
        <v>348</v>
      </c>
      <c r="U67" s="838" t="s">
        <v>1493</v>
      </c>
      <c r="W67" s="662"/>
    </row>
    <row r="68" spans="1:23">
      <c r="A68" s="350" t="s">
        <v>51</v>
      </c>
      <c r="B68" s="1018">
        <v>171</v>
      </c>
      <c r="C68" s="347" t="s">
        <v>1739</v>
      </c>
      <c r="D68" s="1018">
        <v>2</v>
      </c>
      <c r="E68" s="347" t="s">
        <v>1663</v>
      </c>
      <c r="F68" s="1018">
        <v>24</v>
      </c>
      <c r="G68" s="347" t="s">
        <v>1409</v>
      </c>
      <c r="H68" s="1018">
        <v>73</v>
      </c>
      <c r="I68" s="347" t="s">
        <v>1660</v>
      </c>
      <c r="J68" s="1018">
        <v>1</v>
      </c>
      <c r="K68" s="347" t="s">
        <v>1705</v>
      </c>
      <c r="L68" s="1018">
        <v>11</v>
      </c>
      <c r="M68" s="347" t="s">
        <v>1431</v>
      </c>
      <c r="N68" s="1018">
        <v>141</v>
      </c>
      <c r="O68" s="347" t="s">
        <v>1398</v>
      </c>
      <c r="P68" s="1018">
        <v>4</v>
      </c>
      <c r="Q68" s="347" t="s">
        <v>1754</v>
      </c>
      <c r="R68" s="1018">
        <v>0</v>
      </c>
      <c r="S68" s="347" t="s">
        <v>1290</v>
      </c>
      <c r="T68" s="1019">
        <v>427</v>
      </c>
      <c r="U68" s="838" t="s">
        <v>1714</v>
      </c>
      <c r="W68" s="662"/>
    </row>
    <row r="69" spans="1:23">
      <c r="A69" s="350" t="s">
        <v>52</v>
      </c>
      <c r="B69" s="1018">
        <v>142</v>
      </c>
      <c r="C69" s="347" t="s">
        <v>1897</v>
      </c>
      <c r="D69" s="1018">
        <v>0</v>
      </c>
      <c r="E69" s="347" t="s">
        <v>1290</v>
      </c>
      <c r="F69" s="1018">
        <v>18</v>
      </c>
      <c r="G69" s="347" t="s">
        <v>1435</v>
      </c>
      <c r="H69" s="1018">
        <v>1</v>
      </c>
      <c r="I69" s="347" t="s">
        <v>1705</v>
      </c>
      <c r="J69" s="1018">
        <v>1</v>
      </c>
      <c r="K69" s="347" t="s">
        <v>1705</v>
      </c>
      <c r="L69" s="1018">
        <v>104</v>
      </c>
      <c r="M69" s="347" t="s">
        <v>1438</v>
      </c>
      <c r="N69" s="1018">
        <v>134</v>
      </c>
      <c r="O69" s="347" t="s">
        <v>1332</v>
      </c>
      <c r="P69" s="1018">
        <v>1</v>
      </c>
      <c r="Q69" s="347" t="s">
        <v>1705</v>
      </c>
      <c r="R69" s="1018">
        <v>2</v>
      </c>
      <c r="S69" s="347" t="s">
        <v>1663</v>
      </c>
      <c r="T69" s="1019">
        <v>403</v>
      </c>
      <c r="U69" s="838" t="s">
        <v>1420</v>
      </c>
      <c r="W69" s="662"/>
    </row>
    <row r="70" spans="1:23">
      <c r="A70" s="350" t="s">
        <v>53</v>
      </c>
      <c r="B70" s="1018">
        <v>116</v>
      </c>
      <c r="C70" s="347" t="s">
        <v>1713</v>
      </c>
      <c r="D70" s="1018">
        <v>6</v>
      </c>
      <c r="E70" s="347" t="s">
        <v>1371</v>
      </c>
      <c r="F70" s="1018">
        <v>115</v>
      </c>
      <c r="G70" s="347" t="s">
        <v>1578</v>
      </c>
      <c r="H70" s="1018">
        <v>13</v>
      </c>
      <c r="I70" s="347" t="s">
        <v>1307</v>
      </c>
      <c r="J70" s="1018">
        <v>0</v>
      </c>
      <c r="K70" s="347" t="s">
        <v>1290</v>
      </c>
      <c r="L70" s="1018">
        <v>10</v>
      </c>
      <c r="M70" s="347" t="s">
        <v>1319</v>
      </c>
      <c r="N70" s="1018">
        <v>205</v>
      </c>
      <c r="O70" s="347" t="s">
        <v>1296</v>
      </c>
      <c r="P70" s="1018">
        <v>5</v>
      </c>
      <c r="Q70" s="347" t="s">
        <v>1764</v>
      </c>
      <c r="R70" s="1018">
        <v>0</v>
      </c>
      <c r="S70" s="347" t="s">
        <v>1290</v>
      </c>
      <c r="T70" s="1019">
        <v>470</v>
      </c>
      <c r="U70" s="838" t="s">
        <v>1605</v>
      </c>
      <c r="W70" s="662"/>
    </row>
    <row r="71" spans="1:23">
      <c r="A71" s="350" t="s">
        <v>54</v>
      </c>
      <c r="B71" s="1018">
        <v>89</v>
      </c>
      <c r="C71" s="347" t="s">
        <v>1501</v>
      </c>
      <c r="D71" s="1018">
        <v>20</v>
      </c>
      <c r="E71" s="347" t="s">
        <v>1657</v>
      </c>
      <c r="F71" s="1018">
        <v>87</v>
      </c>
      <c r="G71" s="347" t="s">
        <v>1686</v>
      </c>
      <c r="H71" s="1018">
        <v>9</v>
      </c>
      <c r="I71" s="347" t="s">
        <v>1364</v>
      </c>
      <c r="J71" s="1018">
        <v>9</v>
      </c>
      <c r="K71" s="347" t="s">
        <v>1364</v>
      </c>
      <c r="L71" s="1018">
        <v>12</v>
      </c>
      <c r="M71" s="347" t="s">
        <v>1714</v>
      </c>
      <c r="N71" s="1018">
        <v>77</v>
      </c>
      <c r="O71" s="347" t="s">
        <v>1622</v>
      </c>
      <c r="P71" s="1018">
        <v>1</v>
      </c>
      <c r="Q71" s="347" t="s">
        <v>1672</v>
      </c>
      <c r="R71" s="1018">
        <v>0</v>
      </c>
      <c r="S71" s="347" t="s">
        <v>1290</v>
      </c>
      <c r="T71" s="1019">
        <v>304</v>
      </c>
      <c r="U71" s="838" t="s">
        <v>1307</v>
      </c>
      <c r="W71" s="662"/>
    </row>
    <row r="72" spans="1:23">
      <c r="A72" s="350" t="s">
        <v>55</v>
      </c>
      <c r="B72" s="1018">
        <v>0</v>
      </c>
      <c r="C72" s="347" t="s">
        <v>1290</v>
      </c>
      <c r="D72" s="1018">
        <v>0</v>
      </c>
      <c r="E72" s="347" t="s">
        <v>1290</v>
      </c>
      <c r="F72" s="1018">
        <v>1</v>
      </c>
      <c r="G72" s="347" t="s">
        <v>1804</v>
      </c>
      <c r="H72" s="1018">
        <v>1</v>
      </c>
      <c r="I72" s="347" t="s">
        <v>1804</v>
      </c>
      <c r="J72" s="1018">
        <v>1</v>
      </c>
      <c r="K72" s="347" t="s">
        <v>1804</v>
      </c>
      <c r="L72" s="1018">
        <v>0</v>
      </c>
      <c r="M72" s="347" t="s">
        <v>1290</v>
      </c>
      <c r="N72" s="1018">
        <v>14</v>
      </c>
      <c r="O72" s="347" t="s">
        <v>1964</v>
      </c>
      <c r="P72" s="1018">
        <v>0</v>
      </c>
      <c r="Q72" s="347" t="s">
        <v>1290</v>
      </c>
      <c r="R72" s="1018">
        <v>0</v>
      </c>
      <c r="S72" s="347" t="s">
        <v>1290</v>
      </c>
      <c r="T72" s="1019">
        <v>17</v>
      </c>
      <c r="U72" s="838" t="s">
        <v>1705</v>
      </c>
      <c r="W72" s="662"/>
    </row>
    <row r="73" spans="1:23">
      <c r="A73" s="350" t="s">
        <v>56</v>
      </c>
      <c r="B73" s="1018">
        <v>1</v>
      </c>
      <c r="C73" s="347" t="s">
        <v>1598</v>
      </c>
      <c r="D73" s="1018">
        <v>0</v>
      </c>
      <c r="E73" s="347" t="s">
        <v>1290</v>
      </c>
      <c r="F73" s="1018">
        <v>0</v>
      </c>
      <c r="G73" s="347" t="s">
        <v>1290</v>
      </c>
      <c r="H73" s="1018">
        <v>1</v>
      </c>
      <c r="I73" s="347" t="s">
        <v>1598</v>
      </c>
      <c r="J73" s="1018">
        <v>0</v>
      </c>
      <c r="K73" s="347" t="s">
        <v>1290</v>
      </c>
      <c r="L73" s="1018">
        <v>0</v>
      </c>
      <c r="M73" s="347" t="s">
        <v>1290</v>
      </c>
      <c r="N73" s="1018">
        <v>8</v>
      </c>
      <c r="O73" s="347" t="s">
        <v>1759</v>
      </c>
      <c r="P73" s="1018">
        <v>1</v>
      </c>
      <c r="Q73" s="347" t="s">
        <v>1598</v>
      </c>
      <c r="R73" s="1018">
        <v>2</v>
      </c>
      <c r="S73" s="347" t="s">
        <v>1535</v>
      </c>
      <c r="T73" s="1019">
        <v>13</v>
      </c>
      <c r="U73" s="838" t="s">
        <v>1354</v>
      </c>
      <c r="W73" s="662"/>
    </row>
    <row r="74" spans="1:23">
      <c r="A74" s="349" t="s">
        <v>1</v>
      </c>
      <c r="B74" s="1019">
        <v>3762</v>
      </c>
      <c r="C74" s="838" t="s">
        <v>1650</v>
      </c>
      <c r="D74" s="1019">
        <v>750</v>
      </c>
      <c r="E74" s="838" t="s">
        <v>1423</v>
      </c>
      <c r="F74" s="1019">
        <v>1441</v>
      </c>
      <c r="G74" s="838" t="s">
        <v>1502</v>
      </c>
      <c r="H74" s="1019">
        <v>284</v>
      </c>
      <c r="I74" s="838" t="s">
        <v>1431</v>
      </c>
      <c r="J74" s="1019">
        <v>116</v>
      </c>
      <c r="K74" s="838" t="s">
        <v>1764</v>
      </c>
      <c r="L74" s="1019">
        <v>723</v>
      </c>
      <c r="M74" s="838" t="s">
        <v>1657</v>
      </c>
      <c r="N74" s="1019">
        <v>3567</v>
      </c>
      <c r="O74" s="838" t="s">
        <v>1811</v>
      </c>
      <c r="P74" s="1019">
        <v>78</v>
      </c>
      <c r="Q74" s="838" t="s">
        <v>1439</v>
      </c>
      <c r="R74" s="1019">
        <v>177</v>
      </c>
      <c r="S74" s="838" t="s">
        <v>1445</v>
      </c>
      <c r="T74" s="1019">
        <v>10898</v>
      </c>
      <c r="U74" s="838" t="s">
        <v>645</v>
      </c>
      <c r="W74" s="662"/>
    </row>
    <row r="75" spans="1:23">
      <c r="A75" s="349">
        <v>2016</v>
      </c>
      <c r="B75" s="1582"/>
      <c r="C75" s="1567"/>
      <c r="D75" s="1567"/>
      <c r="E75" s="1567"/>
      <c r="F75" s="1567"/>
      <c r="G75" s="1567"/>
      <c r="H75" s="1567"/>
      <c r="I75" s="1567"/>
      <c r="J75" s="1567"/>
      <c r="K75" s="1567"/>
      <c r="L75" s="1567"/>
      <c r="M75" s="1567"/>
      <c r="N75" s="1567"/>
      <c r="O75" s="1567"/>
      <c r="P75" s="1567"/>
      <c r="Q75" s="1567"/>
      <c r="R75" s="1567"/>
      <c r="S75" s="1567"/>
      <c r="T75" s="1567"/>
      <c r="U75" s="1568"/>
      <c r="W75" s="662"/>
    </row>
    <row r="76" spans="1:23">
      <c r="A76" s="350" t="s">
        <v>24</v>
      </c>
      <c r="B76" s="1018">
        <v>145</v>
      </c>
      <c r="C76" s="347" t="s">
        <v>1885</v>
      </c>
      <c r="D76" s="1018">
        <v>4</v>
      </c>
      <c r="E76" s="347" t="s">
        <v>1764</v>
      </c>
      <c r="F76" s="1018">
        <v>45</v>
      </c>
      <c r="G76" s="347" t="s">
        <v>646</v>
      </c>
      <c r="H76" s="1018">
        <v>3</v>
      </c>
      <c r="I76" s="347" t="s">
        <v>1606</v>
      </c>
      <c r="J76" s="1018">
        <v>2</v>
      </c>
      <c r="K76" s="347" t="s">
        <v>1480</v>
      </c>
      <c r="L76" s="1018">
        <v>17</v>
      </c>
      <c r="M76" s="347" t="s">
        <v>1385</v>
      </c>
      <c r="N76" s="1018">
        <v>130</v>
      </c>
      <c r="O76" s="347" t="s">
        <v>1684</v>
      </c>
      <c r="P76" s="1018">
        <v>1</v>
      </c>
      <c r="Q76" s="347" t="s">
        <v>1672</v>
      </c>
      <c r="R76" s="1018">
        <v>15</v>
      </c>
      <c r="S76" s="347" t="s">
        <v>1457</v>
      </c>
      <c r="T76" s="1019">
        <v>362</v>
      </c>
      <c r="U76" s="838" t="s">
        <v>1493</v>
      </c>
      <c r="W76" s="662"/>
    </row>
    <row r="77" spans="1:23">
      <c r="A77" s="350" t="s">
        <v>26</v>
      </c>
      <c r="B77" s="1018">
        <v>111</v>
      </c>
      <c r="C77" s="347" t="s">
        <v>1812</v>
      </c>
      <c r="D77" s="1018">
        <v>36</v>
      </c>
      <c r="E77" s="347" t="s">
        <v>1833</v>
      </c>
      <c r="F77" s="1018">
        <v>25</v>
      </c>
      <c r="G77" s="347" t="s">
        <v>1546</v>
      </c>
      <c r="H77" s="1018">
        <v>4</v>
      </c>
      <c r="I77" s="347" t="s">
        <v>1628</v>
      </c>
      <c r="J77" s="1018">
        <v>3</v>
      </c>
      <c r="K77" s="347" t="s">
        <v>1754</v>
      </c>
      <c r="L77" s="1018">
        <v>29</v>
      </c>
      <c r="M77" s="347" t="s">
        <v>1785</v>
      </c>
      <c r="N77" s="1018">
        <v>132</v>
      </c>
      <c r="O77" s="347" t="s">
        <v>1722</v>
      </c>
      <c r="P77" s="1018">
        <v>4</v>
      </c>
      <c r="Q77" s="347" t="s">
        <v>1628</v>
      </c>
      <c r="R77" s="1018">
        <v>0</v>
      </c>
      <c r="S77" s="347" t="s">
        <v>1290</v>
      </c>
      <c r="T77" s="1019">
        <v>344</v>
      </c>
      <c r="U77" s="838" t="s">
        <v>1487</v>
      </c>
      <c r="W77" s="662"/>
    </row>
    <row r="78" spans="1:23">
      <c r="A78" s="350" t="s">
        <v>27</v>
      </c>
      <c r="B78" s="1018">
        <v>208</v>
      </c>
      <c r="C78" s="347" t="s">
        <v>1885</v>
      </c>
      <c r="D78" s="1018">
        <v>81</v>
      </c>
      <c r="E78" s="347" t="s">
        <v>1610</v>
      </c>
      <c r="F78" s="1018">
        <v>13</v>
      </c>
      <c r="G78" s="347" t="s">
        <v>1616</v>
      </c>
      <c r="H78" s="1018">
        <v>2</v>
      </c>
      <c r="I78" s="347" t="s">
        <v>1565</v>
      </c>
      <c r="J78" s="1018">
        <v>2</v>
      </c>
      <c r="K78" s="347" t="s">
        <v>1565</v>
      </c>
      <c r="L78" s="1018">
        <v>22</v>
      </c>
      <c r="M78" s="347" t="s">
        <v>1303</v>
      </c>
      <c r="N78" s="1018">
        <v>188</v>
      </c>
      <c r="O78" s="347" t="s">
        <v>1861</v>
      </c>
      <c r="P78" s="1018">
        <v>0</v>
      </c>
      <c r="Q78" s="347" t="s">
        <v>1290</v>
      </c>
      <c r="R78" s="1018">
        <v>3</v>
      </c>
      <c r="S78" s="347" t="s">
        <v>1480</v>
      </c>
      <c r="T78" s="1019">
        <v>519</v>
      </c>
      <c r="U78" s="838" t="s">
        <v>1599</v>
      </c>
      <c r="W78" s="662"/>
    </row>
    <row r="79" spans="1:23">
      <c r="A79" s="350" t="s">
        <v>28</v>
      </c>
      <c r="B79" s="1018">
        <v>156</v>
      </c>
      <c r="C79" s="347" t="s">
        <v>1675</v>
      </c>
      <c r="D79" s="1018">
        <v>24</v>
      </c>
      <c r="E79" s="347" t="s">
        <v>1605</v>
      </c>
      <c r="F79" s="1018">
        <v>160</v>
      </c>
      <c r="G79" s="347" t="s">
        <v>1835</v>
      </c>
      <c r="H79" s="1018">
        <v>1</v>
      </c>
      <c r="I79" s="347" t="s">
        <v>1705</v>
      </c>
      <c r="J79" s="1018">
        <v>3</v>
      </c>
      <c r="K79" s="347" t="s">
        <v>1663</v>
      </c>
      <c r="L79" s="1018">
        <v>1</v>
      </c>
      <c r="M79" s="347" t="s">
        <v>1705</v>
      </c>
      <c r="N79" s="1018">
        <v>210</v>
      </c>
      <c r="O79" s="347" t="s">
        <v>1854</v>
      </c>
      <c r="P79" s="1018">
        <v>0</v>
      </c>
      <c r="Q79" s="347" t="s">
        <v>1290</v>
      </c>
      <c r="R79" s="1018">
        <v>3</v>
      </c>
      <c r="S79" s="347" t="s">
        <v>1663</v>
      </c>
      <c r="T79" s="1019">
        <v>558</v>
      </c>
      <c r="U79" s="838" t="s">
        <v>1576</v>
      </c>
      <c r="W79" s="662"/>
    </row>
    <row r="80" spans="1:23">
      <c r="A80" s="350" t="s">
        <v>29</v>
      </c>
      <c r="B80" s="1018">
        <v>21</v>
      </c>
      <c r="C80" s="347" t="s">
        <v>1798</v>
      </c>
      <c r="D80" s="1018">
        <v>22</v>
      </c>
      <c r="E80" s="347" t="s">
        <v>1511</v>
      </c>
      <c r="F80" s="1018">
        <v>69</v>
      </c>
      <c r="G80" s="347" t="s">
        <v>1872</v>
      </c>
      <c r="H80" s="1018">
        <v>1</v>
      </c>
      <c r="I80" s="347" t="s">
        <v>1663</v>
      </c>
      <c r="J80" s="1018">
        <v>0</v>
      </c>
      <c r="K80" s="347" t="s">
        <v>1290</v>
      </c>
      <c r="L80" s="1018">
        <v>1</v>
      </c>
      <c r="M80" s="347" t="s">
        <v>1663</v>
      </c>
      <c r="N80" s="1018">
        <v>64</v>
      </c>
      <c r="O80" s="347" t="s">
        <v>1965</v>
      </c>
      <c r="P80" s="1018">
        <v>0</v>
      </c>
      <c r="Q80" s="347" t="s">
        <v>1290</v>
      </c>
      <c r="R80" s="1018">
        <v>7</v>
      </c>
      <c r="S80" s="347" t="s">
        <v>1358</v>
      </c>
      <c r="T80" s="1019">
        <v>185</v>
      </c>
      <c r="U80" s="838" t="s">
        <v>1445</v>
      </c>
      <c r="W80" s="662"/>
    </row>
    <row r="81" spans="1:23">
      <c r="A81" s="350" t="s">
        <v>30</v>
      </c>
      <c r="B81" s="1018">
        <v>167</v>
      </c>
      <c r="C81" s="347" t="s">
        <v>1559</v>
      </c>
      <c r="D81" s="1018">
        <v>53</v>
      </c>
      <c r="E81" s="347" t="s">
        <v>1785</v>
      </c>
      <c r="F81" s="1018">
        <v>61</v>
      </c>
      <c r="G81" s="347" t="s">
        <v>1803</v>
      </c>
      <c r="H81" s="1018">
        <v>4</v>
      </c>
      <c r="I81" s="347" t="s">
        <v>1480</v>
      </c>
      <c r="J81" s="1018">
        <v>2</v>
      </c>
      <c r="K81" s="347" t="s">
        <v>1672</v>
      </c>
      <c r="L81" s="1018">
        <v>138</v>
      </c>
      <c r="M81" s="347" t="s">
        <v>1656</v>
      </c>
      <c r="N81" s="1018">
        <v>201</v>
      </c>
      <c r="O81" s="347" t="s">
        <v>1706</v>
      </c>
      <c r="P81" s="1018">
        <v>7</v>
      </c>
      <c r="Q81" s="347" t="s">
        <v>1764</v>
      </c>
      <c r="R81" s="1018">
        <v>1</v>
      </c>
      <c r="S81" s="347" t="s">
        <v>1705</v>
      </c>
      <c r="T81" s="1019">
        <v>634</v>
      </c>
      <c r="U81" s="838" t="s">
        <v>1409</v>
      </c>
      <c r="W81" s="662"/>
    </row>
    <row r="82" spans="1:23">
      <c r="A82" s="350" t="s">
        <v>31</v>
      </c>
      <c r="B82" s="1018">
        <v>3</v>
      </c>
      <c r="C82" s="347" t="s">
        <v>1504</v>
      </c>
      <c r="D82" s="1018">
        <v>0</v>
      </c>
      <c r="E82" s="347" t="s">
        <v>1290</v>
      </c>
      <c r="F82" s="1018">
        <v>0</v>
      </c>
      <c r="G82" s="347" t="s">
        <v>1290</v>
      </c>
      <c r="H82" s="1018">
        <v>1</v>
      </c>
      <c r="I82" s="347" t="s">
        <v>1505</v>
      </c>
      <c r="J82" s="1018">
        <v>0</v>
      </c>
      <c r="K82" s="347" t="s">
        <v>1290</v>
      </c>
      <c r="L82" s="1018">
        <v>4</v>
      </c>
      <c r="M82" s="347" t="s">
        <v>1735</v>
      </c>
      <c r="N82" s="1018">
        <v>3</v>
      </c>
      <c r="O82" s="347" t="s">
        <v>1504</v>
      </c>
      <c r="P82" s="1018">
        <v>0</v>
      </c>
      <c r="Q82" s="347" t="s">
        <v>1290</v>
      </c>
      <c r="R82" s="1018">
        <v>0</v>
      </c>
      <c r="S82" s="347" t="s">
        <v>1290</v>
      </c>
      <c r="T82" s="1019">
        <v>11</v>
      </c>
      <c r="U82" s="838" t="s">
        <v>1354</v>
      </c>
      <c r="W82" s="662"/>
    </row>
    <row r="83" spans="1:23">
      <c r="A83" s="350" t="s">
        <v>32</v>
      </c>
      <c r="B83" s="1018">
        <v>161</v>
      </c>
      <c r="C83" s="347" t="s">
        <v>1481</v>
      </c>
      <c r="D83" s="1018">
        <v>6</v>
      </c>
      <c r="E83" s="347" t="s">
        <v>1666</v>
      </c>
      <c r="F83" s="1018">
        <v>24</v>
      </c>
      <c r="G83" s="347" t="s">
        <v>1423</v>
      </c>
      <c r="H83" s="1018">
        <v>1</v>
      </c>
      <c r="I83" s="347" t="s">
        <v>1672</v>
      </c>
      <c r="J83" s="1018">
        <v>2</v>
      </c>
      <c r="K83" s="347" t="s">
        <v>1480</v>
      </c>
      <c r="L83" s="1018">
        <v>23</v>
      </c>
      <c r="M83" s="347" t="s">
        <v>1657</v>
      </c>
      <c r="N83" s="1018">
        <v>131</v>
      </c>
      <c r="O83" s="347" t="s">
        <v>1723</v>
      </c>
      <c r="P83" s="1018">
        <v>1</v>
      </c>
      <c r="Q83" s="347" t="s">
        <v>1672</v>
      </c>
      <c r="R83" s="1018">
        <v>0</v>
      </c>
      <c r="S83" s="347" t="s">
        <v>1290</v>
      </c>
      <c r="T83" s="1019">
        <v>349</v>
      </c>
      <c r="U83" s="838" t="s">
        <v>1487</v>
      </c>
      <c r="W83" s="662"/>
    </row>
    <row r="84" spans="1:23">
      <c r="A84" s="350" t="s">
        <v>33</v>
      </c>
      <c r="B84" s="1018">
        <v>114</v>
      </c>
      <c r="C84" s="347" t="s">
        <v>1725</v>
      </c>
      <c r="D84" s="1018">
        <v>51</v>
      </c>
      <c r="E84" s="347" t="s">
        <v>1447</v>
      </c>
      <c r="F84" s="1018">
        <v>18</v>
      </c>
      <c r="G84" s="347" t="s">
        <v>1409</v>
      </c>
      <c r="H84" s="1018">
        <v>0</v>
      </c>
      <c r="I84" s="347" t="s">
        <v>1290</v>
      </c>
      <c r="J84" s="1018">
        <v>0</v>
      </c>
      <c r="K84" s="347" t="s">
        <v>1290</v>
      </c>
      <c r="L84" s="1018">
        <v>19</v>
      </c>
      <c r="M84" s="347" t="s">
        <v>1804</v>
      </c>
      <c r="N84" s="1018">
        <v>111</v>
      </c>
      <c r="O84" s="347" t="s">
        <v>1650</v>
      </c>
      <c r="P84" s="1018">
        <v>9</v>
      </c>
      <c r="Q84" s="347" t="s">
        <v>1307</v>
      </c>
      <c r="R84" s="1018">
        <v>0</v>
      </c>
      <c r="S84" s="347" t="s">
        <v>1290</v>
      </c>
      <c r="T84" s="1019">
        <v>322</v>
      </c>
      <c r="U84" s="838" t="s">
        <v>1328</v>
      </c>
      <c r="W84" s="662"/>
    </row>
    <row r="85" spans="1:23">
      <c r="A85" s="350" t="s">
        <v>35</v>
      </c>
      <c r="B85" s="1018">
        <v>6</v>
      </c>
      <c r="C85" s="347" t="s">
        <v>1347</v>
      </c>
      <c r="D85" s="1018">
        <v>36</v>
      </c>
      <c r="E85" s="347" t="s">
        <v>1790</v>
      </c>
      <c r="F85" s="1018">
        <v>22</v>
      </c>
      <c r="G85" s="347" t="s">
        <v>1632</v>
      </c>
      <c r="H85" s="1018">
        <v>3</v>
      </c>
      <c r="I85" s="347" t="s">
        <v>1572</v>
      </c>
      <c r="J85" s="1018">
        <v>0</v>
      </c>
      <c r="K85" s="347" t="s">
        <v>1290</v>
      </c>
      <c r="L85" s="1018">
        <v>1</v>
      </c>
      <c r="M85" s="347" t="s">
        <v>1628</v>
      </c>
      <c r="N85" s="1018">
        <v>10</v>
      </c>
      <c r="O85" s="347" t="s">
        <v>1430</v>
      </c>
      <c r="P85" s="1018">
        <v>5</v>
      </c>
      <c r="Q85" s="347" t="s">
        <v>1503</v>
      </c>
      <c r="R85" s="1018">
        <v>0</v>
      </c>
      <c r="S85" s="347" t="s">
        <v>1290</v>
      </c>
      <c r="T85" s="1019">
        <v>83</v>
      </c>
      <c r="U85" s="838" t="s">
        <v>1439</v>
      </c>
      <c r="W85" s="662"/>
    </row>
    <row r="86" spans="1:23">
      <c r="A86" s="350" t="s">
        <v>584</v>
      </c>
      <c r="B86" s="1018">
        <v>145</v>
      </c>
      <c r="C86" s="347" t="s">
        <v>1463</v>
      </c>
      <c r="D86" s="1018">
        <v>1</v>
      </c>
      <c r="E86" s="347" t="s">
        <v>1672</v>
      </c>
      <c r="F86" s="1018">
        <v>39</v>
      </c>
      <c r="G86" s="347" t="s">
        <v>1523</v>
      </c>
      <c r="H86" s="1018">
        <v>4</v>
      </c>
      <c r="I86" s="347" t="s">
        <v>1764</v>
      </c>
      <c r="J86" s="1018">
        <v>1</v>
      </c>
      <c r="K86" s="347" t="s">
        <v>1672</v>
      </c>
      <c r="L86" s="1018">
        <v>56</v>
      </c>
      <c r="M86" s="347" t="s">
        <v>1496</v>
      </c>
      <c r="N86" s="1018">
        <v>128</v>
      </c>
      <c r="O86" s="347" t="s">
        <v>1549</v>
      </c>
      <c r="P86" s="1018">
        <v>1</v>
      </c>
      <c r="Q86" s="347" t="s">
        <v>1672</v>
      </c>
      <c r="R86" s="1018">
        <v>2</v>
      </c>
      <c r="S86" s="347" t="s">
        <v>1663</v>
      </c>
      <c r="T86" s="1019">
        <v>377</v>
      </c>
      <c r="U86" s="838" t="s">
        <v>1359</v>
      </c>
      <c r="W86" s="662"/>
    </row>
    <row r="87" spans="1:23">
      <c r="A87" s="350" t="s">
        <v>36</v>
      </c>
      <c r="B87" s="1018">
        <v>101</v>
      </c>
      <c r="C87" s="347" t="s">
        <v>1302</v>
      </c>
      <c r="D87" s="1018">
        <v>35</v>
      </c>
      <c r="E87" s="347" t="s">
        <v>1380</v>
      </c>
      <c r="F87" s="1018">
        <v>6</v>
      </c>
      <c r="G87" s="347" t="s">
        <v>1431</v>
      </c>
      <c r="H87" s="1018">
        <v>11</v>
      </c>
      <c r="I87" s="347" t="s">
        <v>1528</v>
      </c>
      <c r="J87" s="1018">
        <v>1</v>
      </c>
      <c r="K87" s="347" t="s">
        <v>1565</v>
      </c>
      <c r="L87" s="1018">
        <v>11</v>
      </c>
      <c r="M87" s="347" t="s">
        <v>1528</v>
      </c>
      <c r="N87" s="1018">
        <v>51</v>
      </c>
      <c r="O87" s="347" t="s">
        <v>1495</v>
      </c>
      <c r="P87" s="1018">
        <v>2</v>
      </c>
      <c r="Q87" s="347" t="s">
        <v>1754</v>
      </c>
      <c r="R87" s="1018">
        <v>11</v>
      </c>
      <c r="S87" s="347" t="s">
        <v>1528</v>
      </c>
      <c r="T87" s="1019">
        <v>229</v>
      </c>
      <c r="U87" s="838" t="s">
        <v>1316</v>
      </c>
      <c r="W87" s="662"/>
    </row>
    <row r="88" spans="1:23">
      <c r="A88" s="350" t="s">
        <v>37</v>
      </c>
      <c r="B88" s="1018">
        <v>174</v>
      </c>
      <c r="C88" s="347" t="s">
        <v>1309</v>
      </c>
      <c r="D88" s="1018">
        <v>6</v>
      </c>
      <c r="E88" s="347" t="s">
        <v>1376</v>
      </c>
      <c r="F88" s="1018">
        <v>9</v>
      </c>
      <c r="G88" s="347" t="s">
        <v>1313</v>
      </c>
      <c r="H88" s="1018">
        <v>8</v>
      </c>
      <c r="I88" s="347" t="s">
        <v>1316</v>
      </c>
      <c r="J88" s="1018">
        <v>6</v>
      </c>
      <c r="K88" s="347" t="s">
        <v>1376</v>
      </c>
      <c r="L88" s="1018">
        <v>14</v>
      </c>
      <c r="M88" s="347" t="s">
        <v>1425</v>
      </c>
      <c r="N88" s="1018">
        <v>187</v>
      </c>
      <c r="O88" s="347" t="s">
        <v>1767</v>
      </c>
      <c r="P88" s="1018">
        <v>1</v>
      </c>
      <c r="Q88" s="347" t="s">
        <v>1705</v>
      </c>
      <c r="R88" s="1018">
        <v>0</v>
      </c>
      <c r="S88" s="347" t="s">
        <v>1290</v>
      </c>
      <c r="T88" s="1019">
        <v>405</v>
      </c>
      <c r="U88" s="838" t="s">
        <v>1572</v>
      </c>
      <c r="W88" s="662"/>
    </row>
    <row r="89" spans="1:23">
      <c r="A89" s="350" t="s">
        <v>38</v>
      </c>
      <c r="B89" s="1018">
        <v>206</v>
      </c>
      <c r="C89" s="347" t="s">
        <v>1801</v>
      </c>
      <c r="D89" s="1018">
        <v>17</v>
      </c>
      <c r="E89" s="347" t="s">
        <v>1420</v>
      </c>
      <c r="F89" s="1018">
        <v>11</v>
      </c>
      <c r="G89" s="347" t="s">
        <v>1322</v>
      </c>
      <c r="H89" s="1018">
        <v>2</v>
      </c>
      <c r="I89" s="347" t="s">
        <v>1565</v>
      </c>
      <c r="J89" s="1018">
        <v>1</v>
      </c>
      <c r="K89" s="347" t="s">
        <v>1705</v>
      </c>
      <c r="L89" s="1018">
        <v>48</v>
      </c>
      <c r="M89" s="347" t="s">
        <v>1523</v>
      </c>
      <c r="N89" s="1018">
        <v>158</v>
      </c>
      <c r="O89" s="347" t="s">
        <v>1549</v>
      </c>
      <c r="P89" s="1018">
        <v>1</v>
      </c>
      <c r="Q89" s="347" t="s">
        <v>1705</v>
      </c>
      <c r="R89" s="1018">
        <v>21</v>
      </c>
      <c r="S89" s="347" t="s">
        <v>1435</v>
      </c>
      <c r="T89" s="1019">
        <v>465</v>
      </c>
      <c r="U89" s="838" t="s">
        <v>1457</v>
      </c>
      <c r="W89" s="662"/>
    </row>
    <row r="90" spans="1:23">
      <c r="A90" s="350" t="s">
        <v>39</v>
      </c>
      <c r="B90" s="1018">
        <v>12</v>
      </c>
      <c r="C90" s="347" t="s">
        <v>1353</v>
      </c>
      <c r="D90" s="1018">
        <v>1</v>
      </c>
      <c r="E90" s="347" t="s">
        <v>1565</v>
      </c>
      <c r="F90" s="1018">
        <v>15</v>
      </c>
      <c r="G90" s="347" t="s">
        <v>1394</v>
      </c>
      <c r="H90" s="1018">
        <v>167</v>
      </c>
      <c r="I90" s="347" t="s">
        <v>1966</v>
      </c>
      <c r="J90" s="1018">
        <v>1</v>
      </c>
      <c r="K90" s="347" t="s">
        <v>1565</v>
      </c>
      <c r="L90" s="1018">
        <v>2</v>
      </c>
      <c r="M90" s="347" t="s">
        <v>1754</v>
      </c>
      <c r="N90" s="1018">
        <v>30</v>
      </c>
      <c r="O90" s="347" t="s">
        <v>1791</v>
      </c>
      <c r="P90" s="1018">
        <v>4</v>
      </c>
      <c r="Q90" s="347" t="s">
        <v>1666</v>
      </c>
      <c r="R90" s="1018">
        <v>1</v>
      </c>
      <c r="S90" s="347" t="s">
        <v>1565</v>
      </c>
      <c r="T90" s="1019">
        <v>233</v>
      </c>
      <c r="U90" s="838" t="s">
        <v>1319</v>
      </c>
      <c r="W90" s="662"/>
    </row>
    <row r="91" spans="1:23">
      <c r="A91" s="350" t="s">
        <v>40</v>
      </c>
      <c r="B91" s="1018">
        <v>110</v>
      </c>
      <c r="C91" s="347" t="s">
        <v>1719</v>
      </c>
      <c r="D91" s="1018">
        <v>107</v>
      </c>
      <c r="E91" s="347" t="s">
        <v>1525</v>
      </c>
      <c r="F91" s="1018">
        <v>109</v>
      </c>
      <c r="G91" s="347" t="s">
        <v>1459</v>
      </c>
      <c r="H91" s="1018">
        <v>0</v>
      </c>
      <c r="I91" s="347" t="s">
        <v>1290</v>
      </c>
      <c r="J91" s="1018">
        <v>0</v>
      </c>
      <c r="K91" s="347" t="s">
        <v>1290</v>
      </c>
      <c r="L91" s="1018">
        <v>14</v>
      </c>
      <c r="M91" s="347" t="s">
        <v>1307</v>
      </c>
      <c r="N91" s="1018">
        <v>149</v>
      </c>
      <c r="O91" s="347" t="s">
        <v>1366</v>
      </c>
      <c r="P91" s="1018">
        <v>7</v>
      </c>
      <c r="Q91" s="347" t="s">
        <v>1653</v>
      </c>
      <c r="R91" s="1018">
        <v>1</v>
      </c>
      <c r="S91" s="347" t="s">
        <v>1705</v>
      </c>
      <c r="T91" s="1019">
        <v>497</v>
      </c>
      <c r="U91" s="838" t="s">
        <v>1355</v>
      </c>
      <c r="W91" s="662"/>
    </row>
    <row r="92" spans="1:23">
      <c r="A92" s="350" t="s">
        <v>41</v>
      </c>
      <c r="B92" s="1018">
        <v>189</v>
      </c>
      <c r="C92" s="347" t="s">
        <v>1800</v>
      </c>
      <c r="D92" s="1018">
        <v>17</v>
      </c>
      <c r="E92" s="347" t="s">
        <v>1358</v>
      </c>
      <c r="F92" s="1018">
        <v>11</v>
      </c>
      <c r="G92" s="347" t="s">
        <v>1322</v>
      </c>
      <c r="H92" s="1018">
        <v>18</v>
      </c>
      <c r="I92" s="347" t="s">
        <v>1390</v>
      </c>
      <c r="J92" s="1018">
        <v>1</v>
      </c>
      <c r="K92" s="347" t="s">
        <v>1705</v>
      </c>
      <c r="L92" s="1018">
        <v>33</v>
      </c>
      <c r="M92" s="347" t="s">
        <v>1546</v>
      </c>
      <c r="N92" s="1018">
        <v>152</v>
      </c>
      <c r="O92" s="347" t="s">
        <v>1640</v>
      </c>
      <c r="P92" s="1018">
        <v>9</v>
      </c>
      <c r="Q92" s="347" t="s">
        <v>1316</v>
      </c>
      <c r="R92" s="1018">
        <v>20</v>
      </c>
      <c r="S92" s="347" t="s">
        <v>1355</v>
      </c>
      <c r="T92" s="1019">
        <v>450</v>
      </c>
      <c r="U92" s="838" t="s">
        <v>1390</v>
      </c>
      <c r="W92" s="662"/>
    </row>
    <row r="93" spans="1:23">
      <c r="A93" s="350" t="s">
        <v>42</v>
      </c>
      <c r="B93" s="1018">
        <v>113</v>
      </c>
      <c r="C93" s="347" t="s">
        <v>1437</v>
      </c>
      <c r="D93" s="1018">
        <v>95</v>
      </c>
      <c r="E93" s="347" t="s">
        <v>1538</v>
      </c>
      <c r="F93" s="1018">
        <v>103</v>
      </c>
      <c r="G93" s="347" t="s">
        <v>1555</v>
      </c>
      <c r="H93" s="1018">
        <v>3</v>
      </c>
      <c r="I93" s="347" t="s">
        <v>1480</v>
      </c>
      <c r="J93" s="1018">
        <v>3</v>
      </c>
      <c r="K93" s="347" t="s">
        <v>1480</v>
      </c>
      <c r="L93" s="1018">
        <v>57</v>
      </c>
      <c r="M93" s="347" t="s">
        <v>1392</v>
      </c>
      <c r="N93" s="1018">
        <v>133</v>
      </c>
      <c r="O93" s="347" t="s">
        <v>1446</v>
      </c>
      <c r="P93" s="1018">
        <v>5</v>
      </c>
      <c r="Q93" s="347" t="s">
        <v>1561</v>
      </c>
      <c r="R93" s="1018">
        <v>1</v>
      </c>
      <c r="S93" s="347" t="s">
        <v>1705</v>
      </c>
      <c r="T93" s="1019">
        <v>513</v>
      </c>
      <c r="U93" s="838" t="s">
        <v>1599</v>
      </c>
      <c r="W93" s="662"/>
    </row>
    <row r="94" spans="1:23">
      <c r="A94" s="350" t="s">
        <v>43</v>
      </c>
      <c r="B94" s="1018">
        <v>51</v>
      </c>
      <c r="C94" s="347" t="s">
        <v>1716</v>
      </c>
      <c r="D94" s="1018">
        <v>1</v>
      </c>
      <c r="E94" s="347" t="s">
        <v>1439</v>
      </c>
      <c r="F94" s="1018">
        <v>4</v>
      </c>
      <c r="G94" s="347" t="s">
        <v>1364</v>
      </c>
      <c r="H94" s="1018">
        <v>19</v>
      </c>
      <c r="I94" s="347" t="s">
        <v>1519</v>
      </c>
      <c r="J94" s="1018">
        <v>0</v>
      </c>
      <c r="K94" s="347" t="s">
        <v>1290</v>
      </c>
      <c r="L94" s="1018">
        <v>8</v>
      </c>
      <c r="M94" s="347" t="s">
        <v>1503</v>
      </c>
      <c r="N94" s="1018">
        <v>50</v>
      </c>
      <c r="O94" s="347" t="s">
        <v>1872</v>
      </c>
      <c r="P94" s="1018">
        <v>0</v>
      </c>
      <c r="Q94" s="347" t="s">
        <v>1290</v>
      </c>
      <c r="R94" s="1018">
        <v>1</v>
      </c>
      <c r="S94" s="347" t="s">
        <v>1439</v>
      </c>
      <c r="T94" s="1019">
        <v>134</v>
      </c>
      <c r="U94" s="838" t="s">
        <v>1628</v>
      </c>
      <c r="W94" s="662"/>
    </row>
    <row r="95" spans="1:23">
      <c r="A95" s="350" t="s">
        <v>44</v>
      </c>
      <c r="B95" s="1018">
        <v>236</v>
      </c>
      <c r="C95" s="347" t="s">
        <v>1426</v>
      </c>
      <c r="D95" s="1018">
        <v>17</v>
      </c>
      <c r="E95" s="347" t="s">
        <v>1605</v>
      </c>
      <c r="F95" s="1018">
        <v>7</v>
      </c>
      <c r="G95" s="347" t="s">
        <v>1625</v>
      </c>
      <c r="H95" s="1018">
        <v>1</v>
      </c>
      <c r="I95" s="347" t="s">
        <v>1672</v>
      </c>
      <c r="J95" s="1018">
        <v>6</v>
      </c>
      <c r="K95" s="347" t="s">
        <v>1376</v>
      </c>
      <c r="L95" s="1018">
        <v>5</v>
      </c>
      <c r="M95" s="347" t="s">
        <v>1371</v>
      </c>
      <c r="N95" s="1018">
        <v>126</v>
      </c>
      <c r="O95" s="347" t="s">
        <v>1706</v>
      </c>
      <c r="P95" s="1018">
        <v>0</v>
      </c>
      <c r="Q95" s="347" t="s">
        <v>1290</v>
      </c>
      <c r="R95" s="1018">
        <v>0</v>
      </c>
      <c r="S95" s="347" t="s">
        <v>1290</v>
      </c>
      <c r="T95" s="1019">
        <v>398</v>
      </c>
      <c r="U95" s="838" t="s">
        <v>1425</v>
      </c>
      <c r="W95" s="662"/>
    </row>
    <row r="96" spans="1:23">
      <c r="A96" s="350" t="s">
        <v>45</v>
      </c>
      <c r="B96" s="1018">
        <v>169</v>
      </c>
      <c r="C96" s="347" t="s">
        <v>1895</v>
      </c>
      <c r="D96" s="1018">
        <v>8</v>
      </c>
      <c r="E96" s="347" t="s">
        <v>1307</v>
      </c>
      <c r="F96" s="1018">
        <v>7</v>
      </c>
      <c r="G96" s="347" t="s">
        <v>1322</v>
      </c>
      <c r="H96" s="1018">
        <v>1</v>
      </c>
      <c r="I96" s="347" t="s">
        <v>1672</v>
      </c>
      <c r="J96" s="1018">
        <v>3</v>
      </c>
      <c r="K96" s="347" t="s">
        <v>1561</v>
      </c>
      <c r="L96" s="1018">
        <v>10</v>
      </c>
      <c r="M96" s="347" t="s">
        <v>1425</v>
      </c>
      <c r="N96" s="1018">
        <v>89</v>
      </c>
      <c r="O96" s="347" t="s">
        <v>1476</v>
      </c>
      <c r="P96" s="1018">
        <v>1</v>
      </c>
      <c r="Q96" s="347" t="s">
        <v>1672</v>
      </c>
      <c r="R96" s="1018">
        <v>0</v>
      </c>
      <c r="S96" s="347" t="s">
        <v>1290</v>
      </c>
      <c r="T96" s="1019">
        <v>288</v>
      </c>
      <c r="U96" s="838" t="s">
        <v>1431</v>
      </c>
      <c r="W96" s="662"/>
    </row>
    <row r="97" spans="1:23">
      <c r="A97" s="350" t="s">
        <v>46</v>
      </c>
      <c r="B97" s="1018">
        <v>204</v>
      </c>
      <c r="C97" s="347" t="s">
        <v>1479</v>
      </c>
      <c r="D97" s="1018">
        <v>26</v>
      </c>
      <c r="E97" s="347" t="s">
        <v>1487</v>
      </c>
      <c r="F97" s="1018">
        <v>78</v>
      </c>
      <c r="G97" s="347" t="s">
        <v>1810</v>
      </c>
      <c r="H97" s="1018">
        <v>0</v>
      </c>
      <c r="I97" s="347" t="s">
        <v>1290</v>
      </c>
      <c r="J97" s="1018">
        <v>0</v>
      </c>
      <c r="K97" s="347" t="s">
        <v>1290</v>
      </c>
      <c r="L97" s="1018">
        <v>51</v>
      </c>
      <c r="M97" s="347" t="s">
        <v>1680</v>
      </c>
      <c r="N97" s="1018">
        <v>352</v>
      </c>
      <c r="O97" s="347" t="s">
        <v>1727</v>
      </c>
      <c r="P97" s="1018">
        <v>0</v>
      </c>
      <c r="Q97" s="347" t="s">
        <v>1290</v>
      </c>
      <c r="R97" s="1018">
        <v>118</v>
      </c>
      <c r="S97" s="347" t="s">
        <v>1519</v>
      </c>
      <c r="T97" s="1019">
        <v>829</v>
      </c>
      <c r="U97" s="838" t="s">
        <v>1795</v>
      </c>
      <c r="W97" s="662"/>
    </row>
    <row r="98" spans="1:23">
      <c r="A98" s="350" t="s">
        <v>47</v>
      </c>
      <c r="B98" s="1018">
        <v>106</v>
      </c>
      <c r="C98" s="347" t="s">
        <v>1646</v>
      </c>
      <c r="D98" s="1018">
        <v>34</v>
      </c>
      <c r="E98" s="347" t="s">
        <v>1810</v>
      </c>
      <c r="F98" s="1018">
        <v>96</v>
      </c>
      <c r="G98" s="347" t="s">
        <v>1629</v>
      </c>
      <c r="H98" s="1018">
        <v>0</v>
      </c>
      <c r="I98" s="347" t="s">
        <v>1290</v>
      </c>
      <c r="J98" s="1018">
        <v>1</v>
      </c>
      <c r="K98" s="347" t="s">
        <v>1672</v>
      </c>
      <c r="L98" s="1018">
        <v>19</v>
      </c>
      <c r="M98" s="347" t="s">
        <v>1300</v>
      </c>
      <c r="N98" s="1018">
        <v>99</v>
      </c>
      <c r="O98" s="347" t="s">
        <v>1411</v>
      </c>
      <c r="P98" s="1018">
        <v>1</v>
      </c>
      <c r="Q98" s="347" t="s">
        <v>1672</v>
      </c>
      <c r="R98" s="1018">
        <v>5</v>
      </c>
      <c r="S98" s="347" t="s">
        <v>1653</v>
      </c>
      <c r="T98" s="1019">
        <v>361</v>
      </c>
      <c r="U98" s="838" t="s">
        <v>1493</v>
      </c>
      <c r="W98" s="662"/>
    </row>
    <row r="99" spans="1:23">
      <c r="A99" s="350" t="s">
        <v>48</v>
      </c>
      <c r="B99" s="1018">
        <v>165</v>
      </c>
      <c r="C99" s="347" t="s">
        <v>1870</v>
      </c>
      <c r="D99" s="1018">
        <v>35</v>
      </c>
      <c r="E99" s="347" t="s">
        <v>1787</v>
      </c>
      <c r="F99" s="1018">
        <v>83</v>
      </c>
      <c r="G99" s="347" t="s">
        <v>1592</v>
      </c>
      <c r="H99" s="1018">
        <v>26</v>
      </c>
      <c r="I99" s="347" t="s">
        <v>1350</v>
      </c>
      <c r="J99" s="1018">
        <v>2</v>
      </c>
      <c r="K99" s="347" t="s">
        <v>1663</v>
      </c>
      <c r="L99" s="1018">
        <v>7</v>
      </c>
      <c r="M99" s="347" t="s">
        <v>1445</v>
      </c>
      <c r="N99" s="1018">
        <v>105</v>
      </c>
      <c r="O99" s="347" t="s">
        <v>1479</v>
      </c>
      <c r="P99" s="1018">
        <v>3</v>
      </c>
      <c r="Q99" s="347" t="s">
        <v>1439</v>
      </c>
      <c r="R99" s="1018">
        <v>1</v>
      </c>
      <c r="S99" s="347" t="s">
        <v>1705</v>
      </c>
      <c r="T99" s="1019">
        <v>427</v>
      </c>
      <c r="U99" s="838" t="s">
        <v>1358</v>
      </c>
      <c r="W99" s="662"/>
    </row>
    <row r="100" spans="1:23">
      <c r="A100" s="350" t="s">
        <v>49</v>
      </c>
      <c r="B100" s="1018">
        <v>146</v>
      </c>
      <c r="C100" s="347" t="s">
        <v>1967</v>
      </c>
      <c r="D100" s="1018">
        <v>27</v>
      </c>
      <c r="E100" s="347" t="s">
        <v>1787</v>
      </c>
      <c r="F100" s="1018">
        <v>27</v>
      </c>
      <c r="G100" s="347" t="s">
        <v>1787</v>
      </c>
      <c r="H100" s="1018">
        <v>6</v>
      </c>
      <c r="I100" s="347" t="s">
        <v>1625</v>
      </c>
      <c r="J100" s="1018">
        <v>0</v>
      </c>
      <c r="K100" s="347" t="s">
        <v>1290</v>
      </c>
      <c r="L100" s="1018">
        <v>13</v>
      </c>
      <c r="M100" s="347" t="s">
        <v>1390</v>
      </c>
      <c r="N100" s="1018">
        <v>106</v>
      </c>
      <c r="O100" s="347" t="s">
        <v>1812</v>
      </c>
      <c r="P100" s="1018">
        <v>1</v>
      </c>
      <c r="Q100" s="347" t="s">
        <v>1672</v>
      </c>
      <c r="R100" s="1018">
        <v>2</v>
      </c>
      <c r="S100" s="347" t="s">
        <v>1480</v>
      </c>
      <c r="T100" s="1019">
        <v>328</v>
      </c>
      <c r="U100" s="838" t="s">
        <v>1328</v>
      </c>
      <c r="W100" s="662"/>
    </row>
    <row r="101" spans="1:23">
      <c r="A101" s="350" t="s">
        <v>50</v>
      </c>
      <c r="B101" s="1018">
        <v>170</v>
      </c>
      <c r="C101" s="347" t="s">
        <v>1925</v>
      </c>
      <c r="D101" s="1018">
        <v>3</v>
      </c>
      <c r="E101" s="347" t="s">
        <v>1561</v>
      </c>
      <c r="F101" s="1018">
        <v>5</v>
      </c>
      <c r="G101" s="347" t="s">
        <v>1445</v>
      </c>
      <c r="H101" s="1018">
        <v>0</v>
      </c>
      <c r="I101" s="347" t="s">
        <v>1290</v>
      </c>
      <c r="J101" s="1018">
        <v>2</v>
      </c>
      <c r="K101" s="347" t="s">
        <v>1480</v>
      </c>
      <c r="L101" s="1018">
        <v>13</v>
      </c>
      <c r="M101" s="347" t="s">
        <v>1303</v>
      </c>
      <c r="N101" s="1018">
        <v>113</v>
      </c>
      <c r="O101" s="347" t="s">
        <v>1369</v>
      </c>
      <c r="P101" s="1018">
        <v>0</v>
      </c>
      <c r="Q101" s="347" t="s">
        <v>1290</v>
      </c>
      <c r="R101" s="1018">
        <v>3</v>
      </c>
      <c r="S101" s="347" t="s">
        <v>1561</v>
      </c>
      <c r="T101" s="1019">
        <v>309</v>
      </c>
      <c r="U101" s="838" t="s">
        <v>1325</v>
      </c>
      <c r="W101" s="662"/>
    </row>
    <row r="102" spans="1:23">
      <c r="A102" s="350" t="s">
        <v>51</v>
      </c>
      <c r="B102" s="1018">
        <v>155</v>
      </c>
      <c r="C102" s="347" t="s">
        <v>1897</v>
      </c>
      <c r="D102" s="1018">
        <v>5</v>
      </c>
      <c r="E102" s="347" t="s">
        <v>1764</v>
      </c>
      <c r="F102" s="1018">
        <v>32</v>
      </c>
      <c r="G102" s="347" t="s">
        <v>1546</v>
      </c>
      <c r="H102" s="1018">
        <v>48</v>
      </c>
      <c r="I102" s="347" t="s">
        <v>1294</v>
      </c>
      <c r="J102" s="1018">
        <v>0</v>
      </c>
      <c r="K102" s="347" t="s">
        <v>1290</v>
      </c>
      <c r="L102" s="1018">
        <v>15</v>
      </c>
      <c r="M102" s="347" t="s">
        <v>1304</v>
      </c>
      <c r="N102" s="1018">
        <v>170</v>
      </c>
      <c r="O102" s="347" t="s">
        <v>1870</v>
      </c>
      <c r="P102" s="1018">
        <v>14</v>
      </c>
      <c r="Q102" s="347" t="s">
        <v>1493</v>
      </c>
      <c r="R102" s="1018">
        <v>1</v>
      </c>
      <c r="S102" s="347" t="s">
        <v>1705</v>
      </c>
      <c r="T102" s="1019">
        <v>440</v>
      </c>
      <c r="U102" s="838" t="s">
        <v>1714</v>
      </c>
      <c r="W102" s="662"/>
    </row>
    <row r="103" spans="1:23">
      <c r="A103" s="350" t="s">
        <v>52</v>
      </c>
      <c r="B103" s="1018">
        <v>118</v>
      </c>
      <c r="C103" s="347" t="s">
        <v>1398</v>
      </c>
      <c r="D103" s="1018">
        <v>0</v>
      </c>
      <c r="E103" s="347" t="s">
        <v>1290</v>
      </c>
      <c r="F103" s="1018">
        <v>10</v>
      </c>
      <c r="G103" s="347" t="s">
        <v>1307</v>
      </c>
      <c r="H103" s="1018">
        <v>1</v>
      </c>
      <c r="I103" s="347" t="s">
        <v>1672</v>
      </c>
      <c r="J103" s="1018">
        <v>6</v>
      </c>
      <c r="K103" s="347" t="s">
        <v>1666</v>
      </c>
      <c r="L103" s="1018">
        <v>93</v>
      </c>
      <c r="M103" s="347" t="s">
        <v>1518</v>
      </c>
      <c r="N103" s="1018">
        <v>129</v>
      </c>
      <c r="O103" s="347" t="s">
        <v>1968</v>
      </c>
      <c r="P103" s="1018">
        <v>0</v>
      </c>
      <c r="Q103" s="347" t="s">
        <v>1290</v>
      </c>
      <c r="R103" s="1018">
        <v>1</v>
      </c>
      <c r="S103" s="347" t="s">
        <v>1672</v>
      </c>
      <c r="T103" s="1019">
        <v>358</v>
      </c>
      <c r="U103" s="838" t="s">
        <v>1493</v>
      </c>
      <c r="W103" s="662"/>
    </row>
    <row r="104" spans="1:23">
      <c r="A104" s="350" t="s">
        <v>53</v>
      </c>
      <c r="B104" s="1018">
        <v>168</v>
      </c>
      <c r="C104" s="347" t="s">
        <v>1686</v>
      </c>
      <c r="D104" s="1018">
        <v>12</v>
      </c>
      <c r="E104" s="347" t="s">
        <v>1316</v>
      </c>
      <c r="F104" s="1018">
        <v>127</v>
      </c>
      <c r="G104" s="347" t="s">
        <v>1694</v>
      </c>
      <c r="H104" s="1018">
        <v>17</v>
      </c>
      <c r="I104" s="347" t="s">
        <v>1328</v>
      </c>
      <c r="J104" s="1018">
        <v>3</v>
      </c>
      <c r="K104" s="347" t="s">
        <v>1663</v>
      </c>
      <c r="L104" s="1018">
        <v>17</v>
      </c>
      <c r="M104" s="347" t="s">
        <v>1328</v>
      </c>
      <c r="N104" s="1018">
        <v>235</v>
      </c>
      <c r="O104" s="347" t="s">
        <v>1739</v>
      </c>
      <c r="P104" s="1018">
        <v>5</v>
      </c>
      <c r="Q104" s="347" t="s">
        <v>1754</v>
      </c>
      <c r="R104" s="1018">
        <v>4</v>
      </c>
      <c r="S104" s="347" t="s">
        <v>1439</v>
      </c>
      <c r="T104" s="1019">
        <v>588</v>
      </c>
      <c r="U104" s="838" t="s">
        <v>1353</v>
      </c>
      <c r="W104" s="662"/>
    </row>
    <row r="105" spans="1:23">
      <c r="A105" s="350" t="s">
        <v>54</v>
      </c>
      <c r="B105" s="1018">
        <v>90</v>
      </c>
      <c r="C105" s="347" t="s">
        <v>1968</v>
      </c>
      <c r="D105" s="1018">
        <v>12</v>
      </c>
      <c r="E105" s="347" t="s">
        <v>1528</v>
      </c>
      <c r="F105" s="1018">
        <v>50</v>
      </c>
      <c r="G105" s="347" t="s">
        <v>1720</v>
      </c>
      <c r="H105" s="1018">
        <v>15</v>
      </c>
      <c r="I105" s="347" t="s">
        <v>1503</v>
      </c>
      <c r="J105" s="1018">
        <v>5</v>
      </c>
      <c r="K105" s="347" t="s">
        <v>1316</v>
      </c>
      <c r="L105" s="1018">
        <v>8</v>
      </c>
      <c r="M105" s="347" t="s">
        <v>1493</v>
      </c>
      <c r="N105" s="1018">
        <v>66</v>
      </c>
      <c r="O105" s="347" t="s">
        <v>1391</v>
      </c>
      <c r="P105" s="1018">
        <v>4</v>
      </c>
      <c r="Q105" s="347" t="s">
        <v>1445</v>
      </c>
      <c r="R105" s="1018">
        <v>0</v>
      </c>
      <c r="S105" s="347" t="s">
        <v>1290</v>
      </c>
      <c r="T105" s="1019">
        <v>250</v>
      </c>
      <c r="U105" s="838" t="s">
        <v>1313</v>
      </c>
      <c r="W105" s="662"/>
    </row>
    <row r="106" spans="1:23">
      <c r="A106" s="350" t="s">
        <v>55</v>
      </c>
      <c r="B106" s="1018">
        <v>1</v>
      </c>
      <c r="C106" s="347" t="s">
        <v>1542</v>
      </c>
      <c r="D106" s="1018">
        <v>0</v>
      </c>
      <c r="E106" s="347" t="s">
        <v>1290</v>
      </c>
      <c r="F106" s="1018">
        <v>1</v>
      </c>
      <c r="G106" s="347" t="s">
        <v>1542</v>
      </c>
      <c r="H106" s="1018">
        <v>2</v>
      </c>
      <c r="I106" s="347" t="s">
        <v>1799</v>
      </c>
      <c r="J106" s="1018">
        <v>0</v>
      </c>
      <c r="K106" s="347" t="s">
        <v>1290</v>
      </c>
      <c r="L106" s="1018">
        <v>0</v>
      </c>
      <c r="M106" s="347" t="s">
        <v>1290</v>
      </c>
      <c r="N106" s="1018">
        <v>11</v>
      </c>
      <c r="O106" s="347" t="s">
        <v>1769</v>
      </c>
      <c r="P106" s="1018">
        <v>0</v>
      </c>
      <c r="Q106" s="347" t="s">
        <v>1290</v>
      </c>
      <c r="R106" s="1018">
        <v>0</v>
      </c>
      <c r="S106" s="347" t="s">
        <v>1290</v>
      </c>
      <c r="T106" s="1019">
        <v>15</v>
      </c>
      <c r="U106" s="838" t="s">
        <v>1354</v>
      </c>
      <c r="W106" s="662"/>
    </row>
    <row r="107" spans="1:23">
      <c r="A107" s="350" t="s">
        <v>56</v>
      </c>
      <c r="B107" s="1018">
        <v>1</v>
      </c>
      <c r="C107" s="347" t="s">
        <v>1395</v>
      </c>
      <c r="D107" s="1018">
        <v>0</v>
      </c>
      <c r="E107" s="347" t="s">
        <v>1290</v>
      </c>
      <c r="F107" s="1018">
        <v>0</v>
      </c>
      <c r="G107" s="347" t="s">
        <v>1290</v>
      </c>
      <c r="H107" s="1018">
        <v>0</v>
      </c>
      <c r="I107" s="347" t="s">
        <v>1290</v>
      </c>
      <c r="J107" s="1018">
        <v>0</v>
      </c>
      <c r="K107" s="347" t="s">
        <v>1290</v>
      </c>
      <c r="L107" s="1018">
        <v>0</v>
      </c>
      <c r="M107" s="347" t="s">
        <v>1290</v>
      </c>
      <c r="N107" s="1018">
        <v>10</v>
      </c>
      <c r="O107" s="347" t="s">
        <v>1770</v>
      </c>
      <c r="P107" s="1018">
        <v>0</v>
      </c>
      <c r="Q107" s="347" t="s">
        <v>1290</v>
      </c>
      <c r="R107" s="1018">
        <v>1</v>
      </c>
      <c r="S107" s="347" t="s">
        <v>1395</v>
      </c>
      <c r="T107" s="1019">
        <v>12</v>
      </c>
      <c r="U107" s="838" t="s">
        <v>1354</v>
      </c>
      <c r="W107" s="662"/>
    </row>
    <row r="108" spans="1:23">
      <c r="A108" s="349" t="s">
        <v>1</v>
      </c>
      <c r="B108" s="1019">
        <v>3922</v>
      </c>
      <c r="C108" s="838" t="s">
        <v>1615</v>
      </c>
      <c r="D108" s="1019">
        <v>772</v>
      </c>
      <c r="E108" s="838" t="s">
        <v>1449</v>
      </c>
      <c r="F108" s="1019">
        <v>1267</v>
      </c>
      <c r="G108" s="838" t="s">
        <v>1434</v>
      </c>
      <c r="H108" s="1019">
        <v>369</v>
      </c>
      <c r="I108" s="838" t="s">
        <v>1359</v>
      </c>
      <c r="J108" s="1019">
        <v>56</v>
      </c>
      <c r="K108" s="838" t="s">
        <v>1663</v>
      </c>
      <c r="L108" s="1019">
        <v>749</v>
      </c>
      <c r="M108" s="838" t="s">
        <v>1657</v>
      </c>
      <c r="N108" s="1019">
        <v>3829</v>
      </c>
      <c r="O108" s="838" t="s">
        <v>1549</v>
      </c>
      <c r="P108" s="1019">
        <v>86</v>
      </c>
      <c r="Q108" s="838" t="s">
        <v>1606</v>
      </c>
      <c r="R108" s="1019">
        <v>223</v>
      </c>
      <c r="S108" s="838" t="s">
        <v>1316</v>
      </c>
      <c r="T108" s="1019">
        <v>11273</v>
      </c>
      <c r="U108" s="838" t="s">
        <v>645</v>
      </c>
      <c r="W108" s="662"/>
    </row>
    <row r="109" spans="1:23" ht="5.0999999999999996" customHeight="1">
      <c r="A109" s="1577"/>
      <c r="B109" s="1577"/>
      <c r="C109" s="1577"/>
      <c r="D109" s="1577"/>
      <c r="E109" s="1577"/>
      <c r="F109" s="1577"/>
      <c r="G109" s="1577"/>
      <c r="H109" s="1577"/>
      <c r="I109" s="1577"/>
      <c r="J109" s="1577"/>
      <c r="K109" s="1577"/>
      <c r="L109" s="1577"/>
      <c r="M109" s="1577"/>
      <c r="N109" s="1577"/>
      <c r="O109" s="1577"/>
      <c r="P109" s="1577"/>
      <c r="Q109" s="1577"/>
      <c r="R109" s="1577"/>
      <c r="S109" s="1577"/>
      <c r="T109" s="1577"/>
      <c r="U109" s="1578"/>
      <c r="W109" s="662"/>
    </row>
    <row r="110" spans="1:23" ht="13.9" customHeight="1">
      <c r="A110" s="751" t="s">
        <v>184</v>
      </c>
      <c r="B110" s="1019">
        <v>11390</v>
      </c>
      <c r="C110" s="838" t="s">
        <v>1615</v>
      </c>
      <c r="D110" s="1019">
        <v>2310</v>
      </c>
      <c r="E110" s="838" t="s">
        <v>1669</v>
      </c>
      <c r="F110" s="1019">
        <v>4158</v>
      </c>
      <c r="G110" s="838" t="s">
        <v>1556</v>
      </c>
      <c r="H110" s="1019">
        <v>911</v>
      </c>
      <c r="I110" s="838" t="s">
        <v>1307</v>
      </c>
      <c r="J110" s="1019">
        <v>222</v>
      </c>
      <c r="K110" s="838" t="s">
        <v>1439</v>
      </c>
      <c r="L110" s="1019">
        <v>2086</v>
      </c>
      <c r="M110" s="838" t="s">
        <v>1394</v>
      </c>
      <c r="N110" s="1019">
        <v>10894</v>
      </c>
      <c r="O110" s="838" t="s">
        <v>1614</v>
      </c>
      <c r="P110" s="1019">
        <v>263</v>
      </c>
      <c r="Q110" s="838" t="s">
        <v>1606</v>
      </c>
      <c r="R110" s="1019">
        <v>538</v>
      </c>
      <c r="S110" s="838" t="s">
        <v>1445</v>
      </c>
      <c r="T110" s="1019">
        <v>32772</v>
      </c>
      <c r="U110" s="838" t="s">
        <v>645</v>
      </c>
      <c r="W110" s="662"/>
    </row>
    <row r="111" spans="1:23" ht="13.9" customHeight="1"/>
    <row r="112" spans="1:23" s="1542" customFormat="1" ht="13.9" customHeight="1">
      <c r="A112" s="308" t="s">
        <v>3045</v>
      </c>
      <c r="B112" s="921"/>
      <c r="D112" s="921"/>
      <c r="F112" s="921"/>
      <c r="H112" s="921"/>
      <c r="J112" s="921"/>
      <c r="L112" s="921"/>
      <c r="N112" s="921"/>
      <c r="P112" s="921"/>
      <c r="R112" s="921"/>
      <c r="T112" s="921"/>
    </row>
    <row r="113" spans="1:21" ht="18.75" customHeight="1">
      <c r="A113" s="1556" t="s">
        <v>936</v>
      </c>
      <c r="B113" s="1557"/>
      <c r="C113" s="1557"/>
      <c r="D113" s="1557"/>
      <c r="E113" s="1557"/>
      <c r="F113" s="1557"/>
      <c r="G113" s="1557"/>
      <c r="H113" s="1557"/>
      <c r="I113" s="1557"/>
      <c r="J113" s="1557"/>
      <c r="K113" s="1557"/>
      <c r="L113" s="1557"/>
      <c r="M113" s="1557"/>
      <c r="N113" s="1557"/>
      <c r="O113" s="1557"/>
      <c r="P113" s="1557"/>
      <c r="Q113" s="1557"/>
      <c r="R113" s="1557"/>
      <c r="S113" s="1557"/>
      <c r="T113" s="1557"/>
      <c r="U113" s="1557"/>
    </row>
    <row r="114" spans="1:21" ht="3" customHeight="1"/>
    <row r="115" spans="1:21" s="662" customFormat="1" ht="12.75" customHeight="1">
      <c r="A115" s="664"/>
      <c r="B115" s="1047"/>
      <c r="C115" s="665"/>
      <c r="D115" s="1047"/>
      <c r="E115" s="665"/>
      <c r="F115" s="1047"/>
      <c r="G115" s="665"/>
      <c r="H115" s="1047"/>
      <c r="I115" s="665"/>
      <c r="J115" s="1047"/>
      <c r="K115" s="665"/>
      <c r="L115" s="1047"/>
      <c r="M115" s="665"/>
      <c r="N115" s="1047"/>
      <c r="O115" s="665"/>
      <c r="P115" s="1047"/>
      <c r="Q115" s="665"/>
      <c r="R115" s="1047"/>
      <c r="S115" s="665"/>
      <c r="T115" s="1047"/>
      <c r="U115" s="666"/>
    </row>
    <row r="116" spans="1:21" s="662" customFormat="1" ht="12.75" customHeight="1">
      <c r="A116" s="667"/>
      <c r="B116" s="1048"/>
      <c r="C116" s="668"/>
      <c r="D116" s="1048"/>
      <c r="E116" s="668"/>
      <c r="F116" s="1048"/>
      <c r="G116" s="668"/>
      <c r="H116" s="1048"/>
      <c r="I116" s="668"/>
      <c r="J116" s="1048"/>
      <c r="K116" s="668"/>
      <c r="L116" s="1048"/>
      <c r="M116" s="668"/>
      <c r="N116" s="1048"/>
      <c r="O116" s="668"/>
      <c r="P116" s="1048"/>
      <c r="Q116" s="668"/>
      <c r="R116" s="1048"/>
      <c r="S116" s="668"/>
      <c r="T116" s="1048"/>
      <c r="U116" s="669"/>
    </row>
    <row r="117" spans="1:21" ht="12.75" customHeight="1"/>
    <row r="150" spans="1:1">
      <c r="A150" s="1" t="s">
        <v>854</v>
      </c>
    </row>
    <row r="170" spans="4:4">
      <c r="D170" s="921" t="s">
        <v>855</v>
      </c>
    </row>
  </sheetData>
  <mergeCells count="18">
    <mergeCell ref="A113:U113"/>
    <mergeCell ref="P4:Q4"/>
    <mergeCell ref="R4:S4"/>
    <mergeCell ref="T4:U4"/>
    <mergeCell ref="B6:U6"/>
    <mergeCell ref="B41:U41"/>
    <mergeCell ref="B75:U75"/>
    <mergeCell ref="A109:U109"/>
    <mergeCell ref="A1:U1"/>
    <mergeCell ref="B3:S3"/>
    <mergeCell ref="A4:A5"/>
    <mergeCell ref="B4:C4"/>
    <mergeCell ref="D4:E4"/>
    <mergeCell ref="F4:G4"/>
    <mergeCell ref="H4:I4"/>
    <mergeCell ref="J4:K4"/>
    <mergeCell ref="L4:M4"/>
    <mergeCell ref="N4:O4"/>
  </mergeCells>
  <pageMargins left="0.70866141732283472" right="0.70866141732283472" top="0.74803149606299213" bottom="0.74803149606299213" header="0.31496062992125984" footer="0.31496062992125984"/>
  <pageSetup paperSize="9" scale="46" fitToHeight="0" orientation="portrait" r:id="rId1"/>
  <rowBreaks count="1" manualBreakCount="1">
    <brk id="112" max="16383" man="1"/>
  </rowBreaks>
  <ignoredErrors>
    <ignoredError sqref="A3:U5"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L39"/>
  <sheetViews>
    <sheetView showGridLines="0" zoomScaleNormal="100" workbookViewId="0">
      <selection sqref="A1:K1"/>
    </sheetView>
  </sheetViews>
  <sheetFormatPr defaultRowHeight="12.75"/>
  <cols>
    <col min="1" max="1" width="33.140625" style="1" customWidth="1"/>
    <col min="2" max="2" width="7" style="921" customWidth="1"/>
    <col min="3" max="3" width="7" style="1" customWidth="1"/>
    <col min="4" max="4" width="7" style="921" customWidth="1"/>
    <col min="5" max="5" width="7" style="1" customWidth="1"/>
    <col min="6" max="6" width="7" style="921" customWidth="1"/>
    <col min="7" max="7" width="7" style="1" customWidth="1"/>
    <col min="8" max="8" width="7" style="921" customWidth="1"/>
    <col min="9" max="9" width="7" style="1" customWidth="1"/>
    <col min="10" max="10" width="7" style="921" customWidth="1"/>
    <col min="11" max="11" width="10.28515625" style="1" customWidth="1"/>
    <col min="12" max="256" width="9.140625" style="1"/>
    <col min="257" max="257" width="29.42578125" style="1" customWidth="1"/>
    <col min="258" max="266" width="7" style="1" customWidth="1"/>
    <col min="267" max="267" width="10.28515625" style="1" customWidth="1"/>
    <col min="268" max="512" width="9.140625" style="1"/>
    <col min="513" max="513" width="29.42578125" style="1" customWidth="1"/>
    <col min="514" max="522" width="7" style="1" customWidth="1"/>
    <col min="523" max="523" width="10.28515625" style="1" customWidth="1"/>
    <col min="524" max="768" width="9.140625" style="1"/>
    <col min="769" max="769" width="29.42578125" style="1" customWidth="1"/>
    <col min="770" max="778" width="7" style="1" customWidth="1"/>
    <col min="779" max="779" width="10.28515625" style="1" customWidth="1"/>
    <col min="780" max="1024" width="9.140625" style="1"/>
    <col min="1025" max="1025" width="29.42578125" style="1" customWidth="1"/>
    <col min="1026" max="1034" width="7" style="1" customWidth="1"/>
    <col min="1035" max="1035" width="10.28515625" style="1" customWidth="1"/>
    <col min="1036" max="1280" width="9.140625" style="1"/>
    <col min="1281" max="1281" width="29.42578125" style="1" customWidth="1"/>
    <col min="1282" max="1290" width="7" style="1" customWidth="1"/>
    <col min="1291" max="1291" width="10.28515625" style="1" customWidth="1"/>
    <col min="1292" max="1536" width="9.140625" style="1"/>
    <col min="1537" max="1537" width="29.42578125" style="1" customWidth="1"/>
    <col min="1538" max="1546" width="7" style="1" customWidth="1"/>
    <col min="1547" max="1547" width="10.28515625" style="1" customWidth="1"/>
    <col min="1548" max="1792" width="9.140625" style="1"/>
    <col min="1793" max="1793" width="29.42578125" style="1" customWidth="1"/>
    <col min="1794" max="1802" width="7" style="1" customWidth="1"/>
    <col min="1803" max="1803" width="10.28515625" style="1" customWidth="1"/>
    <col min="1804" max="2048" width="9.140625" style="1"/>
    <col min="2049" max="2049" width="29.42578125" style="1" customWidth="1"/>
    <col min="2050" max="2058" width="7" style="1" customWidth="1"/>
    <col min="2059" max="2059" width="10.28515625" style="1" customWidth="1"/>
    <col min="2060" max="2304" width="9.140625" style="1"/>
    <col min="2305" max="2305" width="29.42578125" style="1" customWidth="1"/>
    <col min="2306" max="2314" width="7" style="1" customWidth="1"/>
    <col min="2315" max="2315" width="10.28515625" style="1" customWidth="1"/>
    <col min="2316" max="2560" width="9.140625" style="1"/>
    <col min="2561" max="2561" width="29.42578125" style="1" customWidth="1"/>
    <col min="2562" max="2570" width="7" style="1" customWidth="1"/>
    <col min="2571" max="2571" width="10.28515625" style="1" customWidth="1"/>
    <col min="2572" max="2816" width="9.140625" style="1"/>
    <col min="2817" max="2817" width="29.42578125" style="1" customWidth="1"/>
    <col min="2818" max="2826" width="7" style="1" customWidth="1"/>
    <col min="2827" max="2827" width="10.28515625" style="1" customWidth="1"/>
    <col min="2828" max="3072" width="9.140625" style="1"/>
    <col min="3073" max="3073" width="29.42578125" style="1" customWidth="1"/>
    <col min="3074" max="3082" width="7" style="1" customWidth="1"/>
    <col min="3083" max="3083" width="10.28515625" style="1" customWidth="1"/>
    <col min="3084" max="3328" width="9.140625" style="1"/>
    <col min="3329" max="3329" width="29.42578125" style="1" customWidth="1"/>
    <col min="3330" max="3338" width="7" style="1" customWidth="1"/>
    <col min="3339" max="3339" width="10.28515625" style="1" customWidth="1"/>
    <col min="3340" max="3584" width="9.140625" style="1"/>
    <col min="3585" max="3585" width="29.42578125" style="1" customWidth="1"/>
    <col min="3586" max="3594" width="7" style="1" customWidth="1"/>
    <col min="3595" max="3595" width="10.28515625" style="1" customWidth="1"/>
    <col min="3596" max="3840" width="9.140625" style="1"/>
    <col min="3841" max="3841" width="29.42578125" style="1" customWidth="1"/>
    <col min="3842" max="3850" width="7" style="1" customWidth="1"/>
    <col min="3851" max="3851" width="10.28515625" style="1" customWidth="1"/>
    <col min="3852" max="4096" width="9.140625" style="1"/>
    <col min="4097" max="4097" width="29.42578125" style="1" customWidth="1"/>
    <col min="4098" max="4106" width="7" style="1" customWidth="1"/>
    <col min="4107" max="4107" width="10.28515625" style="1" customWidth="1"/>
    <col min="4108" max="4352" width="9.140625" style="1"/>
    <col min="4353" max="4353" width="29.42578125" style="1" customWidth="1"/>
    <col min="4354" max="4362" width="7" style="1" customWidth="1"/>
    <col min="4363" max="4363" width="10.28515625" style="1" customWidth="1"/>
    <col min="4364" max="4608" width="9.140625" style="1"/>
    <col min="4609" max="4609" width="29.42578125" style="1" customWidth="1"/>
    <col min="4610" max="4618" width="7" style="1" customWidth="1"/>
    <col min="4619" max="4619" width="10.28515625" style="1" customWidth="1"/>
    <col min="4620" max="4864" width="9.140625" style="1"/>
    <col min="4865" max="4865" width="29.42578125" style="1" customWidth="1"/>
    <col min="4866" max="4874" width="7" style="1" customWidth="1"/>
    <col min="4875" max="4875" width="10.28515625" style="1" customWidth="1"/>
    <col min="4876" max="5120" width="9.140625" style="1"/>
    <col min="5121" max="5121" width="29.42578125" style="1" customWidth="1"/>
    <col min="5122" max="5130" width="7" style="1" customWidth="1"/>
    <col min="5131" max="5131" width="10.28515625" style="1" customWidth="1"/>
    <col min="5132" max="5376" width="9.140625" style="1"/>
    <col min="5377" max="5377" width="29.42578125" style="1" customWidth="1"/>
    <col min="5378" max="5386" width="7" style="1" customWidth="1"/>
    <col min="5387" max="5387" width="10.28515625" style="1" customWidth="1"/>
    <col min="5388" max="5632" width="9.140625" style="1"/>
    <col min="5633" max="5633" width="29.42578125" style="1" customWidth="1"/>
    <col min="5634" max="5642" width="7" style="1" customWidth="1"/>
    <col min="5643" max="5643" width="10.28515625" style="1" customWidth="1"/>
    <col min="5644" max="5888" width="9.140625" style="1"/>
    <col min="5889" max="5889" width="29.42578125" style="1" customWidth="1"/>
    <col min="5890" max="5898" width="7" style="1" customWidth="1"/>
    <col min="5899" max="5899" width="10.28515625" style="1" customWidth="1"/>
    <col min="5900" max="6144" width="9.140625" style="1"/>
    <col min="6145" max="6145" width="29.42578125" style="1" customWidth="1"/>
    <col min="6146" max="6154" width="7" style="1" customWidth="1"/>
    <col min="6155" max="6155" width="10.28515625" style="1" customWidth="1"/>
    <col min="6156" max="6400" width="9.140625" style="1"/>
    <col min="6401" max="6401" width="29.42578125" style="1" customWidth="1"/>
    <col min="6402" max="6410" width="7" style="1" customWidth="1"/>
    <col min="6411" max="6411" width="10.28515625" style="1" customWidth="1"/>
    <col min="6412" max="6656" width="9.140625" style="1"/>
    <col min="6657" max="6657" width="29.42578125" style="1" customWidth="1"/>
    <col min="6658" max="6666" width="7" style="1" customWidth="1"/>
    <col min="6667" max="6667" width="10.28515625" style="1" customWidth="1"/>
    <col min="6668" max="6912" width="9.140625" style="1"/>
    <col min="6913" max="6913" width="29.42578125" style="1" customWidth="1"/>
    <col min="6914" max="6922" width="7" style="1" customWidth="1"/>
    <col min="6923" max="6923" width="10.28515625" style="1" customWidth="1"/>
    <col min="6924" max="7168" width="9.140625" style="1"/>
    <col min="7169" max="7169" width="29.42578125" style="1" customWidth="1"/>
    <col min="7170" max="7178" width="7" style="1" customWidth="1"/>
    <col min="7179" max="7179" width="10.28515625" style="1" customWidth="1"/>
    <col min="7180" max="7424" width="9.140625" style="1"/>
    <col min="7425" max="7425" width="29.42578125" style="1" customWidth="1"/>
    <col min="7426" max="7434" width="7" style="1" customWidth="1"/>
    <col min="7435" max="7435" width="10.28515625" style="1" customWidth="1"/>
    <col min="7436" max="7680" width="9.140625" style="1"/>
    <col min="7681" max="7681" width="29.42578125" style="1" customWidth="1"/>
    <col min="7682" max="7690" width="7" style="1" customWidth="1"/>
    <col min="7691" max="7691" width="10.28515625" style="1" customWidth="1"/>
    <col min="7692" max="7936" width="9.140625" style="1"/>
    <col min="7937" max="7937" width="29.42578125" style="1" customWidth="1"/>
    <col min="7938" max="7946" width="7" style="1" customWidth="1"/>
    <col min="7947" max="7947" width="10.28515625" style="1" customWidth="1"/>
    <col min="7948" max="8192" width="9.140625" style="1"/>
    <col min="8193" max="8193" width="29.42578125" style="1" customWidth="1"/>
    <col min="8194" max="8202" width="7" style="1" customWidth="1"/>
    <col min="8203" max="8203" width="10.28515625" style="1" customWidth="1"/>
    <col min="8204" max="8448" width="9.140625" style="1"/>
    <col min="8449" max="8449" width="29.42578125" style="1" customWidth="1"/>
    <col min="8450" max="8458" width="7" style="1" customWidth="1"/>
    <col min="8459" max="8459" width="10.28515625" style="1" customWidth="1"/>
    <col min="8460" max="8704" width="9.140625" style="1"/>
    <col min="8705" max="8705" width="29.42578125" style="1" customWidth="1"/>
    <col min="8706" max="8714" width="7" style="1" customWidth="1"/>
    <col min="8715" max="8715" width="10.28515625" style="1" customWidth="1"/>
    <col min="8716" max="8960" width="9.140625" style="1"/>
    <col min="8961" max="8961" width="29.42578125" style="1" customWidth="1"/>
    <col min="8962" max="8970" width="7" style="1" customWidth="1"/>
    <col min="8971" max="8971" width="10.28515625" style="1" customWidth="1"/>
    <col min="8972" max="9216" width="9.140625" style="1"/>
    <col min="9217" max="9217" width="29.42578125" style="1" customWidth="1"/>
    <col min="9218" max="9226" width="7" style="1" customWidth="1"/>
    <col min="9227" max="9227" width="10.28515625" style="1" customWidth="1"/>
    <col min="9228" max="9472" width="9.140625" style="1"/>
    <col min="9473" max="9473" width="29.42578125" style="1" customWidth="1"/>
    <col min="9474" max="9482" width="7" style="1" customWidth="1"/>
    <col min="9483" max="9483" width="10.28515625" style="1" customWidth="1"/>
    <col min="9484" max="9728" width="9.140625" style="1"/>
    <col min="9729" max="9729" width="29.42578125" style="1" customWidth="1"/>
    <col min="9730" max="9738" width="7" style="1" customWidth="1"/>
    <col min="9739" max="9739" width="10.28515625" style="1" customWidth="1"/>
    <col min="9740" max="9984" width="9.140625" style="1"/>
    <col min="9985" max="9985" width="29.42578125" style="1" customWidth="1"/>
    <col min="9986" max="9994" width="7" style="1" customWidth="1"/>
    <col min="9995" max="9995" width="10.28515625" style="1" customWidth="1"/>
    <col min="9996" max="10240" width="9.140625" style="1"/>
    <col min="10241" max="10241" width="29.42578125" style="1" customWidth="1"/>
    <col min="10242" max="10250" width="7" style="1" customWidth="1"/>
    <col min="10251" max="10251" width="10.28515625" style="1" customWidth="1"/>
    <col min="10252" max="10496" width="9.140625" style="1"/>
    <col min="10497" max="10497" width="29.42578125" style="1" customWidth="1"/>
    <col min="10498" max="10506" width="7" style="1" customWidth="1"/>
    <col min="10507" max="10507" width="10.28515625" style="1" customWidth="1"/>
    <col min="10508" max="10752" width="9.140625" style="1"/>
    <col min="10753" max="10753" width="29.42578125" style="1" customWidth="1"/>
    <col min="10754" max="10762" width="7" style="1" customWidth="1"/>
    <col min="10763" max="10763" width="10.28515625" style="1" customWidth="1"/>
    <col min="10764" max="11008" width="9.140625" style="1"/>
    <col min="11009" max="11009" width="29.42578125" style="1" customWidth="1"/>
    <col min="11010" max="11018" width="7" style="1" customWidth="1"/>
    <col min="11019" max="11019" width="10.28515625" style="1" customWidth="1"/>
    <col min="11020" max="11264" width="9.140625" style="1"/>
    <col min="11265" max="11265" width="29.42578125" style="1" customWidth="1"/>
    <col min="11266" max="11274" width="7" style="1" customWidth="1"/>
    <col min="11275" max="11275" width="10.28515625" style="1" customWidth="1"/>
    <col min="11276" max="11520" width="9.140625" style="1"/>
    <col min="11521" max="11521" width="29.42578125" style="1" customWidth="1"/>
    <col min="11522" max="11530" width="7" style="1" customWidth="1"/>
    <col min="11531" max="11531" width="10.28515625" style="1" customWidth="1"/>
    <col min="11532" max="11776" width="9.140625" style="1"/>
    <col min="11777" max="11777" width="29.42578125" style="1" customWidth="1"/>
    <col min="11778" max="11786" width="7" style="1" customWidth="1"/>
    <col min="11787" max="11787" width="10.28515625" style="1" customWidth="1"/>
    <col min="11788" max="12032" width="9.140625" style="1"/>
    <col min="12033" max="12033" width="29.42578125" style="1" customWidth="1"/>
    <col min="12034" max="12042" width="7" style="1" customWidth="1"/>
    <col min="12043" max="12043" width="10.28515625" style="1" customWidth="1"/>
    <col min="12044" max="12288" width="9.140625" style="1"/>
    <col min="12289" max="12289" width="29.42578125" style="1" customWidth="1"/>
    <col min="12290" max="12298" width="7" style="1" customWidth="1"/>
    <col min="12299" max="12299" width="10.28515625" style="1" customWidth="1"/>
    <col min="12300" max="12544" width="9.140625" style="1"/>
    <col min="12545" max="12545" width="29.42578125" style="1" customWidth="1"/>
    <col min="12546" max="12554" width="7" style="1" customWidth="1"/>
    <col min="12555" max="12555" width="10.28515625" style="1" customWidth="1"/>
    <col min="12556" max="12800" width="9.140625" style="1"/>
    <col min="12801" max="12801" width="29.42578125" style="1" customWidth="1"/>
    <col min="12802" max="12810" width="7" style="1" customWidth="1"/>
    <col min="12811" max="12811" width="10.28515625" style="1" customWidth="1"/>
    <col min="12812" max="13056" width="9.140625" style="1"/>
    <col min="13057" max="13057" width="29.42578125" style="1" customWidth="1"/>
    <col min="13058" max="13066" width="7" style="1" customWidth="1"/>
    <col min="13067" max="13067" width="10.28515625" style="1" customWidth="1"/>
    <col min="13068" max="13312" width="9.140625" style="1"/>
    <col min="13313" max="13313" width="29.42578125" style="1" customWidth="1"/>
    <col min="13314" max="13322" width="7" style="1" customWidth="1"/>
    <col min="13323" max="13323" width="10.28515625" style="1" customWidth="1"/>
    <col min="13324" max="13568" width="9.140625" style="1"/>
    <col min="13569" max="13569" width="29.42578125" style="1" customWidth="1"/>
    <col min="13570" max="13578" width="7" style="1" customWidth="1"/>
    <col min="13579" max="13579" width="10.28515625" style="1" customWidth="1"/>
    <col min="13580" max="13824" width="9.140625" style="1"/>
    <col min="13825" max="13825" width="29.42578125" style="1" customWidth="1"/>
    <col min="13826" max="13834" width="7" style="1" customWidth="1"/>
    <col min="13835" max="13835" width="10.28515625" style="1" customWidth="1"/>
    <col min="13836" max="14080" width="9.140625" style="1"/>
    <col min="14081" max="14081" width="29.42578125" style="1" customWidth="1"/>
    <col min="14082" max="14090" width="7" style="1" customWidth="1"/>
    <col min="14091" max="14091" width="10.28515625" style="1" customWidth="1"/>
    <col min="14092" max="14336" width="9.140625" style="1"/>
    <col min="14337" max="14337" width="29.42578125" style="1" customWidth="1"/>
    <col min="14338" max="14346" width="7" style="1" customWidth="1"/>
    <col min="14347" max="14347" width="10.28515625" style="1" customWidth="1"/>
    <col min="14348" max="14592" width="9.140625" style="1"/>
    <col min="14593" max="14593" width="29.42578125" style="1" customWidth="1"/>
    <col min="14594" max="14602" width="7" style="1" customWidth="1"/>
    <col min="14603" max="14603" width="10.28515625" style="1" customWidth="1"/>
    <col min="14604" max="14848" width="9.140625" style="1"/>
    <col min="14849" max="14849" width="29.42578125" style="1" customWidth="1"/>
    <col min="14850" max="14858" width="7" style="1" customWidth="1"/>
    <col min="14859" max="14859" width="10.28515625" style="1" customWidth="1"/>
    <col min="14860" max="15104" width="9.140625" style="1"/>
    <col min="15105" max="15105" width="29.42578125" style="1" customWidth="1"/>
    <col min="15106" max="15114" width="7" style="1" customWidth="1"/>
    <col min="15115" max="15115" width="10.28515625" style="1" customWidth="1"/>
    <col min="15116" max="15360" width="9.140625" style="1"/>
    <col min="15361" max="15361" width="29.42578125" style="1" customWidth="1"/>
    <col min="15362" max="15370" width="7" style="1" customWidth="1"/>
    <col min="15371" max="15371" width="10.28515625" style="1" customWidth="1"/>
    <col min="15372" max="15616" width="9.140625" style="1"/>
    <col min="15617" max="15617" width="29.42578125" style="1" customWidth="1"/>
    <col min="15618" max="15626" width="7" style="1" customWidth="1"/>
    <col min="15627" max="15627" width="10.28515625" style="1" customWidth="1"/>
    <col min="15628" max="15872" width="9.140625" style="1"/>
    <col min="15873" max="15873" width="29.42578125" style="1" customWidth="1"/>
    <col min="15874" max="15882" width="7" style="1" customWidth="1"/>
    <col min="15883" max="15883" width="10.28515625" style="1" customWidth="1"/>
    <col min="15884" max="16128" width="9.140625" style="1"/>
    <col min="16129" max="16129" width="29.42578125" style="1" customWidth="1"/>
    <col min="16130" max="16138" width="7" style="1" customWidth="1"/>
    <col min="16139" max="16139" width="10.28515625" style="1" customWidth="1"/>
    <col min="16140" max="16384" width="9.140625" style="1"/>
  </cols>
  <sheetData>
    <row r="1" spans="1:12" ht="18.399999999999999" customHeight="1">
      <c r="A1" s="1556" t="s">
        <v>938</v>
      </c>
      <c r="B1" s="1557"/>
      <c r="C1" s="1557"/>
      <c r="D1" s="1557"/>
      <c r="E1" s="1557"/>
      <c r="F1" s="1557"/>
      <c r="G1" s="1557"/>
      <c r="H1" s="1557"/>
      <c r="I1" s="1557"/>
      <c r="J1" s="1557"/>
      <c r="K1" s="1557"/>
    </row>
    <row r="2" spans="1:12" ht="3" customHeight="1"/>
    <row r="3" spans="1:12">
      <c r="A3" s="3"/>
      <c r="B3" s="1573" t="s">
        <v>64</v>
      </c>
      <c r="C3" s="1574"/>
      <c r="D3" s="1574"/>
      <c r="E3" s="1574"/>
      <c r="F3" s="1574"/>
      <c r="G3" s="1574"/>
      <c r="H3" s="1574"/>
      <c r="I3" s="1575"/>
      <c r="J3" s="1021"/>
      <c r="K3" s="3"/>
    </row>
    <row r="4" spans="1:12">
      <c r="A4" s="1573" t="s">
        <v>0</v>
      </c>
      <c r="B4" s="1573" t="s">
        <v>66</v>
      </c>
      <c r="C4" s="1575"/>
      <c r="D4" s="1573" t="s">
        <v>67</v>
      </c>
      <c r="E4" s="1575"/>
      <c r="F4" s="1573" t="s">
        <v>68</v>
      </c>
      <c r="G4" s="1575"/>
      <c r="H4" s="1573" t="s">
        <v>69</v>
      </c>
      <c r="I4" s="1575"/>
      <c r="J4" s="1573" t="s">
        <v>1</v>
      </c>
      <c r="K4" s="1575"/>
    </row>
    <row r="5" spans="1:12">
      <c r="A5" s="1581"/>
      <c r="B5" s="1021" t="s">
        <v>2</v>
      </c>
      <c r="C5" s="3" t="s">
        <v>3</v>
      </c>
      <c r="D5" s="1021" t="s">
        <v>2</v>
      </c>
      <c r="E5" s="3" t="s">
        <v>3</v>
      </c>
      <c r="F5" s="1021" t="s">
        <v>2</v>
      </c>
      <c r="G5" s="3" t="s">
        <v>3</v>
      </c>
      <c r="H5" s="1021" t="s">
        <v>2</v>
      </c>
      <c r="I5" s="3" t="s">
        <v>3</v>
      </c>
      <c r="J5" s="1021" t="s">
        <v>2</v>
      </c>
      <c r="K5" s="3" t="s">
        <v>3</v>
      </c>
    </row>
    <row r="6" spans="1:12">
      <c r="A6" s="4" t="s">
        <v>4</v>
      </c>
      <c r="B6" s="1018">
        <v>108</v>
      </c>
      <c r="C6" s="347" t="s">
        <v>1467</v>
      </c>
      <c r="D6" s="1018">
        <v>174</v>
      </c>
      <c r="E6" s="347" t="s">
        <v>1805</v>
      </c>
      <c r="F6" s="1018">
        <v>145</v>
      </c>
      <c r="G6" s="347" t="s">
        <v>1466</v>
      </c>
      <c r="H6" s="1018">
        <v>127</v>
      </c>
      <c r="I6" s="347" t="s">
        <v>1648</v>
      </c>
      <c r="J6" s="1019">
        <v>554</v>
      </c>
      <c r="K6" s="838" t="s">
        <v>1754</v>
      </c>
    </row>
    <row r="7" spans="1:12">
      <c r="A7" s="4" t="s">
        <v>5</v>
      </c>
      <c r="B7" s="1018">
        <v>846</v>
      </c>
      <c r="C7" s="347" t="s">
        <v>1969</v>
      </c>
      <c r="D7" s="1018">
        <v>119</v>
      </c>
      <c r="E7" s="347" t="s">
        <v>1475</v>
      </c>
      <c r="F7" s="1018">
        <v>36</v>
      </c>
      <c r="G7" s="347" t="s">
        <v>1425</v>
      </c>
      <c r="H7" s="1018">
        <v>24</v>
      </c>
      <c r="I7" s="347" t="s">
        <v>1310</v>
      </c>
      <c r="J7" s="1019">
        <v>1025</v>
      </c>
      <c r="K7" s="838" t="s">
        <v>1666</v>
      </c>
      <c r="L7" s="662"/>
    </row>
    <row r="8" spans="1:12">
      <c r="A8" s="4" t="s">
        <v>6</v>
      </c>
      <c r="B8" s="1018">
        <v>10273</v>
      </c>
      <c r="C8" s="347" t="s">
        <v>1970</v>
      </c>
      <c r="D8" s="1018">
        <v>3535</v>
      </c>
      <c r="E8" s="347" t="s">
        <v>1477</v>
      </c>
      <c r="F8" s="1018">
        <v>1799</v>
      </c>
      <c r="G8" s="347" t="s">
        <v>1455</v>
      </c>
      <c r="H8" s="1018">
        <v>1277</v>
      </c>
      <c r="I8" s="347" t="s">
        <v>1808</v>
      </c>
      <c r="J8" s="1019">
        <v>16884</v>
      </c>
      <c r="K8" s="838" t="s">
        <v>1641</v>
      </c>
      <c r="L8" s="662"/>
    </row>
    <row r="9" spans="1:12">
      <c r="A9" s="4" t="s">
        <v>7</v>
      </c>
      <c r="B9" s="1018">
        <v>548</v>
      </c>
      <c r="C9" s="347" t="s">
        <v>1812</v>
      </c>
      <c r="D9" s="1018">
        <v>490</v>
      </c>
      <c r="E9" s="347" t="s">
        <v>1784</v>
      </c>
      <c r="F9" s="1018">
        <v>322</v>
      </c>
      <c r="G9" s="347" t="s">
        <v>1554</v>
      </c>
      <c r="H9" s="1018">
        <v>338</v>
      </c>
      <c r="I9" s="347" t="s">
        <v>1470</v>
      </c>
      <c r="J9" s="1019">
        <v>1698</v>
      </c>
      <c r="K9" s="838" t="s">
        <v>1307</v>
      </c>
      <c r="L9" s="662"/>
    </row>
    <row r="10" spans="1:12">
      <c r="A10" s="4" t="s">
        <v>8</v>
      </c>
      <c r="B10" s="1018">
        <v>2065</v>
      </c>
      <c r="C10" s="347" t="s">
        <v>1298</v>
      </c>
      <c r="D10" s="1018">
        <v>725</v>
      </c>
      <c r="E10" s="347" t="s">
        <v>1555</v>
      </c>
      <c r="F10" s="1018">
        <v>455</v>
      </c>
      <c r="G10" s="347" t="s">
        <v>1567</v>
      </c>
      <c r="H10" s="1018">
        <v>359</v>
      </c>
      <c r="I10" s="347" t="s">
        <v>1611</v>
      </c>
      <c r="J10" s="1019">
        <v>3604</v>
      </c>
      <c r="K10" s="838" t="s">
        <v>1503</v>
      </c>
      <c r="L10" s="662"/>
    </row>
    <row r="11" spans="1:12">
      <c r="A11" s="4" t="s">
        <v>9</v>
      </c>
      <c r="B11" s="1018">
        <v>1483</v>
      </c>
      <c r="C11" s="347" t="s">
        <v>1330</v>
      </c>
      <c r="D11" s="1018">
        <v>852</v>
      </c>
      <c r="E11" s="347" t="s">
        <v>1411</v>
      </c>
      <c r="F11" s="1018">
        <v>440</v>
      </c>
      <c r="G11" s="347" t="s">
        <v>1519</v>
      </c>
      <c r="H11" s="1018">
        <v>333</v>
      </c>
      <c r="I11" s="347" t="s">
        <v>1455</v>
      </c>
      <c r="J11" s="1019">
        <v>3108</v>
      </c>
      <c r="K11" s="838" t="s">
        <v>1353</v>
      </c>
      <c r="L11" s="662"/>
    </row>
    <row r="12" spans="1:12">
      <c r="A12" s="4" t="s">
        <v>10</v>
      </c>
      <c r="B12" s="1018">
        <v>82</v>
      </c>
      <c r="C12" s="347" t="s">
        <v>1621</v>
      </c>
      <c r="D12" s="1018">
        <v>61</v>
      </c>
      <c r="E12" s="347" t="s">
        <v>1649</v>
      </c>
      <c r="F12" s="1018">
        <v>20</v>
      </c>
      <c r="G12" s="347" t="s">
        <v>1475</v>
      </c>
      <c r="H12" s="1018">
        <v>10</v>
      </c>
      <c r="I12" s="347" t="s">
        <v>1711</v>
      </c>
      <c r="J12" s="1019">
        <v>173</v>
      </c>
      <c r="K12" s="838" t="s">
        <v>1672</v>
      </c>
      <c r="L12" s="662"/>
    </row>
    <row r="13" spans="1:12">
      <c r="A13" s="4" t="s">
        <v>11</v>
      </c>
      <c r="B13" s="1018">
        <v>174</v>
      </c>
      <c r="C13" s="347" t="s">
        <v>1542</v>
      </c>
      <c r="D13" s="1018">
        <v>451</v>
      </c>
      <c r="E13" s="347" t="s">
        <v>1510</v>
      </c>
      <c r="F13" s="1018">
        <v>482</v>
      </c>
      <c r="G13" s="347" t="s">
        <v>1693</v>
      </c>
      <c r="H13" s="1018">
        <v>1485</v>
      </c>
      <c r="I13" s="347" t="s">
        <v>1298</v>
      </c>
      <c r="J13" s="1019">
        <v>2592</v>
      </c>
      <c r="K13" s="838" t="s">
        <v>1605</v>
      </c>
      <c r="L13" s="662"/>
    </row>
    <row r="14" spans="1:12">
      <c r="A14" s="4" t="s">
        <v>12</v>
      </c>
      <c r="B14" s="1018">
        <v>1547</v>
      </c>
      <c r="C14" s="347" t="s">
        <v>1608</v>
      </c>
      <c r="D14" s="1018">
        <v>2306</v>
      </c>
      <c r="E14" s="347" t="s">
        <v>1968</v>
      </c>
      <c r="F14" s="1018">
        <v>1527</v>
      </c>
      <c r="G14" s="347" t="s">
        <v>1562</v>
      </c>
      <c r="H14" s="1018">
        <v>1020</v>
      </c>
      <c r="I14" s="347" t="s">
        <v>1655</v>
      </c>
      <c r="J14" s="1019">
        <v>6400</v>
      </c>
      <c r="K14" s="838" t="s">
        <v>1455</v>
      </c>
      <c r="L14" s="662"/>
    </row>
    <row r="15" spans="1:12">
      <c r="A15" s="4" t="s">
        <v>13</v>
      </c>
      <c r="B15" s="1018">
        <v>277</v>
      </c>
      <c r="C15" s="347" t="s">
        <v>1532</v>
      </c>
      <c r="D15" s="1018">
        <v>745</v>
      </c>
      <c r="E15" s="347" t="s">
        <v>1735</v>
      </c>
      <c r="F15" s="1018">
        <v>631</v>
      </c>
      <c r="G15" s="347" t="s">
        <v>1476</v>
      </c>
      <c r="H15" s="1018">
        <v>391</v>
      </c>
      <c r="I15" s="347" t="s">
        <v>1709</v>
      </c>
      <c r="J15" s="1019">
        <v>2044</v>
      </c>
      <c r="K15" s="838" t="s">
        <v>1304</v>
      </c>
      <c r="L15" s="662"/>
    </row>
    <row r="16" spans="1:12">
      <c r="A16" s="4" t="s">
        <v>15</v>
      </c>
      <c r="B16" s="1018">
        <v>8747</v>
      </c>
      <c r="C16" s="347" t="s">
        <v>1831</v>
      </c>
      <c r="D16" s="1018">
        <v>5308</v>
      </c>
      <c r="E16" s="347" t="s">
        <v>1658</v>
      </c>
      <c r="F16" s="1018">
        <v>2233</v>
      </c>
      <c r="G16" s="347" t="s">
        <v>1556</v>
      </c>
      <c r="H16" s="1018">
        <v>1281</v>
      </c>
      <c r="I16" s="347" t="s">
        <v>1546</v>
      </c>
      <c r="J16" s="1019">
        <v>17569</v>
      </c>
      <c r="K16" s="838" t="s">
        <v>1443</v>
      </c>
      <c r="L16" s="662"/>
    </row>
    <row r="17" spans="1:12">
      <c r="A17" s="4" t="s">
        <v>16</v>
      </c>
      <c r="B17" s="1018">
        <v>117</v>
      </c>
      <c r="C17" s="347" t="s">
        <v>1596</v>
      </c>
      <c r="D17" s="1018">
        <v>393</v>
      </c>
      <c r="E17" s="347" t="s">
        <v>1717</v>
      </c>
      <c r="F17" s="1018">
        <v>353</v>
      </c>
      <c r="G17" s="347" t="s">
        <v>1659</v>
      </c>
      <c r="H17" s="1018">
        <v>414</v>
      </c>
      <c r="I17" s="347" t="s">
        <v>1440</v>
      </c>
      <c r="J17" s="1019">
        <v>1277</v>
      </c>
      <c r="K17" s="838" t="s">
        <v>1319</v>
      </c>
      <c r="L17" s="662"/>
    </row>
    <row r="18" spans="1:12">
      <c r="A18" s="4" t="s">
        <v>14</v>
      </c>
      <c r="B18" s="1018">
        <v>1047</v>
      </c>
      <c r="C18" s="347" t="s">
        <v>1458</v>
      </c>
      <c r="D18" s="1018">
        <v>843</v>
      </c>
      <c r="E18" s="347" t="s">
        <v>1399</v>
      </c>
      <c r="F18" s="1018">
        <v>506</v>
      </c>
      <c r="G18" s="347" t="s">
        <v>1551</v>
      </c>
      <c r="H18" s="1018">
        <v>583</v>
      </c>
      <c r="I18" s="347" t="s">
        <v>1560</v>
      </c>
      <c r="J18" s="1019">
        <v>2979</v>
      </c>
      <c r="K18" s="838" t="s">
        <v>1497</v>
      </c>
      <c r="L18" s="662"/>
    </row>
    <row r="19" spans="1:12">
      <c r="A19" s="4" t="s">
        <v>17</v>
      </c>
      <c r="B19" s="1018">
        <v>70</v>
      </c>
      <c r="C19" s="347" t="s">
        <v>1739</v>
      </c>
      <c r="D19" s="1018">
        <v>56</v>
      </c>
      <c r="E19" s="347" t="s">
        <v>1617</v>
      </c>
      <c r="F19" s="1018">
        <v>24</v>
      </c>
      <c r="G19" s="347" t="s">
        <v>1412</v>
      </c>
      <c r="H19" s="1018">
        <v>25</v>
      </c>
      <c r="I19" s="347" t="s">
        <v>1701</v>
      </c>
      <c r="J19" s="1019">
        <v>175</v>
      </c>
      <c r="K19" s="838" t="s">
        <v>1672</v>
      </c>
      <c r="L19" s="662"/>
    </row>
    <row r="20" spans="1:12">
      <c r="A20" s="4" t="s">
        <v>1</v>
      </c>
      <c r="B20" s="1019">
        <v>27384</v>
      </c>
      <c r="C20" s="838" t="s">
        <v>1291</v>
      </c>
      <c r="D20" s="1019">
        <v>16058</v>
      </c>
      <c r="E20" s="838" t="s">
        <v>1482</v>
      </c>
      <c r="F20" s="1019">
        <v>8973</v>
      </c>
      <c r="G20" s="838" t="s">
        <v>1496</v>
      </c>
      <c r="H20" s="1019">
        <v>7667</v>
      </c>
      <c r="I20" s="838" t="s">
        <v>1631</v>
      </c>
      <c r="J20" s="1019">
        <v>60082</v>
      </c>
      <c r="K20" s="838" t="s">
        <v>645</v>
      </c>
      <c r="L20" s="662"/>
    </row>
    <row r="22" spans="1:12" s="662" customFormat="1">
      <c r="A22" s="1564" t="s">
        <v>882</v>
      </c>
      <c r="B22" s="1564"/>
      <c r="C22" s="1564"/>
      <c r="D22" s="1564"/>
      <c r="E22" s="1564"/>
      <c r="F22" s="1564"/>
      <c r="G22" s="1564"/>
      <c r="H22" s="1564"/>
      <c r="I22" s="1564"/>
      <c r="J22" s="1564"/>
      <c r="K22" s="1564"/>
    </row>
    <row r="23" spans="1:12" ht="13.15" customHeight="1"/>
    <row r="24" spans="1:12" ht="19.5" customHeight="1">
      <c r="A24" s="1556" t="s">
        <v>939</v>
      </c>
      <c r="B24" s="1557"/>
      <c r="C24" s="1557"/>
      <c r="D24" s="1557"/>
      <c r="E24" s="1557"/>
      <c r="F24" s="1557"/>
      <c r="G24" s="1557"/>
      <c r="H24" s="1557"/>
      <c r="I24" s="1557"/>
      <c r="J24" s="1557"/>
      <c r="K24" s="1557"/>
    </row>
    <row r="25" spans="1:12" s="584" customFormat="1" ht="3" customHeight="1">
      <c r="A25" s="726"/>
      <c r="B25" s="1020"/>
      <c r="C25" s="727"/>
      <c r="D25" s="1020"/>
      <c r="E25" s="727"/>
      <c r="F25" s="1020"/>
      <c r="G25" s="727"/>
      <c r="H25" s="1020"/>
      <c r="I25" s="727"/>
      <c r="J25" s="1020"/>
      <c r="K25" s="728"/>
    </row>
    <row r="39" spans="1:1">
      <c r="A39" s="1" t="s">
        <v>854</v>
      </c>
    </row>
  </sheetData>
  <mergeCells count="10">
    <mergeCell ref="A24:K24"/>
    <mergeCell ref="A1:K1"/>
    <mergeCell ref="B3:I3"/>
    <mergeCell ref="A4:A5"/>
    <mergeCell ref="B4:C4"/>
    <mergeCell ref="D4:E4"/>
    <mergeCell ref="F4:G4"/>
    <mergeCell ref="H4:I4"/>
    <mergeCell ref="J4:K4"/>
    <mergeCell ref="A22:K22"/>
  </mergeCells>
  <pageMargins left="0.70866141732283472" right="0.70866141732283472" top="0.74803149606299213" bottom="0.74803149606299213" header="0.31496062992125984" footer="0.31496062992125984"/>
  <pageSetup paperSize="9" scale="83" orientation="portrait" r:id="rId1"/>
  <ignoredErrors>
    <ignoredError sqref="A2:K3 A5:K5 A4:G4 I4:K4" numberStoredAsText="1"/>
    <ignoredError sqref="H4" twoDigitTextYear="1"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L45"/>
  <sheetViews>
    <sheetView showGridLines="0" zoomScaleNormal="100" workbookViewId="0">
      <selection sqref="A1:K1"/>
    </sheetView>
  </sheetViews>
  <sheetFormatPr defaultRowHeight="12.75"/>
  <cols>
    <col min="1" max="1" width="32.7109375" style="1" customWidth="1"/>
    <col min="2" max="9" width="7.140625" style="1" customWidth="1"/>
    <col min="10" max="10" width="7.140625" style="921" customWidth="1"/>
    <col min="11" max="11" width="8.85546875" style="1" customWidth="1"/>
    <col min="12" max="256" width="9.140625" style="1"/>
    <col min="257" max="257" width="29.28515625" style="1" customWidth="1"/>
    <col min="258" max="266" width="7.140625" style="1" customWidth="1"/>
    <col min="267" max="267" width="8.85546875" style="1" customWidth="1"/>
    <col min="268" max="512" width="9.140625" style="1"/>
    <col min="513" max="513" width="29.28515625" style="1" customWidth="1"/>
    <col min="514" max="522" width="7.140625" style="1" customWidth="1"/>
    <col min="523" max="523" width="8.85546875" style="1" customWidth="1"/>
    <col min="524" max="768" width="9.140625" style="1"/>
    <col min="769" max="769" width="29.28515625" style="1" customWidth="1"/>
    <col min="770" max="778" width="7.140625" style="1" customWidth="1"/>
    <col min="779" max="779" width="8.85546875" style="1" customWidth="1"/>
    <col min="780" max="1024" width="9.140625" style="1"/>
    <col min="1025" max="1025" width="29.28515625" style="1" customWidth="1"/>
    <col min="1026" max="1034" width="7.140625" style="1" customWidth="1"/>
    <col min="1035" max="1035" width="8.85546875" style="1" customWidth="1"/>
    <col min="1036" max="1280" width="9.140625" style="1"/>
    <col min="1281" max="1281" width="29.28515625" style="1" customWidth="1"/>
    <col min="1282" max="1290" width="7.140625" style="1" customWidth="1"/>
    <col min="1291" max="1291" width="8.85546875" style="1" customWidth="1"/>
    <col min="1292" max="1536" width="9.140625" style="1"/>
    <col min="1537" max="1537" width="29.28515625" style="1" customWidth="1"/>
    <col min="1538" max="1546" width="7.140625" style="1" customWidth="1"/>
    <col min="1547" max="1547" width="8.85546875" style="1" customWidth="1"/>
    <col min="1548" max="1792" width="9.140625" style="1"/>
    <col min="1793" max="1793" width="29.28515625" style="1" customWidth="1"/>
    <col min="1794" max="1802" width="7.140625" style="1" customWidth="1"/>
    <col min="1803" max="1803" width="8.85546875" style="1" customWidth="1"/>
    <col min="1804" max="2048" width="9.140625" style="1"/>
    <col min="2049" max="2049" width="29.28515625" style="1" customWidth="1"/>
    <col min="2050" max="2058" width="7.140625" style="1" customWidth="1"/>
    <col min="2059" max="2059" width="8.85546875" style="1" customWidth="1"/>
    <col min="2060" max="2304" width="9.140625" style="1"/>
    <col min="2305" max="2305" width="29.28515625" style="1" customWidth="1"/>
    <col min="2306" max="2314" width="7.140625" style="1" customWidth="1"/>
    <col min="2315" max="2315" width="8.85546875" style="1" customWidth="1"/>
    <col min="2316" max="2560" width="9.140625" style="1"/>
    <col min="2561" max="2561" width="29.28515625" style="1" customWidth="1"/>
    <col min="2562" max="2570" width="7.140625" style="1" customWidth="1"/>
    <col min="2571" max="2571" width="8.85546875" style="1" customWidth="1"/>
    <col min="2572" max="2816" width="9.140625" style="1"/>
    <col min="2817" max="2817" width="29.28515625" style="1" customWidth="1"/>
    <col min="2818" max="2826" width="7.140625" style="1" customWidth="1"/>
    <col min="2827" max="2827" width="8.85546875" style="1" customWidth="1"/>
    <col min="2828" max="3072" width="9.140625" style="1"/>
    <col min="3073" max="3073" width="29.28515625" style="1" customWidth="1"/>
    <col min="3074" max="3082" width="7.140625" style="1" customWidth="1"/>
    <col min="3083" max="3083" width="8.85546875" style="1" customWidth="1"/>
    <col min="3084" max="3328" width="9.140625" style="1"/>
    <col min="3329" max="3329" width="29.28515625" style="1" customWidth="1"/>
    <col min="3330" max="3338" width="7.140625" style="1" customWidth="1"/>
    <col min="3339" max="3339" width="8.85546875" style="1" customWidth="1"/>
    <col min="3340" max="3584" width="9.140625" style="1"/>
    <col min="3585" max="3585" width="29.28515625" style="1" customWidth="1"/>
    <col min="3586" max="3594" width="7.140625" style="1" customWidth="1"/>
    <col min="3595" max="3595" width="8.85546875" style="1" customWidth="1"/>
    <col min="3596" max="3840" width="9.140625" style="1"/>
    <col min="3841" max="3841" width="29.28515625" style="1" customWidth="1"/>
    <col min="3842" max="3850" width="7.140625" style="1" customWidth="1"/>
    <col min="3851" max="3851" width="8.85546875" style="1" customWidth="1"/>
    <col min="3852" max="4096" width="9.140625" style="1"/>
    <col min="4097" max="4097" width="29.28515625" style="1" customWidth="1"/>
    <col min="4098" max="4106" width="7.140625" style="1" customWidth="1"/>
    <col min="4107" max="4107" width="8.85546875" style="1" customWidth="1"/>
    <col min="4108" max="4352" width="9.140625" style="1"/>
    <col min="4353" max="4353" width="29.28515625" style="1" customWidth="1"/>
    <col min="4354" max="4362" width="7.140625" style="1" customWidth="1"/>
    <col min="4363" max="4363" width="8.85546875" style="1" customWidth="1"/>
    <col min="4364" max="4608" width="9.140625" style="1"/>
    <col min="4609" max="4609" width="29.28515625" style="1" customWidth="1"/>
    <col min="4610" max="4618" width="7.140625" style="1" customWidth="1"/>
    <col min="4619" max="4619" width="8.85546875" style="1" customWidth="1"/>
    <col min="4620" max="4864" width="9.140625" style="1"/>
    <col min="4865" max="4865" width="29.28515625" style="1" customWidth="1"/>
    <col min="4866" max="4874" width="7.140625" style="1" customWidth="1"/>
    <col min="4875" max="4875" width="8.85546875" style="1" customWidth="1"/>
    <col min="4876" max="5120" width="9.140625" style="1"/>
    <col min="5121" max="5121" width="29.28515625" style="1" customWidth="1"/>
    <col min="5122" max="5130" width="7.140625" style="1" customWidth="1"/>
    <col min="5131" max="5131" width="8.85546875" style="1" customWidth="1"/>
    <col min="5132" max="5376" width="9.140625" style="1"/>
    <col min="5377" max="5377" width="29.28515625" style="1" customWidth="1"/>
    <col min="5378" max="5386" width="7.140625" style="1" customWidth="1"/>
    <col min="5387" max="5387" width="8.85546875" style="1" customWidth="1"/>
    <col min="5388" max="5632" width="9.140625" style="1"/>
    <col min="5633" max="5633" width="29.28515625" style="1" customWidth="1"/>
    <col min="5634" max="5642" width="7.140625" style="1" customWidth="1"/>
    <col min="5643" max="5643" width="8.85546875" style="1" customWidth="1"/>
    <col min="5644" max="5888" width="9.140625" style="1"/>
    <col min="5889" max="5889" width="29.28515625" style="1" customWidth="1"/>
    <col min="5890" max="5898" width="7.140625" style="1" customWidth="1"/>
    <col min="5899" max="5899" width="8.85546875" style="1" customWidth="1"/>
    <col min="5900" max="6144" width="9.140625" style="1"/>
    <col min="6145" max="6145" width="29.28515625" style="1" customWidth="1"/>
    <col min="6146" max="6154" width="7.140625" style="1" customWidth="1"/>
    <col min="6155" max="6155" width="8.85546875" style="1" customWidth="1"/>
    <col min="6156" max="6400" width="9.140625" style="1"/>
    <col min="6401" max="6401" width="29.28515625" style="1" customWidth="1"/>
    <col min="6402" max="6410" width="7.140625" style="1" customWidth="1"/>
    <col min="6411" max="6411" width="8.85546875" style="1" customWidth="1"/>
    <col min="6412" max="6656" width="9.140625" style="1"/>
    <col min="6657" max="6657" width="29.28515625" style="1" customWidth="1"/>
    <col min="6658" max="6666" width="7.140625" style="1" customWidth="1"/>
    <col min="6667" max="6667" width="8.85546875" style="1" customWidth="1"/>
    <col min="6668" max="6912" width="9.140625" style="1"/>
    <col min="6913" max="6913" width="29.28515625" style="1" customWidth="1"/>
    <col min="6914" max="6922" width="7.140625" style="1" customWidth="1"/>
    <col min="6923" max="6923" width="8.85546875" style="1" customWidth="1"/>
    <col min="6924" max="7168" width="9.140625" style="1"/>
    <col min="7169" max="7169" width="29.28515625" style="1" customWidth="1"/>
    <col min="7170" max="7178" width="7.140625" style="1" customWidth="1"/>
    <col min="7179" max="7179" width="8.85546875" style="1" customWidth="1"/>
    <col min="7180" max="7424" width="9.140625" style="1"/>
    <col min="7425" max="7425" width="29.28515625" style="1" customWidth="1"/>
    <col min="7426" max="7434" width="7.140625" style="1" customWidth="1"/>
    <col min="7435" max="7435" width="8.85546875" style="1" customWidth="1"/>
    <col min="7436" max="7680" width="9.140625" style="1"/>
    <col min="7681" max="7681" width="29.28515625" style="1" customWidth="1"/>
    <col min="7682" max="7690" width="7.140625" style="1" customWidth="1"/>
    <col min="7691" max="7691" width="8.85546875" style="1" customWidth="1"/>
    <col min="7692" max="7936" width="9.140625" style="1"/>
    <col min="7937" max="7937" width="29.28515625" style="1" customWidth="1"/>
    <col min="7938" max="7946" width="7.140625" style="1" customWidth="1"/>
    <col min="7947" max="7947" width="8.85546875" style="1" customWidth="1"/>
    <col min="7948" max="8192" width="9.140625" style="1"/>
    <col min="8193" max="8193" width="29.28515625" style="1" customWidth="1"/>
    <col min="8194" max="8202" width="7.140625" style="1" customWidth="1"/>
    <col min="8203" max="8203" width="8.85546875" style="1" customWidth="1"/>
    <col min="8204" max="8448" width="9.140625" style="1"/>
    <col min="8449" max="8449" width="29.28515625" style="1" customWidth="1"/>
    <col min="8450" max="8458" width="7.140625" style="1" customWidth="1"/>
    <col min="8459" max="8459" width="8.85546875" style="1" customWidth="1"/>
    <col min="8460" max="8704" width="9.140625" style="1"/>
    <col min="8705" max="8705" width="29.28515625" style="1" customWidth="1"/>
    <col min="8706" max="8714" width="7.140625" style="1" customWidth="1"/>
    <col min="8715" max="8715" width="8.85546875" style="1" customWidth="1"/>
    <col min="8716" max="8960" width="9.140625" style="1"/>
    <col min="8961" max="8961" width="29.28515625" style="1" customWidth="1"/>
    <col min="8962" max="8970" width="7.140625" style="1" customWidth="1"/>
    <col min="8971" max="8971" width="8.85546875" style="1" customWidth="1"/>
    <col min="8972" max="9216" width="9.140625" style="1"/>
    <col min="9217" max="9217" width="29.28515625" style="1" customWidth="1"/>
    <col min="9218" max="9226" width="7.140625" style="1" customWidth="1"/>
    <col min="9227" max="9227" width="8.85546875" style="1" customWidth="1"/>
    <col min="9228" max="9472" width="9.140625" style="1"/>
    <col min="9473" max="9473" width="29.28515625" style="1" customWidth="1"/>
    <col min="9474" max="9482" width="7.140625" style="1" customWidth="1"/>
    <col min="9483" max="9483" width="8.85546875" style="1" customWidth="1"/>
    <col min="9484" max="9728" width="9.140625" style="1"/>
    <col min="9729" max="9729" width="29.28515625" style="1" customWidth="1"/>
    <col min="9730" max="9738" width="7.140625" style="1" customWidth="1"/>
    <col min="9739" max="9739" width="8.85546875" style="1" customWidth="1"/>
    <col min="9740" max="9984" width="9.140625" style="1"/>
    <col min="9985" max="9985" width="29.28515625" style="1" customWidth="1"/>
    <col min="9986" max="9994" width="7.140625" style="1" customWidth="1"/>
    <col min="9995" max="9995" width="8.85546875" style="1" customWidth="1"/>
    <col min="9996" max="10240" width="9.140625" style="1"/>
    <col min="10241" max="10241" width="29.28515625" style="1" customWidth="1"/>
    <col min="10242" max="10250" width="7.140625" style="1" customWidth="1"/>
    <col min="10251" max="10251" width="8.85546875" style="1" customWidth="1"/>
    <col min="10252" max="10496" width="9.140625" style="1"/>
    <col min="10497" max="10497" width="29.28515625" style="1" customWidth="1"/>
    <col min="10498" max="10506" width="7.140625" style="1" customWidth="1"/>
    <col min="10507" max="10507" width="8.85546875" style="1" customWidth="1"/>
    <col min="10508" max="10752" width="9.140625" style="1"/>
    <col min="10753" max="10753" width="29.28515625" style="1" customWidth="1"/>
    <col min="10754" max="10762" width="7.140625" style="1" customWidth="1"/>
    <col min="10763" max="10763" width="8.85546875" style="1" customWidth="1"/>
    <col min="10764" max="11008" width="9.140625" style="1"/>
    <col min="11009" max="11009" width="29.28515625" style="1" customWidth="1"/>
    <col min="11010" max="11018" width="7.140625" style="1" customWidth="1"/>
    <col min="11019" max="11019" width="8.85546875" style="1" customWidth="1"/>
    <col min="11020" max="11264" width="9.140625" style="1"/>
    <col min="11265" max="11265" width="29.28515625" style="1" customWidth="1"/>
    <col min="11266" max="11274" width="7.140625" style="1" customWidth="1"/>
    <col min="11275" max="11275" width="8.85546875" style="1" customWidth="1"/>
    <col min="11276" max="11520" width="9.140625" style="1"/>
    <col min="11521" max="11521" width="29.28515625" style="1" customWidth="1"/>
    <col min="11522" max="11530" width="7.140625" style="1" customWidth="1"/>
    <col min="11531" max="11531" width="8.85546875" style="1" customWidth="1"/>
    <col min="11532" max="11776" width="9.140625" style="1"/>
    <col min="11777" max="11777" width="29.28515625" style="1" customWidth="1"/>
    <col min="11778" max="11786" width="7.140625" style="1" customWidth="1"/>
    <col min="11787" max="11787" width="8.85546875" style="1" customWidth="1"/>
    <col min="11788" max="12032" width="9.140625" style="1"/>
    <col min="12033" max="12033" width="29.28515625" style="1" customWidth="1"/>
    <col min="12034" max="12042" width="7.140625" style="1" customWidth="1"/>
    <col min="12043" max="12043" width="8.85546875" style="1" customWidth="1"/>
    <col min="12044" max="12288" width="9.140625" style="1"/>
    <col min="12289" max="12289" width="29.28515625" style="1" customWidth="1"/>
    <col min="12290" max="12298" width="7.140625" style="1" customWidth="1"/>
    <col min="12299" max="12299" width="8.85546875" style="1" customWidth="1"/>
    <col min="12300" max="12544" width="9.140625" style="1"/>
    <col min="12545" max="12545" width="29.28515625" style="1" customWidth="1"/>
    <col min="12546" max="12554" width="7.140625" style="1" customWidth="1"/>
    <col min="12555" max="12555" width="8.85546875" style="1" customWidth="1"/>
    <col min="12556" max="12800" width="9.140625" style="1"/>
    <col min="12801" max="12801" width="29.28515625" style="1" customWidth="1"/>
    <col min="12802" max="12810" width="7.140625" style="1" customWidth="1"/>
    <col min="12811" max="12811" width="8.85546875" style="1" customWidth="1"/>
    <col min="12812" max="13056" width="9.140625" style="1"/>
    <col min="13057" max="13057" width="29.28515625" style="1" customWidth="1"/>
    <col min="13058" max="13066" width="7.140625" style="1" customWidth="1"/>
    <col min="13067" max="13067" width="8.85546875" style="1" customWidth="1"/>
    <col min="13068" max="13312" width="9.140625" style="1"/>
    <col min="13313" max="13313" width="29.28515625" style="1" customWidth="1"/>
    <col min="13314" max="13322" width="7.140625" style="1" customWidth="1"/>
    <col min="13323" max="13323" width="8.85546875" style="1" customWidth="1"/>
    <col min="13324" max="13568" width="9.140625" style="1"/>
    <col min="13569" max="13569" width="29.28515625" style="1" customWidth="1"/>
    <col min="13570" max="13578" width="7.140625" style="1" customWidth="1"/>
    <col min="13579" max="13579" width="8.85546875" style="1" customWidth="1"/>
    <col min="13580" max="13824" width="9.140625" style="1"/>
    <col min="13825" max="13825" width="29.28515625" style="1" customWidth="1"/>
    <col min="13826" max="13834" width="7.140625" style="1" customWidth="1"/>
    <col min="13835" max="13835" width="8.85546875" style="1" customWidth="1"/>
    <col min="13836" max="14080" width="9.140625" style="1"/>
    <col min="14081" max="14081" width="29.28515625" style="1" customWidth="1"/>
    <col min="14082" max="14090" width="7.140625" style="1" customWidth="1"/>
    <col min="14091" max="14091" width="8.85546875" style="1" customWidth="1"/>
    <col min="14092" max="14336" width="9.140625" style="1"/>
    <col min="14337" max="14337" width="29.28515625" style="1" customWidth="1"/>
    <col min="14338" max="14346" width="7.140625" style="1" customWidth="1"/>
    <col min="14347" max="14347" width="8.85546875" style="1" customWidth="1"/>
    <col min="14348" max="14592" width="9.140625" style="1"/>
    <col min="14593" max="14593" width="29.28515625" style="1" customWidth="1"/>
    <col min="14594" max="14602" width="7.140625" style="1" customWidth="1"/>
    <col min="14603" max="14603" width="8.85546875" style="1" customWidth="1"/>
    <col min="14604" max="14848" width="9.140625" style="1"/>
    <col min="14849" max="14849" width="29.28515625" style="1" customWidth="1"/>
    <col min="14850" max="14858" width="7.140625" style="1" customWidth="1"/>
    <col min="14859" max="14859" width="8.85546875" style="1" customWidth="1"/>
    <col min="14860" max="15104" width="9.140625" style="1"/>
    <col min="15105" max="15105" width="29.28515625" style="1" customWidth="1"/>
    <col min="15106" max="15114" width="7.140625" style="1" customWidth="1"/>
    <col min="15115" max="15115" width="8.85546875" style="1" customWidth="1"/>
    <col min="15116" max="15360" width="9.140625" style="1"/>
    <col min="15361" max="15361" width="29.28515625" style="1" customWidth="1"/>
    <col min="15362" max="15370" width="7.140625" style="1" customWidth="1"/>
    <col min="15371" max="15371" width="8.85546875" style="1" customWidth="1"/>
    <col min="15372" max="15616" width="9.140625" style="1"/>
    <col min="15617" max="15617" width="29.28515625" style="1" customWidth="1"/>
    <col min="15618" max="15626" width="7.140625" style="1" customWidth="1"/>
    <col min="15627" max="15627" width="8.85546875" style="1" customWidth="1"/>
    <col min="15628" max="15872" width="9.140625" style="1"/>
    <col min="15873" max="15873" width="29.28515625" style="1" customWidth="1"/>
    <col min="15874" max="15882" width="7.140625" style="1" customWidth="1"/>
    <col min="15883" max="15883" width="8.85546875" style="1" customWidth="1"/>
    <col min="15884" max="16128" width="9.140625" style="1"/>
    <col min="16129" max="16129" width="29.28515625" style="1" customWidth="1"/>
    <col min="16130" max="16138" width="7.140625" style="1" customWidth="1"/>
    <col min="16139" max="16139" width="8.85546875" style="1" customWidth="1"/>
    <col min="16140" max="16384" width="9.140625" style="1"/>
  </cols>
  <sheetData>
    <row r="1" spans="1:12" ht="18.399999999999999" customHeight="1">
      <c r="A1" s="1556" t="s">
        <v>940</v>
      </c>
      <c r="B1" s="1557"/>
      <c r="C1" s="1557"/>
      <c r="D1" s="1557"/>
      <c r="E1" s="1557"/>
      <c r="F1" s="1557"/>
      <c r="G1" s="1557"/>
      <c r="H1" s="1557"/>
      <c r="I1" s="1557"/>
      <c r="J1" s="1557"/>
      <c r="K1" s="1557"/>
    </row>
    <row r="2" spans="1:12" ht="3" customHeight="1"/>
    <row r="3" spans="1:12">
      <c r="A3" s="3"/>
      <c r="B3" s="1573" t="s">
        <v>64</v>
      </c>
      <c r="C3" s="1574"/>
      <c r="D3" s="1574"/>
      <c r="E3" s="1574"/>
      <c r="F3" s="1574"/>
      <c r="G3" s="1574"/>
      <c r="H3" s="1574"/>
      <c r="I3" s="1575"/>
      <c r="J3" s="1021"/>
      <c r="K3" s="3"/>
    </row>
    <row r="4" spans="1:12">
      <c r="A4" s="1573" t="s">
        <v>0</v>
      </c>
      <c r="B4" s="1573" t="s">
        <v>128</v>
      </c>
      <c r="C4" s="1575"/>
      <c r="D4" s="1573" t="s">
        <v>129</v>
      </c>
      <c r="E4" s="1575"/>
      <c r="F4" s="1573" t="s">
        <v>130</v>
      </c>
      <c r="G4" s="1575"/>
      <c r="H4" s="1573" t="s">
        <v>131</v>
      </c>
      <c r="I4" s="1575"/>
      <c r="J4" s="1573" t="s">
        <v>1</v>
      </c>
      <c r="K4" s="1575"/>
    </row>
    <row r="5" spans="1:12">
      <c r="A5" s="1581"/>
      <c r="B5" s="3" t="s">
        <v>2</v>
      </c>
      <c r="C5" s="3" t="s">
        <v>3</v>
      </c>
      <c r="D5" s="3" t="s">
        <v>2</v>
      </c>
      <c r="E5" s="3" t="s">
        <v>3</v>
      </c>
      <c r="F5" s="3" t="s">
        <v>2</v>
      </c>
      <c r="G5" s="3" t="s">
        <v>3</v>
      </c>
      <c r="H5" s="3" t="s">
        <v>2</v>
      </c>
      <c r="I5" s="3" t="s">
        <v>3</v>
      </c>
      <c r="J5" s="1021" t="s">
        <v>2</v>
      </c>
      <c r="K5" s="3" t="s">
        <v>3</v>
      </c>
    </row>
    <row r="6" spans="1:12">
      <c r="A6" s="4" t="s">
        <v>4</v>
      </c>
      <c r="B6" s="346">
        <v>17</v>
      </c>
      <c r="C6" s="347" t="s">
        <v>1971</v>
      </c>
      <c r="D6" s="346">
        <v>2</v>
      </c>
      <c r="E6" s="347" t="s">
        <v>1833</v>
      </c>
      <c r="F6" s="346">
        <v>0</v>
      </c>
      <c r="G6" s="347" t="s">
        <v>1290</v>
      </c>
      <c r="H6" s="346">
        <v>0</v>
      </c>
      <c r="I6" s="347" t="s">
        <v>1290</v>
      </c>
      <c r="J6" s="1019">
        <v>19</v>
      </c>
      <c r="K6" s="838" t="s">
        <v>1653</v>
      </c>
    </row>
    <row r="7" spans="1:12">
      <c r="A7" s="4" t="s">
        <v>5</v>
      </c>
      <c r="B7" s="346">
        <v>4</v>
      </c>
      <c r="C7" s="347" t="s">
        <v>1681</v>
      </c>
      <c r="D7" s="346">
        <v>2</v>
      </c>
      <c r="E7" s="347" t="s">
        <v>1543</v>
      </c>
      <c r="F7" s="346">
        <v>1</v>
      </c>
      <c r="G7" s="347" t="s">
        <v>1516</v>
      </c>
      <c r="H7" s="346">
        <v>1</v>
      </c>
      <c r="I7" s="347" t="s">
        <v>1516</v>
      </c>
      <c r="J7" s="1019">
        <v>8</v>
      </c>
      <c r="K7" s="838" t="s">
        <v>1480</v>
      </c>
      <c r="L7" s="662"/>
    </row>
    <row r="8" spans="1:12">
      <c r="A8" s="4" t="s">
        <v>6</v>
      </c>
      <c r="B8" s="346">
        <v>149</v>
      </c>
      <c r="C8" s="347" t="s">
        <v>1813</v>
      </c>
      <c r="D8" s="346">
        <v>98</v>
      </c>
      <c r="E8" s="347" t="s">
        <v>1961</v>
      </c>
      <c r="F8" s="346">
        <v>2</v>
      </c>
      <c r="G8" s="347" t="s">
        <v>1606</v>
      </c>
      <c r="H8" s="346">
        <v>0</v>
      </c>
      <c r="I8" s="347" t="s">
        <v>1290</v>
      </c>
      <c r="J8" s="1019">
        <v>249</v>
      </c>
      <c r="K8" s="838" t="s">
        <v>1817</v>
      </c>
      <c r="L8" s="662"/>
    </row>
    <row r="9" spans="1:12">
      <c r="A9" s="4" t="s">
        <v>7</v>
      </c>
      <c r="B9" s="346">
        <v>44</v>
      </c>
      <c r="C9" s="347" t="s">
        <v>1753</v>
      </c>
      <c r="D9" s="346">
        <v>20</v>
      </c>
      <c r="E9" s="347" t="s">
        <v>1691</v>
      </c>
      <c r="F9" s="346">
        <v>0</v>
      </c>
      <c r="G9" s="347" t="s">
        <v>1290</v>
      </c>
      <c r="H9" s="346">
        <v>0</v>
      </c>
      <c r="I9" s="347" t="s">
        <v>1290</v>
      </c>
      <c r="J9" s="1019">
        <v>64</v>
      </c>
      <c r="K9" s="838" t="s">
        <v>1599</v>
      </c>
      <c r="L9" s="662"/>
    </row>
    <row r="10" spans="1:12">
      <c r="A10" s="4" t="s">
        <v>8</v>
      </c>
      <c r="B10" s="346">
        <v>48</v>
      </c>
      <c r="C10" s="347" t="s">
        <v>1946</v>
      </c>
      <c r="D10" s="346">
        <v>18</v>
      </c>
      <c r="E10" s="347" t="s">
        <v>1387</v>
      </c>
      <c r="F10" s="346">
        <v>1</v>
      </c>
      <c r="G10" s="347" t="s">
        <v>1376</v>
      </c>
      <c r="H10" s="346">
        <v>0</v>
      </c>
      <c r="I10" s="347" t="s">
        <v>1290</v>
      </c>
      <c r="J10" s="1019">
        <v>67</v>
      </c>
      <c r="K10" s="838" t="s">
        <v>1528</v>
      </c>
      <c r="L10" s="662"/>
    </row>
    <row r="11" spans="1:12">
      <c r="A11" s="4" t="s">
        <v>9</v>
      </c>
      <c r="B11" s="346">
        <v>25</v>
      </c>
      <c r="C11" s="347" t="s">
        <v>1852</v>
      </c>
      <c r="D11" s="346">
        <v>25</v>
      </c>
      <c r="E11" s="347" t="s">
        <v>1852</v>
      </c>
      <c r="F11" s="346">
        <v>1</v>
      </c>
      <c r="G11" s="347" t="s">
        <v>1316</v>
      </c>
      <c r="H11" s="346">
        <v>0</v>
      </c>
      <c r="I11" s="347" t="s">
        <v>1290</v>
      </c>
      <c r="J11" s="1019">
        <v>51</v>
      </c>
      <c r="K11" s="838" t="s">
        <v>1420</v>
      </c>
      <c r="L11" s="662"/>
    </row>
    <row r="12" spans="1:12">
      <c r="A12" s="4" t="s">
        <v>10</v>
      </c>
      <c r="B12" s="346">
        <v>2</v>
      </c>
      <c r="C12" s="347" t="s">
        <v>1681</v>
      </c>
      <c r="D12" s="346">
        <v>2</v>
      </c>
      <c r="E12" s="347" t="s">
        <v>1681</v>
      </c>
      <c r="F12" s="346">
        <v>0</v>
      </c>
      <c r="G12" s="347" t="s">
        <v>1290</v>
      </c>
      <c r="H12" s="346">
        <v>0</v>
      </c>
      <c r="I12" s="347" t="s">
        <v>1290</v>
      </c>
      <c r="J12" s="1019">
        <v>4</v>
      </c>
      <c r="K12" s="838" t="s">
        <v>1672</v>
      </c>
      <c r="L12" s="662"/>
    </row>
    <row r="13" spans="1:12">
      <c r="A13" s="4" t="s">
        <v>11</v>
      </c>
      <c r="B13" s="346">
        <v>196</v>
      </c>
      <c r="C13" s="347" t="s">
        <v>1317</v>
      </c>
      <c r="D13" s="346">
        <v>166</v>
      </c>
      <c r="E13" s="347" t="s">
        <v>1506</v>
      </c>
      <c r="F13" s="346">
        <v>3</v>
      </c>
      <c r="G13" s="347" t="s">
        <v>1606</v>
      </c>
      <c r="H13" s="346">
        <v>0</v>
      </c>
      <c r="I13" s="347" t="s">
        <v>1290</v>
      </c>
      <c r="J13" s="1019">
        <v>365</v>
      </c>
      <c r="K13" s="838" t="s">
        <v>1559</v>
      </c>
      <c r="L13" s="662"/>
    </row>
    <row r="14" spans="1:12">
      <c r="A14" s="4" t="s">
        <v>12</v>
      </c>
      <c r="B14" s="346">
        <v>69</v>
      </c>
      <c r="C14" s="347" t="s">
        <v>1573</v>
      </c>
      <c r="D14" s="346">
        <v>56</v>
      </c>
      <c r="E14" s="347" t="s">
        <v>1740</v>
      </c>
      <c r="F14" s="346">
        <v>3</v>
      </c>
      <c r="G14" s="347" t="s">
        <v>1310</v>
      </c>
      <c r="H14" s="346">
        <v>0</v>
      </c>
      <c r="I14" s="347" t="s">
        <v>1290</v>
      </c>
      <c r="J14" s="1019">
        <v>128</v>
      </c>
      <c r="K14" s="838" t="s">
        <v>1596</v>
      </c>
      <c r="L14" s="662"/>
    </row>
    <row r="15" spans="1:12">
      <c r="A15" s="4" t="s">
        <v>13</v>
      </c>
      <c r="B15" s="346">
        <v>39</v>
      </c>
      <c r="C15" s="347" t="s">
        <v>1752</v>
      </c>
      <c r="D15" s="346">
        <v>33</v>
      </c>
      <c r="E15" s="347" t="s">
        <v>644</v>
      </c>
      <c r="F15" s="346">
        <v>0</v>
      </c>
      <c r="G15" s="347" t="s">
        <v>1290</v>
      </c>
      <c r="H15" s="346">
        <v>0</v>
      </c>
      <c r="I15" s="347" t="s">
        <v>1290</v>
      </c>
      <c r="J15" s="1019">
        <v>72</v>
      </c>
      <c r="K15" s="838" t="s">
        <v>1353</v>
      </c>
      <c r="L15" s="662"/>
    </row>
    <row r="16" spans="1:12">
      <c r="A16" s="4" t="s">
        <v>15</v>
      </c>
      <c r="B16" s="346">
        <v>121</v>
      </c>
      <c r="C16" s="347" t="s">
        <v>1305</v>
      </c>
      <c r="D16" s="346">
        <v>95</v>
      </c>
      <c r="E16" s="347" t="s">
        <v>1740</v>
      </c>
      <c r="F16" s="346">
        <v>1</v>
      </c>
      <c r="G16" s="347" t="s">
        <v>1663</v>
      </c>
      <c r="H16" s="346">
        <v>0</v>
      </c>
      <c r="I16" s="347" t="s">
        <v>1290</v>
      </c>
      <c r="J16" s="1019">
        <v>217</v>
      </c>
      <c r="K16" s="838" t="s">
        <v>1451</v>
      </c>
      <c r="L16" s="662"/>
    </row>
    <row r="17" spans="1:12">
      <c r="A17" s="4" t="s">
        <v>16</v>
      </c>
      <c r="B17" s="346">
        <v>34</v>
      </c>
      <c r="C17" s="347" t="s">
        <v>1972</v>
      </c>
      <c r="D17" s="346">
        <v>8</v>
      </c>
      <c r="E17" s="347" t="s">
        <v>1554</v>
      </c>
      <c r="F17" s="346">
        <v>0</v>
      </c>
      <c r="G17" s="347" t="s">
        <v>1290</v>
      </c>
      <c r="H17" s="346">
        <v>0</v>
      </c>
      <c r="I17" s="347" t="s">
        <v>1290</v>
      </c>
      <c r="J17" s="1019">
        <v>42</v>
      </c>
      <c r="K17" s="838" t="s">
        <v>1364</v>
      </c>
      <c r="L17" s="662"/>
    </row>
    <row r="18" spans="1:12">
      <c r="A18" s="4" t="s">
        <v>14</v>
      </c>
      <c r="B18" s="346">
        <v>59</v>
      </c>
      <c r="C18" s="347" t="s">
        <v>1822</v>
      </c>
      <c r="D18" s="346">
        <v>36</v>
      </c>
      <c r="E18" s="347" t="s">
        <v>1521</v>
      </c>
      <c r="F18" s="346">
        <v>0</v>
      </c>
      <c r="G18" s="347" t="s">
        <v>1290</v>
      </c>
      <c r="H18" s="346">
        <v>0</v>
      </c>
      <c r="I18" s="347" t="s">
        <v>1290</v>
      </c>
      <c r="J18" s="1019">
        <v>95</v>
      </c>
      <c r="K18" s="838" t="s">
        <v>1423</v>
      </c>
      <c r="L18" s="662"/>
    </row>
    <row r="19" spans="1:12">
      <c r="A19" s="4" t="s">
        <v>17</v>
      </c>
      <c r="B19" s="346">
        <v>5</v>
      </c>
      <c r="C19" s="347" t="s">
        <v>645</v>
      </c>
      <c r="D19" s="346">
        <v>0</v>
      </c>
      <c r="E19" s="347" t="s">
        <v>1290</v>
      </c>
      <c r="F19" s="346">
        <v>0</v>
      </c>
      <c r="G19" s="347" t="s">
        <v>1290</v>
      </c>
      <c r="H19" s="346">
        <v>0</v>
      </c>
      <c r="I19" s="347" t="s">
        <v>1290</v>
      </c>
      <c r="J19" s="1019">
        <v>5</v>
      </c>
      <c r="K19" s="838" t="s">
        <v>1565</v>
      </c>
      <c r="L19" s="662"/>
    </row>
    <row r="20" spans="1:12">
      <c r="A20" s="4" t="s">
        <v>1</v>
      </c>
      <c r="B20" s="300">
        <v>812</v>
      </c>
      <c r="C20" s="838" t="s">
        <v>1779</v>
      </c>
      <c r="D20" s="300">
        <v>561</v>
      </c>
      <c r="E20" s="838" t="s">
        <v>1780</v>
      </c>
      <c r="F20" s="300">
        <v>12</v>
      </c>
      <c r="G20" s="838" t="s">
        <v>1754</v>
      </c>
      <c r="H20" s="300">
        <v>1</v>
      </c>
      <c r="I20" s="838" t="s">
        <v>1354</v>
      </c>
      <c r="J20" s="1019">
        <v>1386</v>
      </c>
      <c r="K20" s="838" t="s">
        <v>645</v>
      </c>
      <c r="L20" s="662"/>
    </row>
    <row r="21" spans="1:12" s="737" customFormat="1">
      <c r="A21" s="748"/>
      <c r="B21" s="746"/>
      <c r="C21" s="746"/>
      <c r="D21" s="746"/>
      <c r="E21" s="746"/>
      <c r="F21" s="746"/>
      <c r="G21" s="746"/>
      <c r="H21" s="746"/>
      <c r="I21" s="746"/>
      <c r="J21" s="1030"/>
      <c r="K21" s="746"/>
    </row>
    <row r="22" spans="1:12" s="737" customFormat="1">
      <c r="A22" s="1564" t="s">
        <v>882</v>
      </c>
      <c r="B22" s="1564"/>
      <c r="C22" s="1564"/>
      <c r="D22" s="1564"/>
      <c r="E22" s="1564"/>
      <c r="F22" s="1564"/>
      <c r="G22" s="1564"/>
      <c r="H22" s="1564"/>
      <c r="I22" s="1564"/>
      <c r="J22" s="1564"/>
      <c r="K22" s="1564"/>
    </row>
    <row r="24" spans="1:12" ht="19.899999999999999" customHeight="1">
      <c r="A24" s="1556" t="s">
        <v>941</v>
      </c>
      <c r="B24" s="1557"/>
      <c r="C24" s="1557"/>
      <c r="D24" s="1557"/>
      <c r="E24" s="1557"/>
      <c r="F24" s="1557"/>
      <c r="G24" s="1557"/>
      <c r="H24" s="1557"/>
      <c r="I24" s="1557"/>
      <c r="J24" s="1557"/>
      <c r="K24" s="1557"/>
    </row>
    <row r="25" spans="1:12" s="584" customFormat="1" ht="3" customHeight="1">
      <c r="A25" s="726"/>
      <c r="B25" s="727"/>
      <c r="C25" s="727"/>
      <c r="D25" s="727"/>
      <c r="E25" s="727"/>
      <c r="F25" s="727"/>
      <c r="G25" s="727"/>
      <c r="H25" s="727"/>
      <c r="I25" s="727"/>
      <c r="J25" s="1020"/>
      <c r="K25" s="728"/>
    </row>
    <row r="45" spans="1:1">
      <c r="A45" s="1" t="s">
        <v>854</v>
      </c>
    </row>
  </sheetData>
  <mergeCells count="10">
    <mergeCell ref="A24:K24"/>
    <mergeCell ref="A1:K1"/>
    <mergeCell ref="B3:I3"/>
    <mergeCell ref="A4:A5"/>
    <mergeCell ref="B4:C4"/>
    <mergeCell ref="D4:E4"/>
    <mergeCell ref="F4:G4"/>
    <mergeCell ref="H4:I4"/>
    <mergeCell ref="J4:K4"/>
    <mergeCell ref="A22:K22"/>
  </mergeCells>
  <pageMargins left="0.70866141732283472" right="0.70866141732283472" top="0.74803149606299213" bottom="0.74803149606299213" header="0.31496062992125984" footer="0.31496062992125984"/>
  <pageSetup paperSize="9" scale="84" orientation="portrait" r:id="rId1"/>
  <ignoredErrors>
    <ignoredError sqref="B4:K5"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H113"/>
  <sheetViews>
    <sheetView showGridLines="0" topLeftCell="A67" zoomScaleNormal="100" workbookViewId="0">
      <selection sqref="A1:AE1"/>
    </sheetView>
  </sheetViews>
  <sheetFormatPr defaultRowHeight="12.75"/>
  <cols>
    <col min="1" max="1" width="12.42578125" style="1" customWidth="1"/>
    <col min="2" max="2" width="4.85546875" style="921" customWidth="1"/>
    <col min="3" max="3" width="6.28515625" style="1" customWidth="1"/>
    <col min="4" max="4" width="5.5703125" style="921" customWidth="1"/>
    <col min="5" max="5" width="6.28515625" style="1" customWidth="1"/>
    <col min="6" max="6" width="6.5703125" style="921" bestFit="1" customWidth="1"/>
    <col min="7" max="7" width="6.28515625" style="1" customWidth="1"/>
    <col min="8" max="8" width="5.85546875" style="921" customWidth="1"/>
    <col min="9" max="9" width="6.28515625" style="1" customWidth="1"/>
    <col min="10" max="10" width="6.5703125" style="921" customWidth="1"/>
    <col min="11" max="11" width="6.28515625" style="1" customWidth="1"/>
    <col min="12" max="12" width="5.5703125" style="921" customWidth="1"/>
    <col min="13" max="13" width="6.28515625" style="1" customWidth="1"/>
    <col min="14" max="14" width="4.85546875" style="921" customWidth="1"/>
    <col min="15" max="15" width="6.28515625" style="1" customWidth="1"/>
    <col min="16" max="16" width="5.7109375" style="921" customWidth="1"/>
    <col min="17" max="17" width="6.28515625" style="1" customWidth="1"/>
    <col min="18" max="18" width="6.28515625" style="921" customWidth="1"/>
    <col min="19" max="19" width="6.28515625" style="1" customWidth="1"/>
    <col min="20" max="20" width="5.5703125" style="921" customWidth="1"/>
    <col min="21" max="21" width="6.28515625" style="1" customWidth="1"/>
    <col min="22" max="22" width="6.5703125" style="921" bestFit="1" customWidth="1"/>
    <col min="23" max="23" width="6.28515625" style="1" customWidth="1"/>
    <col min="24" max="24" width="5.28515625" style="921" customWidth="1"/>
    <col min="25" max="25" width="6.28515625" style="1" customWidth="1"/>
    <col min="26" max="26" width="6.140625" style="921" customWidth="1"/>
    <col min="27" max="27" width="6.28515625" style="1" customWidth="1"/>
    <col min="28" max="28" width="4.85546875" style="921" customWidth="1"/>
    <col min="29" max="29" width="6.28515625" style="1" customWidth="1"/>
    <col min="30" max="30" width="6.5703125" style="921" bestFit="1" customWidth="1"/>
    <col min="31" max="31" width="2.28515625" style="1" customWidth="1"/>
    <col min="32" max="32" width="4.85546875" style="1" customWidth="1"/>
    <col min="33" max="33" width="0" style="1" hidden="1" customWidth="1"/>
    <col min="34" max="256" width="9.140625" style="1"/>
    <col min="257" max="257" width="12.42578125" style="1" customWidth="1"/>
    <col min="258" max="258" width="4.85546875" style="1" customWidth="1"/>
    <col min="259" max="259" width="6.28515625" style="1" customWidth="1"/>
    <col min="260" max="260" width="4.85546875" style="1" customWidth="1"/>
    <col min="261" max="261" width="6.28515625" style="1" customWidth="1"/>
    <col min="262" max="262" width="4.85546875" style="1" customWidth="1"/>
    <col min="263" max="263" width="6.28515625" style="1" customWidth="1"/>
    <col min="264" max="264" width="4.85546875" style="1" customWidth="1"/>
    <col min="265" max="265" width="6.28515625" style="1" customWidth="1"/>
    <col min="266" max="266" width="4.85546875" style="1" customWidth="1"/>
    <col min="267" max="267" width="6.28515625" style="1" customWidth="1"/>
    <col min="268" max="268" width="4.85546875" style="1" customWidth="1"/>
    <col min="269" max="269" width="6.28515625" style="1" customWidth="1"/>
    <col min="270" max="270" width="4.85546875" style="1" customWidth="1"/>
    <col min="271" max="271" width="6.28515625" style="1" customWidth="1"/>
    <col min="272" max="272" width="4.85546875" style="1" customWidth="1"/>
    <col min="273" max="273" width="6.28515625" style="1" customWidth="1"/>
    <col min="274" max="274" width="4.85546875" style="1" customWidth="1"/>
    <col min="275" max="275" width="6.28515625" style="1" customWidth="1"/>
    <col min="276" max="276" width="4.85546875" style="1" customWidth="1"/>
    <col min="277" max="277" width="6.28515625" style="1" customWidth="1"/>
    <col min="278" max="278" width="4.85546875" style="1" customWidth="1"/>
    <col min="279" max="279" width="6.28515625" style="1" customWidth="1"/>
    <col min="280" max="280" width="4.85546875" style="1" customWidth="1"/>
    <col min="281" max="281" width="6.28515625" style="1" customWidth="1"/>
    <col min="282" max="282" width="4.85546875" style="1" customWidth="1"/>
    <col min="283" max="283" width="6.28515625" style="1" customWidth="1"/>
    <col min="284" max="284" width="4.85546875" style="1" customWidth="1"/>
    <col min="285" max="285" width="6.28515625" style="1" customWidth="1"/>
    <col min="286" max="286" width="4.85546875" style="1" customWidth="1"/>
    <col min="287" max="287" width="6.28515625" style="1" customWidth="1"/>
    <col min="288" max="288" width="2.42578125" style="1" customWidth="1"/>
    <col min="289" max="289" width="0" style="1" hidden="1" customWidth="1"/>
    <col min="290" max="512" width="9.140625" style="1"/>
    <col min="513" max="513" width="12.42578125" style="1" customWidth="1"/>
    <col min="514" max="514" width="4.85546875" style="1" customWidth="1"/>
    <col min="515" max="515" width="6.28515625" style="1" customWidth="1"/>
    <col min="516" max="516" width="4.85546875" style="1" customWidth="1"/>
    <col min="517" max="517" width="6.28515625" style="1" customWidth="1"/>
    <col min="518" max="518" width="4.85546875" style="1" customWidth="1"/>
    <col min="519" max="519" width="6.28515625" style="1" customWidth="1"/>
    <col min="520" max="520" width="4.85546875" style="1" customWidth="1"/>
    <col min="521" max="521" width="6.28515625" style="1" customWidth="1"/>
    <col min="522" max="522" width="4.85546875" style="1" customWidth="1"/>
    <col min="523" max="523" width="6.28515625" style="1" customWidth="1"/>
    <col min="524" max="524" width="4.85546875" style="1" customWidth="1"/>
    <col min="525" max="525" width="6.28515625" style="1" customWidth="1"/>
    <col min="526" max="526" width="4.85546875" style="1" customWidth="1"/>
    <col min="527" max="527" width="6.28515625" style="1" customWidth="1"/>
    <col min="528" max="528" width="4.85546875" style="1" customWidth="1"/>
    <col min="529" max="529" width="6.28515625" style="1" customWidth="1"/>
    <col min="530" max="530" width="4.85546875" style="1" customWidth="1"/>
    <col min="531" max="531" width="6.28515625" style="1" customWidth="1"/>
    <col min="532" max="532" width="4.85546875" style="1" customWidth="1"/>
    <col min="533" max="533" width="6.28515625" style="1" customWidth="1"/>
    <col min="534" max="534" width="4.85546875" style="1" customWidth="1"/>
    <col min="535" max="535" width="6.28515625" style="1" customWidth="1"/>
    <col min="536" max="536" width="4.85546875" style="1" customWidth="1"/>
    <col min="537" max="537" width="6.28515625" style="1" customWidth="1"/>
    <col min="538" max="538" width="4.85546875" style="1" customWidth="1"/>
    <col min="539" max="539" width="6.28515625" style="1" customWidth="1"/>
    <col min="540" max="540" width="4.85546875" style="1" customWidth="1"/>
    <col min="541" max="541" width="6.28515625" style="1" customWidth="1"/>
    <col min="542" max="542" width="4.85546875" style="1" customWidth="1"/>
    <col min="543" max="543" width="6.28515625" style="1" customWidth="1"/>
    <col min="544" max="544" width="2.42578125" style="1" customWidth="1"/>
    <col min="545" max="545" width="0" style="1" hidden="1" customWidth="1"/>
    <col min="546" max="768" width="9.140625" style="1"/>
    <col min="769" max="769" width="12.42578125" style="1" customWidth="1"/>
    <col min="770" max="770" width="4.85546875" style="1" customWidth="1"/>
    <col min="771" max="771" width="6.28515625" style="1" customWidth="1"/>
    <col min="772" max="772" width="4.85546875" style="1" customWidth="1"/>
    <col min="773" max="773" width="6.28515625" style="1" customWidth="1"/>
    <col min="774" max="774" width="4.85546875" style="1" customWidth="1"/>
    <col min="775" max="775" width="6.28515625" style="1" customWidth="1"/>
    <col min="776" max="776" width="4.85546875" style="1" customWidth="1"/>
    <col min="777" max="777" width="6.28515625" style="1" customWidth="1"/>
    <col min="778" max="778" width="4.85546875" style="1" customWidth="1"/>
    <col min="779" max="779" width="6.28515625" style="1" customWidth="1"/>
    <col min="780" max="780" width="4.85546875" style="1" customWidth="1"/>
    <col min="781" max="781" width="6.28515625" style="1" customWidth="1"/>
    <col min="782" max="782" width="4.85546875" style="1" customWidth="1"/>
    <col min="783" max="783" width="6.28515625" style="1" customWidth="1"/>
    <col min="784" max="784" width="4.85546875" style="1" customWidth="1"/>
    <col min="785" max="785" width="6.28515625" style="1" customWidth="1"/>
    <col min="786" max="786" width="4.85546875" style="1" customWidth="1"/>
    <col min="787" max="787" width="6.28515625" style="1" customWidth="1"/>
    <col min="788" max="788" width="4.85546875" style="1" customWidth="1"/>
    <col min="789" max="789" width="6.28515625" style="1" customWidth="1"/>
    <col min="790" max="790" width="4.85546875" style="1" customWidth="1"/>
    <col min="791" max="791" width="6.28515625" style="1" customWidth="1"/>
    <col min="792" max="792" width="4.85546875" style="1" customWidth="1"/>
    <col min="793" max="793" width="6.28515625" style="1" customWidth="1"/>
    <col min="794" max="794" width="4.85546875" style="1" customWidth="1"/>
    <col min="795" max="795" width="6.28515625" style="1" customWidth="1"/>
    <col min="796" max="796" width="4.85546875" style="1" customWidth="1"/>
    <col min="797" max="797" width="6.28515625" style="1" customWidth="1"/>
    <col min="798" max="798" width="4.85546875" style="1" customWidth="1"/>
    <col min="799" max="799" width="6.28515625" style="1" customWidth="1"/>
    <col min="800" max="800" width="2.42578125" style="1" customWidth="1"/>
    <col min="801" max="801" width="0" style="1" hidden="1" customWidth="1"/>
    <col min="802" max="1024" width="9.140625" style="1"/>
    <col min="1025" max="1025" width="12.42578125" style="1" customWidth="1"/>
    <col min="1026" max="1026" width="4.85546875" style="1" customWidth="1"/>
    <col min="1027" max="1027" width="6.28515625" style="1" customWidth="1"/>
    <col min="1028" max="1028" width="4.85546875" style="1" customWidth="1"/>
    <col min="1029" max="1029" width="6.28515625" style="1" customWidth="1"/>
    <col min="1030" max="1030" width="4.85546875" style="1" customWidth="1"/>
    <col min="1031" max="1031" width="6.28515625" style="1" customWidth="1"/>
    <col min="1032" max="1032" width="4.85546875" style="1" customWidth="1"/>
    <col min="1033" max="1033" width="6.28515625" style="1" customWidth="1"/>
    <col min="1034" max="1034" width="4.85546875" style="1" customWidth="1"/>
    <col min="1035" max="1035" width="6.28515625" style="1" customWidth="1"/>
    <col min="1036" max="1036" width="4.85546875" style="1" customWidth="1"/>
    <col min="1037" max="1037" width="6.28515625" style="1" customWidth="1"/>
    <col min="1038" max="1038" width="4.85546875" style="1" customWidth="1"/>
    <col min="1039" max="1039" width="6.28515625" style="1" customWidth="1"/>
    <col min="1040" max="1040" width="4.85546875" style="1" customWidth="1"/>
    <col min="1041" max="1041" width="6.28515625" style="1" customWidth="1"/>
    <col min="1042" max="1042" width="4.85546875" style="1" customWidth="1"/>
    <col min="1043" max="1043" width="6.28515625" style="1" customWidth="1"/>
    <col min="1044" max="1044" width="4.85546875" style="1" customWidth="1"/>
    <col min="1045" max="1045" width="6.28515625" style="1" customWidth="1"/>
    <col min="1046" max="1046" width="4.85546875" style="1" customWidth="1"/>
    <col min="1047" max="1047" width="6.28515625" style="1" customWidth="1"/>
    <col min="1048" max="1048" width="4.85546875" style="1" customWidth="1"/>
    <col min="1049" max="1049" width="6.28515625" style="1" customWidth="1"/>
    <col min="1050" max="1050" width="4.85546875" style="1" customWidth="1"/>
    <col min="1051" max="1051" width="6.28515625" style="1" customWidth="1"/>
    <col min="1052" max="1052" width="4.85546875" style="1" customWidth="1"/>
    <col min="1053" max="1053" width="6.28515625" style="1" customWidth="1"/>
    <col min="1054" max="1054" width="4.85546875" style="1" customWidth="1"/>
    <col min="1055" max="1055" width="6.28515625" style="1" customWidth="1"/>
    <col min="1056" max="1056" width="2.42578125" style="1" customWidth="1"/>
    <col min="1057" max="1057" width="0" style="1" hidden="1" customWidth="1"/>
    <col min="1058" max="1280" width="9.140625" style="1"/>
    <col min="1281" max="1281" width="12.42578125" style="1" customWidth="1"/>
    <col min="1282" max="1282" width="4.85546875" style="1" customWidth="1"/>
    <col min="1283" max="1283" width="6.28515625" style="1" customWidth="1"/>
    <col min="1284" max="1284" width="4.85546875" style="1" customWidth="1"/>
    <col min="1285" max="1285" width="6.28515625" style="1" customWidth="1"/>
    <col min="1286" max="1286" width="4.85546875" style="1" customWidth="1"/>
    <col min="1287" max="1287" width="6.28515625" style="1" customWidth="1"/>
    <col min="1288" max="1288" width="4.85546875" style="1" customWidth="1"/>
    <col min="1289" max="1289" width="6.28515625" style="1" customWidth="1"/>
    <col min="1290" max="1290" width="4.85546875" style="1" customWidth="1"/>
    <col min="1291" max="1291" width="6.28515625" style="1" customWidth="1"/>
    <col min="1292" max="1292" width="4.85546875" style="1" customWidth="1"/>
    <col min="1293" max="1293" width="6.28515625" style="1" customWidth="1"/>
    <col min="1294" max="1294" width="4.85546875" style="1" customWidth="1"/>
    <col min="1295" max="1295" width="6.28515625" style="1" customWidth="1"/>
    <col min="1296" max="1296" width="4.85546875" style="1" customWidth="1"/>
    <col min="1297" max="1297" width="6.28515625" style="1" customWidth="1"/>
    <col min="1298" max="1298" width="4.85546875" style="1" customWidth="1"/>
    <col min="1299" max="1299" width="6.28515625" style="1" customWidth="1"/>
    <col min="1300" max="1300" width="4.85546875" style="1" customWidth="1"/>
    <col min="1301" max="1301" width="6.28515625" style="1" customWidth="1"/>
    <col min="1302" max="1302" width="4.85546875" style="1" customWidth="1"/>
    <col min="1303" max="1303" width="6.28515625" style="1" customWidth="1"/>
    <col min="1304" max="1304" width="4.85546875" style="1" customWidth="1"/>
    <col min="1305" max="1305" width="6.28515625" style="1" customWidth="1"/>
    <col min="1306" max="1306" width="4.85546875" style="1" customWidth="1"/>
    <col min="1307" max="1307" width="6.28515625" style="1" customWidth="1"/>
    <col min="1308" max="1308" width="4.85546875" style="1" customWidth="1"/>
    <col min="1309" max="1309" width="6.28515625" style="1" customWidth="1"/>
    <col min="1310" max="1310" width="4.85546875" style="1" customWidth="1"/>
    <col min="1311" max="1311" width="6.28515625" style="1" customWidth="1"/>
    <col min="1312" max="1312" width="2.42578125" style="1" customWidth="1"/>
    <col min="1313" max="1313" width="0" style="1" hidden="1" customWidth="1"/>
    <col min="1314" max="1536" width="9.140625" style="1"/>
    <col min="1537" max="1537" width="12.42578125" style="1" customWidth="1"/>
    <col min="1538" max="1538" width="4.85546875" style="1" customWidth="1"/>
    <col min="1539" max="1539" width="6.28515625" style="1" customWidth="1"/>
    <col min="1540" max="1540" width="4.85546875" style="1" customWidth="1"/>
    <col min="1541" max="1541" width="6.28515625" style="1" customWidth="1"/>
    <col min="1542" max="1542" width="4.85546875" style="1" customWidth="1"/>
    <col min="1543" max="1543" width="6.28515625" style="1" customWidth="1"/>
    <col min="1544" max="1544" width="4.85546875" style="1" customWidth="1"/>
    <col min="1545" max="1545" width="6.28515625" style="1" customWidth="1"/>
    <col min="1546" max="1546" width="4.85546875" style="1" customWidth="1"/>
    <col min="1547" max="1547" width="6.28515625" style="1" customWidth="1"/>
    <col min="1548" max="1548" width="4.85546875" style="1" customWidth="1"/>
    <col min="1549" max="1549" width="6.28515625" style="1" customWidth="1"/>
    <col min="1550" max="1550" width="4.85546875" style="1" customWidth="1"/>
    <col min="1551" max="1551" width="6.28515625" style="1" customWidth="1"/>
    <col min="1552" max="1552" width="4.85546875" style="1" customWidth="1"/>
    <col min="1553" max="1553" width="6.28515625" style="1" customWidth="1"/>
    <col min="1554" max="1554" width="4.85546875" style="1" customWidth="1"/>
    <col min="1555" max="1555" width="6.28515625" style="1" customWidth="1"/>
    <col min="1556" max="1556" width="4.85546875" style="1" customWidth="1"/>
    <col min="1557" max="1557" width="6.28515625" style="1" customWidth="1"/>
    <col min="1558" max="1558" width="4.85546875" style="1" customWidth="1"/>
    <col min="1559" max="1559" width="6.28515625" style="1" customWidth="1"/>
    <col min="1560" max="1560" width="4.85546875" style="1" customWidth="1"/>
    <col min="1561" max="1561" width="6.28515625" style="1" customWidth="1"/>
    <col min="1562" max="1562" width="4.85546875" style="1" customWidth="1"/>
    <col min="1563" max="1563" width="6.28515625" style="1" customWidth="1"/>
    <col min="1564" max="1564" width="4.85546875" style="1" customWidth="1"/>
    <col min="1565" max="1565" width="6.28515625" style="1" customWidth="1"/>
    <col min="1566" max="1566" width="4.85546875" style="1" customWidth="1"/>
    <col min="1567" max="1567" width="6.28515625" style="1" customWidth="1"/>
    <col min="1568" max="1568" width="2.42578125" style="1" customWidth="1"/>
    <col min="1569" max="1569" width="0" style="1" hidden="1" customWidth="1"/>
    <col min="1570" max="1792" width="9.140625" style="1"/>
    <col min="1793" max="1793" width="12.42578125" style="1" customWidth="1"/>
    <col min="1794" max="1794" width="4.85546875" style="1" customWidth="1"/>
    <col min="1795" max="1795" width="6.28515625" style="1" customWidth="1"/>
    <col min="1796" max="1796" width="4.85546875" style="1" customWidth="1"/>
    <col min="1797" max="1797" width="6.28515625" style="1" customWidth="1"/>
    <col min="1798" max="1798" width="4.85546875" style="1" customWidth="1"/>
    <col min="1799" max="1799" width="6.28515625" style="1" customWidth="1"/>
    <col min="1800" max="1800" width="4.85546875" style="1" customWidth="1"/>
    <col min="1801" max="1801" width="6.28515625" style="1" customWidth="1"/>
    <col min="1802" max="1802" width="4.85546875" style="1" customWidth="1"/>
    <col min="1803" max="1803" width="6.28515625" style="1" customWidth="1"/>
    <col min="1804" max="1804" width="4.85546875" style="1" customWidth="1"/>
    <col min="1805" max="1805" width="6.28515625" style="1" customWidth="1"/>
    <col min="1806" max="1806" width="4.85546875" style="1" customWidth="1"/>
    <col min="1807" max="1807" width="6.28515625" style="1" customWidth="1"/>
    <col min="1808" max="1808" width="4.85546875" style="1" customWidth="1"/>
    <col min="1809" max="1809" width="6.28515625" style="1" customWidth="1"/>
    <col min="1810" max="1810" width="4.85546875" style="1" customWidth="1"/>
    <col min="1811" max="1811" width="6.28515625" style="1" customWidth="1"/>
    <col min="1812" max="1812" width="4.85546875" style="1" customWidth="1"/>
    <col min="1813" max="1813" width="6.28515625" style="1" customWidth="1"/>
    <col min="1814" max="1814" width="4.85546875" style="1" customWidth="1"/>
    <col min="1815" max="1815" width="6.28515625" style="1" customWidth="1"/>
    <col min="1816" max="1816" width="4.85546875" style="1" customWidth="1"/>
    <col min="1817" max="1817" width="6.28515625" style="1" customWidth="1"/>
    <col min="1818" max="1818" width="4.85546875" style="1" customWidth="1"/>
    <col min="1819" max="1819" width="6.28515625" style="1" customWidth="1"/>
    <col min="1820" max="1820" width="4.85546875" style="1" customWidth="1"/>
    <col min="1821" max="1821" width="6.28515625" style="1" customWidth="1"/>
    <col min="1822" max="1822" width="4.85546875" style="1" customWidth="1"/>
    <col min="1823" max="1823" width="6.28515625" style="1" customWidth="1"/>
    <col min="1824" max="1824" width="2.42578125" style="1" customWidth="1"/>
    <col min="1825" max="1825" width="0" style="1" hidden="1" customWidth="1"/>
    <col min="1826" max="2048" width="9.140625" style="1"/>
    <col min="2049" max="2049" width="12.42578125" style="1" customWidth="1"/>
    <col min="2050" max="2050" width="4.85546875" style="1" customWidth="1"/>
    <col min="2051" max="2051" width="6.28515625" style="1" customWidth="1"/>
    <col min="2052" max="2052" width="4.85546875" style="1" customWidth="1"/>
    <col min="2053" max="2053" width="6.28515625" style="1" customWidth="1"/>
    <col min="2054" max="2054" width="4.85546875" style="1" customWidth="1"/>
    <col min="2055" max="2055" width="6.28515625" style="1" customWidth="1"/>
    <col min="2056" max="2056" width="4.85546875" style="1" customWidth="1"/>
    <col min="2057" max="2057" width="6.28515625" style="1" customWidth="1"/>
    <col min="2058" max="2058" width="4.85546875" style="1" customWidth="1"/>
    <col min="2059" max="2059" width="6.28515625" style="1" customWidth="1"/>
    <col min="2060" max="2060" width="4.85546875" style="1" customWidth="1"/>
    <col min="2061" max="2061" width="6.28515625" style="1" customWidth="1"/>
    <col min="2062" max="2062" width="4.85546875" style="1" customWidth="1"/>
    <col min="2063" max="2063" width="6.28515625" style="1" customWidth="1"/>
    <col min="2064" max="2064" width="4.85546875" style="1" customWidth="1"/>
    <col min="2065" max="2065" width="6.28515625" style="1" customWidth="1"/>
    <col min="2066" max="2066" width="4.85546875" style="1" customWidth="1"/>
    <col min="2067" max="2067" width="6.28515625" style="1" customWidth="1"/>
    <col min="2068" max="2068" width="4.85546875" style="1" customWidth="1"/>
    <col min="2069" max="2069" width="6.28515625" style="1" customWidth="1"/>
    <col min="2070" max="2070" width="4.85546875" style="1" customWidth="1"/>
    <col min="2071" max="2071" width="6.28515625" style="1" customWidth="1"/>
    <col min="2072" max="2072" width="4.85546875" style="1" customWidth="1"/>
    <col min="2073" max="2073" width="6.28515625" style="1" customWidth="1"/>
    <col min="2074" max="2074" width="4.85546875" style="1" customWidth="1"/>
    <col min="2075" max="2075" width="6.28515625" style="1" customWidth="1"/>
    <col min="2076" max="2076" width="4.85546875" style="1" customWidth="1"/>
    <col min="2077" max="2077" width="6.28515625" style="1" customWidth="1"/>
    <col min="2078" max="2078" width="4.85546875" style="1" customWidth="1"/>
    <col min="2079" max="2079" width="6.28515625" style="1" customWidth="1"/>
    <col min="2080" max="2080" width="2.42578125" style="1" customWidth="1"/>
    <col min="2081" max="2081" width="0" style="1" hidden="1" customWidth="1"/>
    <col min="2082" max="2304" width="9.140625" style="1"/>
    <col min="2305" max="2305" width="12.42578125" style="1" customWidth="1"/>
    <col min="2306" max="2306" width="4.85546875" style="1" customWidth="1"/>
    <col min="2307" max="2307" width="6.28515625" style="1" customWidth="1"/>
    <col min="2308" max="2308" width="4.85546875" style="1" customWidth="1"/>
    <col min="2309" max="2309" width="6.28515625" style="1" customWidth="1"/>
    <col min="2310" max="2310" width="4.85546875" style="1" customWidth="1"/>
    <col min="2311" max="2311" width="6.28515625" style="1" customWidth="1"/>
    <col min="2312" max="2312" width="4.85546875" style="1" customWidth="1"/>
    <col min="2313" max="2313" width="6.28515625" style="1" customWidth="1"/>
    <col min="2314" max="2314" width="4.85546875" style="1" customWidth="1"/>
    <col min="2315" max="2315" width="6.28515625" style="1" customWidth="1"/>
    <col min="2316" max="2316" width="4.85546875" style="1" customWidth="1"/>
    <col min="2317" max="2317" width="6.28515625" style="1" customWidth="1"/>
    <col min="2318" max="2318" width="4.85546875" style="1" customWidth="1"/>
    <col min="2319" max="2319" width="6.28515625" style="1" customWidth="1"/>
    <col min="2320" max="2320" width="4.85546875" style="1" customWidth="1"/>
    <col min="2321" max="2321" width="6.28515625" style="1" customWidth="1"/>
    <col min="2322" max="2322" width="4.85546875" style="1" customWidth="1"/>
    <col min="2323" max="2323" width="6.28515625" style="1" customWidth="1"/>
    <col min="2324" max="2324" width="4.85546875" style="1" customWidth="1"/>
    <col min="2325" max="2325" width="6.28515625" style="1" customWidth="1"/>
    <col min="2326" max="2326" width="4.85546875" style="1" customWidth="1"/>
    <col min="2327" max="2327" width="6.28515625" style="1" customWidth="1"/>
    <col min="2328" max="2328" width="4.85546875" style="1" customWidth="1"/>
    <col min="2329" max="2329" width="6.28515625" style="1" customWidth="1"/>
    <col min="2330" max="2330" width="4.85546875" style="1" customWidth="1"/>
    <col min="2331" max="2331" width="6.28515625" style="1" customWidth="1"/>
    <col min="2332" max="2332" width="4.85546875" style="1" customWidth="1"/>
    <col min="2333" max="2333" width="6.28515625" style="1" customWidth="1"/>
    <col min="2334" max="2334" width="4.85546875" style="1" customWidth="1"/>
    <col min="2335" max="2335" width="6.28515625" style="1" customWidth="1"/>
    <col min="2336" max="2336" width="2.42578125" style="1" customWidth="1"/>
    <col min="2337" max="2337" width="0" style="1" hidden="1" customWidth="1"/>
    <col min="2338" max="2560" width="9.140625" style="1"/>
    <col min="2561" max="2561" width="12.42578125" style="1" customWidth="1"/>
    <col min="2562" max="2562" width="4.85546875" style="1" customWidth="1"/>
    <col min="2563" max="2563" width="6.28515625" style="1" customWidth="1"/>
    <col min="2564" max="2564" width="4.85546875" style="1" customWidth="1"/>
    <col min="2565" max="2565" width="6.28515625" style="1" customWidth="1"/>
    <col min="2566" max="2566" width="4.85546875" style="1" customWidth="1"/>
    <col min="2567" max="2567" width="6.28515625" style="1" customWidth="1"/>
    <col min="2568" max="2568" width="4.85546875" style="1" customWidth="1"/>
    <col min="2569" max="2569" width="6.28515625" style="1" customWidth="1"/>
    <col min="2570" max="2570" width="4.85546875" style="1" customWidth="1"/>
    <col min="2571" max="2571" width="6.28515625" style="1" customWidth="1"/>
    <col min="2572" max="2572" width="4.85546875" style="1" customWidth="1"/>
    <col min="2573" max="2573" width="6.28515625" style="1" customWidth="1"/>
    <col min="2574" max="2574" width="4.85546875" style="1" customWidth="1"/>
    <col min="2575" max="2575" width="6.28515625" style="1" customWidth="1"/>
    <col min="2576" max="2576" width="4.85546875" style="1" customWidth="1"/>
    <col min="2577" max="2577" width="6.28515625" style="1" customWidth="1"/>
    <col min="2578" max="2578" width="4.85546875" style="1" customWidth="1"/>
    <col min="2579" max="2579" width="6.28515625" style="1" customWidth="1"/>
    <col min="2580" max="2580" width="4.85546875" style="1" customWidth="1"/>
    <col min="2581" max="2581" width="6.28515625" style="1" customWidth="1"/>
    <col min="2582" max="2582" width="4.85546875" style="1" customWidth="1"/>
    <col min="2583" max="2583" width="6.28515625" style="1" customWidth="1"/>
    <col min="2584" max="2584" width="4.85546875" style="1" customWidth="1"/>
    <col min="2585" max="2585" width="6.28515625" style="1" customWidth="1"/>
    <col min="2586" max="2586" width="4.85546875" style="1" customWidth="1"/>
    <col min="2587" max="2587" width="6.28515625" style="1" customWidth="1"/>
    <col min="2588" max="2588" width="4.85546875" style="1" customWidth="1"/>
    <col min="2589" max="2589" width="6.28515625" style="1" customWidth="1"/>
    <col min="2590" max="2590" width="4.85546875" style="1" customWidth="1"/>
    <col min="2591" max="2591" width="6.28515625" style="1" customWidth="1"/>
    <col min="2592" max="2592" width="2.42578125" style="1" customWidth="1"/>
    <col min="2593" max="2593" width="0" style="1" hidden="1" customWidth="1"/>
    <col min="2594" max="2816" width="9.140625" style="1"/>
    <col min="2817" max="2817" width="12.42578125" style="1" customWidth="1"/>
    <col min="2818" max="2818" width="4.85546875" style="1" customWidth="1"/>
    <col min="2819" max="2819" width="6.28515625" style="1" customWidth="1"/>
    <col min="2820" max="2820" width="4.85546875" style="1" customWidth="1"/>
    <col min="2821" max="2821" width="6.28515625" style="1" customWidth="1"/>
    <col min="2822" max="2822" width="4.85546875" style="1" customWidth="1"/>
    <col min="2823" max="2823" width="6.28515625" style="1" customWidth="1"/>
    <col min="2824" max="2824" width="4.85546875" style="1" customWidth="1"/>
    <col min="2825" max="2825" width="6.28515625" style="1" customWidth="1"/>
    <col min="2826" max="2826" width="4.85546875" style="1" customWidth="1"/>
    <col min="2827" max="2827" width="6.28515625" style="1" customWidth="1"/>
    <col min="2828" max="2828" width="4.85546875" style="1" customWidth="1"/>
    <col min="2829" max="2829" width="6.28515625" style="1" customWidth="1"/>
    <col min="2830" max="2830" width="4.85546875" style="1" customWidth="1"/>
    <col min="2831" max="2831" width="6.28515625" style="1" customWidth="1"/>
    <col min="2832" max="2832" width="4.85546875" style="1" customWidth="1"/>
    <col min="2833" max="2833" width="6.28515625" style="1" customWidth="1"/>
    <col min="2834" max="2834" width="4.85546875" style="1" customWidth="1"/>
    <col min="2835" max="2835" width="6.28515625" style="1" customWidth="1"/>
    <col min="2836" max="2836" width="4.85546875" style="1" customWidth="1"/>
    <col min="2837" max="2837" width="6.28515625" style="1" customWidth="1"/>
    <col min="2838" max="2838" width="4.85546875" style="1" customWidth="1"/>
    <col min="2839" max="2839" width="6.28515625" style="1" customWidth="1"/>
    <col min="2840" max="2840" width="4.85546875" style="1" customWidth="1"/>
    <col min="2841" max="2841" width="6.28515625" style="1" customWidth="1"/>
    <col min="2842" max="2842" width="4.85546875" style="1" customWidth="1"/>
    <col min="2843" max="2843" width="6.28515625" style="1" customWidth="1"/>
    <col min="2844" max="2844" width="4.85546875" style="1" customWidth="1"/>
    <col min="2845" max="2845" width="6.28515625" style="1" customWidth="1"/>
    <col min="2846" max="2846" width="4.85546875" style="1" customWidth="1"/>
    <col min="2847" max="2847" width="6.28515625" style="1" customWidth="1"/>
    <col min="2848" max="2848" width="2.42578125" style="1" customWidth="1"/>
    <col min="2849" max="2849" width="0" style="1" hidden="1" customWidth="1"/>
    <col min="2850" max="3072" width="9.140625" style="1"/>
    <col min="3073" max="3073" width="12.42578125" style="1" customWidth="1"/>
    <col min="3074" max="3074" width="4.85546875" style="1" customWidth="1"/>
    <col min="3075" max="3075" width="6.28515625" style="1" customWidth="1"/>
    <col min="3076" max="3076" width="4.85546875" style="1" customWidth="1"/>
    <col min="3077" max="3077" width="6.28515625" style="1" customWidth="1"/>
    <col min="3078" max="3078" width="4.85546875" style="1" customWidth="1"/>
    <col min="3079" max="3079" width="6.28515625" style="1" customWidth="1"/>
    <col min="3080" max="3080" width="4.85546875" style="1" customWidth="1"/>
    <col min="3081" max="3081" width="6.28515625" style="1" customWidth="1"/>
    <col min="3082" max="3082" width="4.85546875" style="1" customWidth="1"/>
    <col min="3083" max="3083" width="6.28515625" style="1" customWidth="1"/>
    <col min="3084" max="3084" width="4.85546875" style="1" customWidth="1"/>
    <col min="3085" max="3085" width="6.28515625" style="1" customWidth="1"/>
    <col min="3086" max="3086" width="4.85546875" style="1" customWidth="1"/>
    <col min="3087" max="3087" width="6.28515625" style="1" customWidth="1"/>
    <col min="3088" max="3088" width="4.85546875" style="1" customWidth="1"/>
    <col min="3089" max="3089" width="6.28515625" style="1" customWidth="1"/>
    <col min="3090" max="3090" width="4.85546875" style="1" customWidth="1"/>
    <col min="3091" max="3091" width="6.28515625" style="1" customWidth="1"/>
    <col min="3092" max="3092" width="4.85546875" style="1" customWidth="1"/>
    <col min="3093" max="3093" width="6.28515625" style="1" customWidth="1"/>
    <col min="3094" max="3094" width="4.85546875" style="1" customWidth="1"/>
    <col min="3095" max="3095" width="6.28515625" style="1" customWidth="1"/>
    <col min="3096" max="3096" width="4.85546875" style="1" customWidth="1"/>
    <col min="3097" max="3097" width="6.28515625" style="1" customWidth="1"/>
    <col min="3098" max="3098" width="4.85546875" style="1" customWidth="1"/>
    <col min="3099" max="3099" width="6.28515625" style="1" customWidth="1"/>
    <col min="3100" max="3100" width="4.85546875" style="1" customWidth="1"/>
    <col min="3101" max="3101" width="6.28515625" style="1" customWidth="1"/>
    <col min="3102" max="3102" width="4.85546875" style="1" customWidth="1"/>
    <col min="3103" max="3103" width="6.28515625" style="1" customWidth="1"/>
    <col min="3104" max="3104" width="2.42578125" style="1" customWidth="1"/>
    <col min="3105" max="3105" width="0" style="1" hidden="1" customWidth="1"/>
    <col min="3106" max="3328" width="9.140625" style="1"/>
    <col min="3329" max="3329" width="12.42578125" style="1" customWidth="1"/>
    <col min="3330" max="3330" width="4.85546875" style="1" customWidth="1"/>
    <col min="3331" max="3331" width="6.28515625" style="1" customWidth="1"/>
    <col min="3332" max="3332" width="4.85546875" style="1" customWidth="1"/>
    <col min="3333" max="3333" width="6.28515625" style="1" customWidth="1"/>
    <col min="3334" max="3334" width="4.85546875" style="1" customWidth="1"/>
    <col min="3335" max="3335" width="6.28515625" style="1" customWidth="1"/>
    <col min="3336" max="3336" width="4.85546875" style="1" customWidth="1"/>
    <col min="3337" max="3337" width="6.28515625" style="1" customWidth="1"/>
    <col min="3338" max="3338" width="4.85546875" style="1" customWidth="1"/>
    <col min="3339" max="3339" width="6.28515625" style="1" customWidth="1"/>
    <col min="3340" max="3340" width="4.85546875" style="1" customWidth="1"/>
    <col min="3341" max="3341" width="6.28515625" style="1" customWidth="1"/>
    <col min="3342" max="3342" width="4.85546875" style="1" customWidth="1"/>
    <col min="3343" max="3343" width="6.28515625" style="1" customWidth="1"/>
    <col min="3344" max="3344" width="4.85546875" style="1" customWidth="1"/>
    <col min="3345" max="3345" width="6.28515625" style="1" customWidth="1"/>
    <col min="3346" max="3346" width="4.85546875" style="1" customWidth="1"/>
    <col min="3347" max="3347" width="6.28515625" style="1" customWidth="1"/>
    <col min="3348" max="3348" width="4.85546875" style="1" customWidth="1"/>
    <col min="3349" max="3349" width="6.28515625" style="1" customWidth="1"/>
    <col min="3350" max="3350" width="4.85546875" style="1" customWidth="1"/>
    <col min="3351" max="3351" width="6.28515625" style="1" customWidth="1"/>
    <col min="3352" max="3352" width="4.85546875" style="1" customWidth="1"/>
    <col min="3353" max="3353" width="6.28515625" style="1" customWidth="1"/>
    <col min="3354" max="3354" width="4.85546875" style="1" customWidth="1"/>
    <col min="3355" max="3355" width="6.28515625" style="1" customWidth="1"/>
    <col min="3356" max="3356" width="4.85546875" style="1" customWidth="1"/>
    <col min="3357" max="3357" width="6.28515625" style="1" customWidth="1"/>
    <col min="3358" max="3358" width="4.85546875" style="1" customWidth="1"/>
    <col min="3359" max="3359" width="6.28515625" style="1" customWidth="1"/>
    <col min="3360" max="3360" width="2.42578125" style="1" customWidth="1"/>
    <col min="3361" max="3361" width="0" style="1" hidden="1" customWidth="1"/>
    <col min="3362" max="3584" width="9.140625" style="1"/>
    <col min="3585" max="3585" width="12.42578125" style="1" customWidth="1"/>
    <col min="3586" max="3586" width="4.85546875" style="1" customWidth="1"/>
    <col min="3587" max="3587" width="6.28515625" style="1" customWidth="1"/>
    <col min="3588" max="3588" width="4.85546875" style="1" customWidth="1"/>
    <col min="3589" max="3589" width="6.28515625" style="1" customWidth="1"/>
    <col min="3590" max="3590" width="4.85546875" style="1" customWidth="1"/>
    <col min="3591" max="3591" width="6.28515625" style="1" customWidth="1"/>
    <col min="3592" max="3592" width="4.85546875" style="1" customWidth="1"/>
    <col min="3593" max="3593" width="6.28515625" style="1" customWidth="1"/>
    <col min="3594" max="3594" width="4.85546875" style="1" customWidth="1"/>
    <col min="3595" max="3595" width="6.28515625" style="1" customWidth="1"/>
    <col min="3596" max="3596" width="4.85546875" style="1" customWidth="1"/>
    <col min="3597" max="3597" width="6.28515625" style="1" customWidth="1"/>
    <col min="3598" max="3598" width="4.85546875" style="1" customWidth="1"/>
    <col min="3599" max="3599" width="6.28515625" style="1" customWidth="1"/>
    <col min="3600" max="3600" width="4.85546875" style="1" customWidth="1"/>
    <col min="3601" max="3601" width="6.28515625" style="1" customWidth="1"/>
    <col min="3602" max="3602" width="4.85546875" style="1" customWidth="1"/>
    <col min="3603" max="3603" width="6.28515625" style="1" customWidth="1"/>
    <col min="3604" max="3604" width="4.85546875" style="1" customWidth="1"/>
    <col min="3605" max="3605" width="6.28515625" style="1" customWidth="1"/>
    <col min="3606" max="3606" width="4.85546875" style="1" customWidth="1"/>
    <col min="3607" max="3607" width="6.28515625" style="1" customWidth="1"/>
    <col min="3608" max="3608" width="4.85546875" style="1" customWidth="1"/>
    <col min="3609" max="3609" width="6.28515625" style="1" customWidth="1"/>
    <col min="3610" max="3610" width="4.85546875" style="1" customWidth="1"/>
    <col min="3611" max="3611" width="6.28515625" style="1" customWidth="1"/>
    <col min="3612" max="3612" width="4.85546875" style="1" customWidth="1"/>
    <col min="3613" max="3613" width="6.28515625" style="1" customWidth="1"/>
    <col min="3614" max="3614" width="4.85546875" style="1" customWidth="1"/>
    <col min="3615" max="3615" width="6.28515625" style="1" customWidth="1"/>
    <col min="3616" max="3616" width="2.42578125" style="1" customWidth="1"/>
    <col min="3617" max="3617" width="0" style="1" hidden="1" customWidth="1"/>
    <col min="3618" max="3840" width="9.140625" style="1"/>
    <col min="3841" max="3841" width="12.42578125" style="1" customWidth="1"/>
    <col min="3842" max="3842" width="4.85546875" style="1" customWidth="1"/>
    <col min="3843" max="3843" width="6.28515625" style="1" customWidth="1"/>
    <col min="3844" max="3844" width="4.85546875" style="1" customWidth="1"/>
    <col min="3845" max="3845" width="6.28515625" style="1" customWidth="1"/>
    <col min="3846" max="3846" width="4.85546875" style="1" customWidth="1"/>
    <col min="3847" max="3847" width="6.28515625" style="1" customWidth="1"/>
    <col min="3848" max="3848" width="4.85546875" style="1" customWidth="1"/>
    <col min="3849" max="3849" width="6.28515625" style="1" customWidth="1"/>
    <col min="3850" max="3850" width="4.85546875" style="1" customWidth="1"/>
    <col min="3851" max="3851" width="6.28515625" style="1" customWidth="1"/>
    <col min="3852" max="3852" width="4.85546875" style="1" customWidth="1"/>
    <col min="3853" max="3853" width="6.28515625" style="1" customWidth="1"/>
    <col min="3854" max="3854" width="4.85546875" style="1" customWidth="1"/>
    <col min="3855" max="3855" width="6.28515625" style="1" customWidth="1"/>
    <col min="3856" max="3856" width="4.85546875" style="1" customWidth="1"/>
    <col min="3857" max="3857" width="6.28515625" style="1" customWidth="1"/>
    <col min="3858" max="3858" width="4.85546875" style="1" customWidth="1"/>
    <col min="3859" max="3859" width="6.28515625" style="1" customWidth="1"/>
    <col min="3860" max="3860" width="4.85546875" style="1" customWidth="1"/>
    <col min="3861" max="3861" width="6.28515625" style="1" customWidth="1"/>
    <col min="3862" max="3862" width="4.85546875" style="1" customWidth="1"/>
    <col min="3863" max="3863" width="6.28515625" style="1" customWidth="1"/>
    <col min="3864" max="3864" width="4.85546875" style="1" customWidth="1"/>
    <col min="3865" max="3865" width="6.28515625" style="1" customWidth="1"/>
    <col min="3866" max="3866" width="4.85546875" style="1" customWidth="1"/>
    <col min="3867" max="3867" width="6.28515625" style="1" customWidth="1"/>
    <col min="3868" max="3868" width="4.85546875" style="1" customWidth="1"/>
    <col min="3869" max="3869" width="6.28515625" style="1" customWidth="1"/>
    <col min="3870" max="3870" width="4.85546875" style="1" customWidth="1"/>
    <col min="3871" max="3871" width="6.28515625" style="1" customWidth="1"/>
    <col min="3872" max="3872" width="2.42578125" style="1" customWidth="1"/>
    <col min="3873" max="3873" width="0" style="1" hidden="1" customWidth="1"/>
    <col min="3874" max="4096" width="9.140625" style="1"/>
    <col min="4097" max="4097" width="12.42578125" style="1" customWidth="1"/>
    <col min="4098" max="4098" width="4.85546875" style="1" customWidth="1"/>
    <col min="4099" max="4099" width="6.28515625" style="1" customWidth="1"/>
    <col min="4100" max="4100" width="4.85546875" style="1" customWidth="1"/>
    <col min="4101" max="4101" width="6.28515625" style="1" customWidth="1"/>
    <col min="4102" max="4102" width="4.85546875" style="1" customWidth="1"/>
    <col min="4103" max="4103" width="6.28515625" style="1" customWidth="1"/>
    <col min="4104" max="4104" width="4.85546875" style="1" customWidth="1"/>
    <col min="4105" max="4105" width="6.28515625" style="1" customWidth="1"/>
    <col min="4106" max="4106" width="4.85546875" style="1" customWidth="1"/>
    <col min="4107" max="4107" width="6.28515625" style="1" customWidth="1"/>
    <col min="4108" max="4108" width="4.85546875" style="1" customWidth="1"/>
    <col min="4109" max="4109" width="6.28515625" style="1" customWidth="1"/>
    <col min="4110" max="4110" width="4.85546875" style="1" customWidth="1"/>
    <col min="4111" max="4111" width="6.28515625" style="1" customWidth="1"/>
    <col min="4112" max="4112" width="4.85546875" style="1" customWidth="1"/>
    <col min="4113" max="4113" width="6.28515625" style="1" customWidth="1"/>
    <col min="4114" max="4114" width="4.85546875" style="1" customWidth="1"/>
    <col min="4115" max="4115" width="6.28515625" style="1" customWidth="1"/>
    <col min="4116" max="4116" width="4.85546875" style="1" customWidth="1"/>
    <col min="4117" max="4117" width="6.28515625" style="1" customWidth="1"/>
    <col min="4118" max="4118" width="4.85546875" style="1" customWidth="1"/>
    <col min="4119" max="4119" width="6.28515625" style="1" customWidth="1"/>
    <col min="4120" max="4120" width="4.85546875" style="1" customWidth="1"/>
    <col min="4121" max="4121" width="6.28515625" style="1" customWidth="1"/>
    <col min="4122" max="4122" width="4.85546875" style="1" customWidth="1"/>
    <col min="4123" max="4123" width="6.28515625" style="1" customWidth="1"/>
    <col min="4124" max="4124" width="4.85546875" style="1" customWidth="1"/>
    <col min="4125" max="4125" width="6.28515625" style="1" customWidth="1"/>
    <col min="4126" max="4126" width="4.85546875" style="1" customWidth="1"/>
    <col min="4127" max="4127" width="6.28515625" style="1" customWidth="1"/>
    <col min="4128" max="4128" width="2.42578125" style="1" customWidth="1"/>
    <col min="4129" max="4129" width="0" style="1" hidden="1" customWidth="1"/>
    <col min="4130" max="4352" width="9.140625" style="1"/>
    <col min="4353" max="4353" width="12.42578125" style="1" customWidth="1"/>
    <col min="4354" max="4354" width="4.85546875" style="1" customWidth="1"/>
    <col min="4355" max="4355" width="6.28515625" style="1" customWidth="1"/>
    <col min="4356" max="4356" width="4.85546875" style="1" customWidth="1"/>
    <col min="4357" max="4357" width="6.28515625" style="1" customWidth="1"/>
    <col min="4358" max="4358" width="4.85546875" style="1" customWidth="1"/>
    <col min="4359" max="4359" width="6.28515625" style="1" customWidth="1"/>
    <col min="4360" max="4360" width="4.85546875" style="1" customWidth="1"/>
    <col min="4361" max="4361" width="6.28515625" style="1" customWidth="1"/>
    <col min="4362" max="4362" width="4.85546875" style="1" customWidth="1"/>
    <col min="4363" max="4363" width="6.28515625" style="1" customWidth="1"/>
    <col min="4364" max="4364" width="4.85546875" style="1" customWidth="1"/>
    <col min="4365" max="4365" width="6.28515625" style="1" customWidth="1"/>
    <col min="4366" max="4366" width="4.85546875" style="1" customWidth="1"/>
    <col min="4367" max="4367" width="6.28515625" style="1" customWidth="1"/>
    <col min="4368" max="4368" width="4.85546875" style="1" customWidth="1"/>
    <col min="4369" max="4369" width="6.28515625" style="1" customWidth="1"/>
    <col min="4370" max="4370" width="4.85546875" style="1" customWidth="1"/>
    <col min="4371" max="4371" width="6.28515625" style="1" customWidth="1"/>
    <col min="4372" max="4372" width="4.85546875" style="1" customWidth="1"/>
    <col min="4373" max="4373" width="6.28515625" style="1" customWidth="1"/>
    <col min="4374" max="4374" width="4.85546875" style="1" customWidth="1"/>
    <col min="4375" max="4375" width="6.28515625" style="1" customWidth="1"/>
    <col min="4376" max="4376" width="4.85546875" style="1" customWidth="1"/>
    <col min="4377" max="4377" width="6.28515625" style="1" customWidth="1"/>
    <col min="4378" max="4378" width="4.85546875" style="1" customWidth="1"/>
    <col min="4379" max="4379" width="6.28515625" style="1" customWidth="1"/>
    <col min="4380" max="4380" width="4.85546875" style="1" customWidth="1"/>
    <col min="4381" max="4381" width="6.28515625" style="1" customWidth="1"/>
    <col min="4382" max="4382" width="4.85546875" style="1" customWidth="1"/>
    <col min="4383" max="4383" width="6.28515625" style="1" customWidth="1"/>
    <col min="4384" max="4384" width="2.42578125" style="1" customWidth="1"/>
    <col min="4385" max="4385" width="0" style="1" hidden="1" customWidth="1"/>
    <col min="4386" max="4608" width="9.140625" style="1"/>
    <col min="4609" max="4609" width="12.42578125" style="1" customWidth="1"/>
    <col min="4610" max="4610" width="4.85546875" style="1" customWidth="1"/>
    <col min="4611" max="4611" width="6.28515625" style="1" customWidth="1"/>
    <col min="4612" max="4612" width="4.85546875" style="1" customWidth="1"/>
    <col min="4613" max="4613" width="6.28515625" style="1" customWidth="1"/>
    <col min="4614" max="4614" width="4.85546875" style="1" customWidth="1"/>
    <col min="4615" max="4615" width="6.28515625" style="1" customWidth="1"/>
    <col min="4616" max="4616" width="4.85546875" style="1" customWidth="1"/>
    <col min="4617" max="4617" width="6.28515625" style="1" customWidth="1"/>
    <col min="4618" max="4618" width="4.85546875" style="1" customWidth="1"/>
    <col min="4619" max="4619" width="6.28515625" style="1" customWidth="1"/>
    <col min="4620" max="4620" width="4.85546875" style="1" customWidth="1"/>
    <col min="4621" max="4621" width="6.28515625" style="1" customWidth="1"/>
    <col min="4622" max="4622" width="4.85546875" style="1" customWidth="1"/>
    <col min="4623" max="4623" width="6.28515625" style="1" customWidth="1"/>
    <col min="4624" max="4624" width="4.85546875" style="1" customWidth="1"/>
    <col min="4625" max="4625" width="6.28515625" style="1" customWidth="1"/>
    <col min="4626" max="4626" width="4.85546875" style="1" customWidth="1"/>
    <col min="4627" max="4627" width="6.28515625" style="1" customWidth="1"/>
    <col min="4628" max="4628" width="4.85546875" style="1" customWidth="1"/>
    <col min="4629" max="4629" width="6.28515625" style="1" customWidth="1"/>
    <col min="4630" max="4630" width="4.85546875" style="1" customWidth="1"/>
    <col min="4631" max="4631" width="6.28515625" style="1" customWidth="1"/>
    <col min="4632" max="4632" width="4.85546875" style="1" customWidth="1"/>
    <col min="4633" max="4633" width="6.28515625" style="1" customWidth="1"/>
    <col min="4634" max="4634" width="4.85546875" style="1" customWidth="1"/>
    <col min="4635" max="4635" width="6.28515625" style="1" customWidth="1"/>
    <col min="4636" max="4636" width="4.85546875" style="1" customWidth="1"/>
    <col min="4637" max="4637" width="6.28515625" style="1" customWidth="1"/>
    <col min="4638" max="4638" width="4.85546875" style="1" customWidth="1"/>
    <col min="4639" max="4639" width="6.28515625" style="1" customWidth="1"/>
    <col min="4640" max="4640" width="2.42578125" style="1" customWidth="1"/>
    <col min="4641" max="4641" width="0" style="1" hidden="1" customWidth="1"/>
    <col min="4642" max="4864" width="9.140625" style="1"/>
    <col min="4865" max="4865" width="12.42578125" style="1" customWidth="1"/>
    <col min="4866" max="4866" width="4.85546875" style="1" customWidth="1"/>
    <col min="4867" max="4867" width="6.28515625" style="1" customWidth="1"/>
    <col min="4868" max="4868" width="4.85546875" style="1" customWidth="1"/>
    <col min="4869" max="4869" width="6.28515625" style="1" customWidth="1"/>
    <col min="4870" max="4870" width="4.85546875" style="1" customWidth="1"/>
    <col min="4871" max="4871" width="6.28515625" style="1" customWidth="1"/>
    <col min="4872" max="4872" width="4.85546875" style="1" customWidth="1"/>
    <col min="4873" max="4873" width="6.28515625" style="1" customWidth="1"/>
    <col min="4874" max="4874" width="4.85546875" style="1" customWidth="1"/>
    <col min="4875" max="4875" width="6.28515625" style="1" customWidth="1"/>
    <col min="4876" max="4876" width="4.85546875" style="1" customWidth="1"/>
    <col min="4877" max="4877" width="6.28515625" style="1" customWidth="1"/>
    <col min="4878" max="4878" width="4.85546875" style="1" customWidth="1"/>
    <col min="4879" max="4879" width="6.28515625" style="1" customWidth="1"/>
    <col min="4880" max="4880" width="4.85546875" style="1" customWidth="1"/>
    <col min="4881" max="4881" width="6.28515625" style="1" customWidth="1"/>
    <col min="4882" max="4882" width="4.85546875" style="1" customWidth="1"/>
    <col min="4883" max="4883" width="6.28515625" style="1" customWidth="1"/>
    <col min="4884" max="4884" width="4.85546875" style="1" customWidth="1"/>
    <col min="4885" max="4885" width="6.28515625" style="1" customWidth="1"/>
    <col min="4886" max="4886" width="4.85546875" style="1" customWidth="1"/>
    <col min="4887" max="4887" width="6.28515625" style="1" customWidth="1"/>
    <col min="4888" max="4888" width="4.85546875" style="1" customWidth="1"/>
    <col min="4889" max="4889" width="6.28515625" style="1" customWidth="1"/>
    <col min="4890" max="4890" width="4.85546875" style="1" customWidth="1"/>
    <col min="4891" max="4891" width="6.28515625" style="1" customWidth="1"/>
    <col min="4892" max="4892" width="4.85546875" style="1" customWidth="1"/>
    <col min="4893" max="4893" width="6.28515625" style="1" customWidth="1"/>
    <col min="4894" max="4894" width="4.85546875" style="1" customWidth="1"/>
    <col min="4895" max="4895" width="6.28515625" style="1" customWidth="1"/>
    <col min="4896" max="4896" width="2.42578125" style="1" customWidth="1"/>
    <col min="4897" max="4897" width="0" style="1" hidden="1" customWidth="1"/>
    <col min="4898" max="5120" width="9.140625" style="1"/>
    <col min="5121" max="5121" width="12.42578125" style="1" customWidth="1"/>
    <col min="5122" max="5122" width="4.85546875" style="1" customWidth="1"/>
    <col min="5123" max="5123" width="6.28515625" style="1" customWidth="1"/>
    <col min="5124" max="5124" width="4.85546875" style="1" customWidth="1"/>
    <col min="5125" max="5125" width="6.28515625" style="1" customWidth="1"/>
    <col min="5126" max="5126" width="4.85546875" style="1" customWidth="1"/>
    <col min="5127" max="5127" width="6.28515625" style="1" customWidth="1"/>
    <col min="5128" max="5128" width="4.85546875" style="1" customWidth="1"/>
    <col min="5129" max="5129" width="6.28515625" style="1" customWidth="1"/>
    <col min="5130" max="5130" width="4.85546875" style="1" customWidth="1"/>
    <col min="5131" max="5131" width="6.28515625" style="1" customWidth="1"/>
    <col min="5132" max="5132" width="4.85546875" style="1" customWidth="1"/>
    <col min="5133" max="5133" width="6.28515625" style="1" customWidth="1"/>
    <col min="5134" max="5134" width="4.85546875" style="1" customWidth="1"/>
    <col min="5135" max="5135" width="6.28515625" style="1" customWidth="1"/>
    <col min="5136" max="5136" width="4.85546875" style="1" customWidth="1"/>
    <col min="5137" max="5137" width="6.28515625" style="1" customWidth="1"/>
    <col min="5138" max="5138" width="4.85546875" style="1" customWidth="1"/>
    <col min="5139" max="5139" width="6.28515625" style="1" customWidth="1"/>
    <col min="5140" max="5140" width="4.85546875" style="1" customWidth="1"/>
    <col min="5141" max="5141" width="6.28515625" style="1" customWidth="1"/>
    <col min="5142" max="5142" width="4.85546875" style="1" customWidth="1"/>
    <col min="5143" max="5143" width="6.28515625" style="1" customWidth="1"/>
    <col min="5144" max="5144" width="4.85546875" style="1" customWidth="1"/>
    <col min="5145" max="5145" width="6.28515625" style="1" customWidth="1"/>
    <col min="5146" max="5146" width="4.85546875" style="1" customWidth="1"/>
    <col min="5147" max="5147" width="6.28515625" style="1" customWidth="1"/>
    <col min="5148" max="5148" width="4.85546875" style="1" customWidth="1"/>
    <col min="5149" max="5149" width="6.28515625" style="1" customWidth="1"/>
    <col min="5150" max="5150" width="4.85546875" style="1" customWidth="1"/>
    <col min="5151" max="5151" width="6.28515625" style="1" customWidth="1"/>
    <col min="5152" max="5152" width="2.42578125" style="1" customWidth="1"/>
    <col min="5153" max="5153" width="0" style="1" hidden="1" customWidth="1"/>
    <col min="5154" max="5376" width="9.140625" style="1"/>
    <col min="5377" max="5377" width="12.42578125" style="1" customWidth="1"/>
    <col min="5378" max="5378" width="4.85546875" style="1" customWidth="1"/>
    <col min="5379" max="5379" width="6.28515625" style="1" customWidth="1"/>
    <col min="5380" max="5380" width="4.85546875" style="1" customWidth="1"/>
    <col min="5381" max="5381" width="6.28515625" style="1" customWidth="1"/>
    <col min="5382" max="5382" width="4.85546875" style="1" customWidth="1"/>
    <col min="5383" max="5383" width="6.28515625" style="1" customWidth="1"/>
    <col min="5384" max="5384" width="4.85546875" style="1" customWidth="1"/>
    <col min="5385" max="5385" width="6.28515625" style="1" customWidth="1"/>
    <col min="5386" max="5386" width="4.85546875" style="1" customWidth="1"/>
    <col min="5387" max="5387" width="6.28515625" style="1" customWidth="1"/>
    <col min="5388" max="5388" width="4.85546875" style="1" customWidth="1"/>
    <col min="5389" max="5389" width="6.28515625" style="1" customWidth="1"/>
    <col min="5390" max="5390" width="4.85546875" style="1" customWidth="1"/>
    <col min="5391" max="5391" width="6.28515625" style="1" customWidth="1"/>
    <col min="5392" max="5392" width="4.85546875" style="1" customWidth="1"/>
    <col min="5393" max="5393" width="6.28515625" style="1" customWidth="1"/>
    <col min="5394" max="5394" width="4.85546875" style="1" customWidth="1"/>
    <col min="5395" max="5395" width="6.28515625" style="1" customWidth="1"/>
    <col min="5396" max="5396" width="4.85546875" style="1" customWidth="1"/>
    <col min="5397" max="5397" width="6.28515625" style="1" customWidth="1"/>
    <col min="5398" max="5398" width="4.85546875" style="1" customWidth="1"/>
    <col min="5399" max="5399" width="6.28515625" style="1" customWidth="1"/>
    <col min="5400" max="5400" width="4.85546875" style="1" customWidth="1"/>
    <col min="5401" max="5401" width="6.28515625" style="1" customWidth="1"/>
    <col min="5402" max="5402" width="4.85546875" style="1" customWidth="1"/>
    <col min="5403" max="5403" width="6.28515625" style="1" customWidth="1"/>
    <col min="5404" max="5404" width="4.85546875" style="1" customWidth="1"/>
    <col min="5405" max="5405" width="6.28515625" style="1" customWidth="1"/>
    <col min="5406" max="5406" width="4.85546875" style="1" customWidth="1"/>
    <col min="5407" max="5407" width="6.28515625" style="1" customWidth="1"/>
    <col min="5408" max="5408" width="2.42578125" style="1" customWidth="1"/>
    <col min="5409" max="5409" width="0" style="1" hidden="1" customWidth="1"/>
    <col min="5410" max="5632" width="9.140625" style="1"/>
    <col min="5633" max="5633" width="12.42578125" style="1" customWidth="1"/>
    <col min="5634" max="5634" width="4.85546875" style="1" customWidth="1"/>
    <col min="5635" max="5635" width="6.28515625" style="1" customWidth="1"/>
    <col min="5636" max="5636" width="4.85546875" style="1" customWidth="1"/>
    <col min="5637" max="5637" width="6.28515625" style="1" customWidth="1"/>
    <col min="5638" max="5638" width="4.85546875" style="1" customWidth="1"/>
    <col min="5639" max="5639" width="6.28515625" style="1" customWidth="1"/>
    <col min="5640" max="5640" width="4.85546875" style="1" customWidth="1"/>
    <col min="5641" max="5641" width="6.28515625" style="1" customWidth="1"/>
    <col min="5642" max="5642" width="4.85546875" style="1" customWidth="1"/>
    <col min="5643" max="5643" width="6.28515625" style="1" customWidth="1"/>
    <col min="5644" max="5644" width="4.85546875" style="1" customWidth="1"/>
    <col min="5645" max="5645" width="6.28515625" style="1" customWidth="1"/>
    <col min="5646" max="5646" width="4.85546875" style="1" customWidth="1"/>
    <col min="5647" max="5647" width="6.28515625" style="1" customWidth="1"/>
    <col min="5648" max="5648" width="4.85546875" style="1" customWidth="1"/>
    <col min="5649" max="5649" width="6.28515625" style="1" customWidth="1"/>
    <col min="5650" max="5650" width="4.85546875" style="1" customWidth="1"/>
    <col min="5651" max="5651" width="6.28515625" style="1" customWidth="1"/>
    <col min="5652" max="5652" width="4.85546875" style="1" customWidth="1"/>
    <col min="5653" max="5653" width="6.28515625" style="1" customWidth="1"/>
    <col min="5654" max="5654" width="4.85546875" style="1" customWidth="1"/>
    <col min="5655" max="5655" width="6.28515625" style="1" customWidth="1"/>
    <col min="5656" max="5656" width="4.85546875" style="1" customWidth="1"/>
    <col min="5657" max="5657" width="6.28515625" style="1" customWidth="1"/>
    <col min="5658" max="5658" width="4.85546875" style="1" customWidth="1"/>
    <col min="5659" max="5659" width="6.28515625" style="1" customWidth="1"/>
    <col min="5660" max="5660" width="4.85546875" style="1" customWidth="1"/>
    <col min="5661" max="5661" width="6.28515625" style="1" customWidth="1"/>
    <col min="5662" max="5662" width="4.85546875" style="1" customWidth="1"/>
    <col min="5663" max="5663" width="6.28515625" style="1" customWidth="1"/>
    <col min="5664" max="5664" width="2.42578125" style="1" customWidth="1"/>
    <col min="5665" max="5665" width="0" style="1" hidden="1" customWidth="1"/>
    <col min="5666" max="5888" width="9.140625" style="1"/>
    <col min="5889" max="5889" width="12.42578125" style="1" customWidth="1"/>
    <col min="5890" max="5890" width="4.85546875" style="1" customWidth="1"/>
    <col min="5891" max="5891" width="6.28515625" style="1" customWidth="1"/>
    <col min="5892" max="5892" width="4.85546875" style="1" customWidth="1"/>
    <col min="5893" max="5893" width="6.28515625" style="1" customWidth="1"/>
    <col min="5894" max="5894" width="4.85546875" style="1" customWidth="1"/>
    <col min="5895" max="5895" width="6.28515625" style="1" customWidth="1"/>
    <col min="5896" max="5896" width="4.85546875" style="1" customWidth="1"/>
    <col min="5897" max="5897" width="6.28515625" style="1" customWidth="1"/>
    <col min="5898" max="5898" width="4.85546875" style="1" customWidth="1"/>
    <col min="5899" max="5899" width="6.28515625" style="1" customWidth="1"/>
    <col min="5900" max="5900" width="4.85546875" style="1" customWidth="1"/>
    <col min="5901" max="5901" width="6.28515625" style="1" customWidth="1"/>
    <col min="5902" max="5902" width="4.85546875" style="1" customWidth="1"/>
    <col min="5903" max="5903" width="6.28515625" style="1" customWidth="1"/>
    <col min="5904" max="5904" width="4.85546875" style="1" customWidth="1"/>
    <col min="5905" max="5905" width="6.28515625" style="1" customWidth="1"/>
    <col min="5906" max="5906" width="4.85546875" style="1" customWidth="1"/>
    <col min="5907" max="5907" width="6.28515625" style="1" customWidth="1"/>
    <col min="5908" max="5908" width="4.85546875" style="1" customWidth="1"/>
    <col min="5909" max="5909" width="6.28515625" style="1" customWidth="1"/>
    <col min="5910" max="5910" width="4.85546875" style="1" customWidth="1"/>
    <col min="5911" max="5911" width="6.28515625" style="1" customWidth="1"/>
    <col min="5912" max="5912" width="4.85546875" style="1" customWidth="1"/>
    <col min="5913" max="5913" width="6.28515625" style="1" customWidth="1"/>
    <col min="5914" max="5914" width="4.85546875" style="1" customWidth="1"/>
    <col min="5915" max="5915" width="6.28515625" style="1" customWidth="1"/>
    <col min="5916" max="5916" width="4.85546875" style="1" customWidth="1"/>
    <col min="5917" max="5917" width="6.28515625" style="1" customWidth="1"/>
    <col min="5918" max="5918" width="4.85546875" style="1" customWidth="1"/>
    <col min="5919" max="5919" width="6.28515625" style="1" customWidth="1"/>
    <col min="5920" max="5920" width="2.42578125" style="1" customWidth="1"/>
    <col min="5921" max="5921" width="0" style="1" hidden="1" customWidth="1"/>
    <col min="5922" max="6144" width="9.140625" style="1"/>
    <col min="6145" max="6145" width="12.42578125" style="1" customWidth="1"/>
    <col min="6146" max="6146" width="4.85546875" style="1" customWidth="1"/>
    <col min="6147" max="6147" width="6.28515625" style="1" customWidth="1"/>
    <col min="6148" max="6148" width="4.85546875" style="1" customWidth="1"/>
    <col min="6149" max="6149" width="6.28515625" style="1" customWidth="1"/>
    <col min="6150" max="6150" width="4.85546875" style="1" customWidth="1"/>
    <col min="6151" max="6151" width="6.28515625" style="1" customWidth="1"/>
    <col min="6152" max="6152" width="4.85546875" style="1" customWidth="1"/>
    <col min="6153" max="6153" width="6.28515625" style="1" customWidth="1"/>
    <col min="6154" max="6154" width="4.85546875" style="1" customWidth="1"/>
    <col min="6155" max="6155" width="6.28515625" style="1" customWidth="1"/>
    <col min="6156" max="6156" width="4.85546875" style="1" customWidth="1"/>
    <col min="6157" max="6157" width="6.28515625" style="1" customWidth="1"/>
    <col min="6158" max="6158" width="4.85546875" style="1" customWidth="1"/>
    <col min="6159" max="6159" width="6.28515625" style="1" customWidth="1"/>
    <col min="6160" max="6160" width="4.85546875" style="1" customWidth="1"/>
    <col min="6161" max="6161" width="6.28515625" style="1" customWidth="1"/>
    <col min="6162" max="6162" width="4.85546875" style="1" customWidth="1"/>
    <col min="6163" max="6163" width="6.28515625" style="1" customWidth="1"/>
    <col min="6164" max="6164" width="4.85546875" style="1" customWidth="1"/>
    <col min="6165" max="6165" width="6.28515625" style="1" customWidth="1"/>
    <col min="6166" max="6166" width="4.85546875" style="1" customWidth="1"/>
    <col min="6167" max="6167" width="6.28515625" style="1" customWidth="1"/>
    <col min="6168" max="6168" width="4.85546875" style="1" customWidth="1"/>
    <col min="6169" max="6169" width="6.28515625" style="1" customWidth="1"/>
    <col min="6170" max="6170" width="4.85546875" style="1" customWidth="1"/>
    <col min="6171" max="6171" width="6.28515625" style="1" customWidth="1"/>
    <col min="6172" max="6172" width="4.85546875" style="1" customWidth="1"/>
    <col min="6173" max="6173" width="6.28515625" style="1" customWidth="1"/>
    <col min="6174" max="6174" width="4.85546875" style="1" customWidth="1"/>
    <col min="6175" max="6175" width="6.28515625" style="1" customWidth="1"/>
    <col min="6176" max="6176" width="2.42578125" style="1" customWidth="1"/>
    <col min="6177" max="6177" width="0" style="1" hidden="1" customWidth="1"/>
    <col min="6178" max="6400" width="9.140625" style="1"/>
    <col min="6401" max="6401" width="12.42578125" style="1" customWidth="1"/>
    <col min="6402" max="6402" width="4.85546875" style="1" customWidth="1"/>
    <col min="6403" max="6403" width="6.28515625" style="1" customWidth="1"/>
    <col min="6404" max="6404" width="4.85546875" style="1" customWidth="1"/>
    <col min="6405" max="6405" width="6.28515625" style="1" customWidth="1"/>
    <col min="6406" max="6406" width="4.85546875" style="1" customWidth="1"/>
    <col min="6407" max="6407" width="6.28515625" style="1" customWidth="1"/>
    <col min="6408" max="6408" width="4.85546875" style="1" customWidth="1"/>
    <col min="6409" max="6409" width="6.28515625" style="1" customWidth="1"/>
    <col min="6410" max="6410" width="4.85546875" style="1" customWidth="1"/>
    <col min="6411" max="6411" width="6.28515625" style="1" customWidth="1"/>
    <col min="6412" max="6412" width="4.85546875" style="1" customWidth="1"/>
    <col min="6413" max="6413" width="6.28515625" style="1" customWidth="1"/>
    <col min="6414" max="6414" width="4.85546875" style="1" customWidth="1"/>
    <col min="6415" max="6415" width="6.28515625" style="1" customWidth="1"/>
    <col min="6416" max="6416" width="4.85546875" style="1" customWidth="1"/>
    <col min="6417" max="6417" width="6.28515625" style="1" customWidth="1"/>
    <col min="6418" max="6418" width="4.85546875" style="1" customWidth="1"/>
    <col min="6419" max="6419" width="6.28515625" style="1" customWidth="1"/>
    <col min="6420" max="6420" width="4.85546875" style="1" customWidth="1"/>
    <col min="6421" max="6421" width="6.28515625" style="1" customWidth="1"/>
    <col min="6422" max="6422" width="4.85546875" style="1" customWidth="1"/>
    <col min="6423" max="6423" width="6.28515625" style="1" customWidth="1"/>
    <col min="6424" max="6424" width="4.85546875" style="1" customWidth="1"/>
    <col min="6425" max="6425" width="6.28515625" style="1" customWidth="1"/>
    <col min="6426" max="6426" width="4.85546875" style="1" customWidth="1"/>
    <col min="6427" max="6427" width="6.28515625" style="1" customWidth="1"/>
    <col min="6428" max="6428" width="4.85546875" style="1" customWidth="1"/>
    <col min="6429" max="6429" width="6.28515625" style="1" customWidth="1"/>
    <col min="6430" max="6430" width="4.85546875" style="1" customWidth="1"/>
    <col min="6431" max="6431" width="6.28515625" style="1" customWidth="1"/>
    <col min="6432" max="6432" width="2.42578125" style="1" customWidth="1"/>
    <col min="6433" max="6433" width="0" style="1" hidden="1" customWidth="1"/>
    <col min="6434" max="6656" width="9.140625" style="1"/>
    <col min="6657" max="6657" width="12.42578125" style="1" customWidth="1"/>
    <col min="6658" max="6658" width="4.85546875" style="1" customWidth="1"/>
    <col min="6659" max="6659" width="6.28515625" style="1" customWidth="1"/>
    <col min="6660" max="6660" width="4.85546875" style="1" customWidth="1"/>
    <col min="6661" max="6661" width="6.28515625" style="1" customWidth="1"/>
    <col min="6662" max="6662" width="4.85546875" style="1" customWidth="1"/>
    <col min="6663" max="6663" width="6.28515625" style="1" customWidth="1"/>
    <col min="6664" max="6664" width="4.85546875" style="1" customWidth="1"/>
    <col min="6665" max="6665" width="6.28515625" style="1" customWidth="1"/>
    <col min="6666" max="6666" width="4.85546875" style="1" customWidth="1"/>
    <col min="6667" max="6667" width="6.28515625" style="1" customWidth="1"/>
    <col min="6668" max="6668" width="4.85546875" style="1" customWidth="1"/>
    <col min="6669" max="6669" width="6.28515625" style="1" customWidth="1"/>
    <col min="6670" max="6670" width="4.85546875" style="1" customWidth="1"/>
    <col min="6671" max="6671" width="6.28515625" style="1" customWidth="1"/>
    <col min="6672" max="6672" width="4.85546875" style="1" customWidth="1"/>
    <col min="6673" max="6673" width="6.28515625" style="1" customWidth="1"/>
    <col min="6674" max="6674" width="4.85546875" style="1" customWidth="1"/>
    <col min="6675" max="6675" width="6.28515625" style="1" customWidth="1"/>
    <col min="6676" max="6676" width="4.85546875" style="1" customWidth="1"/>
    <col min="6677" max="6677" width="6.28515625" style="1" customWidth="1"/>
    <col min="6678" max="6678" width="4.85546875" style="1" customWidth="1"/>
    <col min="6679" max="6679" width="6.28515625" style="1" customWidth="1"/>
    <col min="6680" max="6680" width="4.85546875" style="1" customWidth="1"/>
    <col min="6681" max="6681" width="6.28515625" style="1" customWidth="1"/>
    <col min="6682" max="6682" width="4.85546875" style="1" customWidth="1"/>
    <col min="6683" max="6683" width="6.28515625" style="1" customWidth="1"/>
    <col min="6684" max="6684" width="4.85546875" style="1" customWidth="1"/>
    <col min="6685" max="6685" width="6.28515625" style="1" customWidth="1"/>
    <col min="6686" max="6686" width="4.85546875" style="1" customWidth="1"/>
    <col min="6687" max="6687" width="6.28515625" style="1" customWidth="1"/>
    <col min="6688" max="6688" width="2.42578125" style="1" customWidth="1"/>
    <col min="6689" max="6689" width="0" style="1" hidden="1" customWidth="1"/>
    <col min="6690" max="6912" width="9.140625" style="1"/>
    <col min="6913" max="6913" width="12.42578125" style="1" customWidth="1"/>
    <col min="6914" max="6914" width="4.85546875" style="1" customWidth="1"/>
    <col min="6915" max="6915" width="6.28515625" style="1" customWidth="1"/>
    <col min="6916" max="6916" width="4.85546875" style="1" customWidth="1"/>
    <col min="6917" max="6917" width="6.28515625" style="1" customWidth="1"/>
    <col min="6918" max="6918" width="4.85546875" style="1" customWidth="1"/>
    <col min="6919" max="6919" width="6.28515625" style="1" customWidth="1"/>
    <col min="6920" max="6920" width="4.85546875" style="1" customWidth="1"/>
    <col min="6921" max="6921" width="6.28515625" style="1" customWidth="1"/>
    <col min="6922" max="6922" width="4.85546875" style="1" customWidth="1"/>
    <col min="6923" max="6923" width="6.28515625" style="1" customWidth="1"/>
    <col min="6924" max="6924" width="4.85546875" style="1" customWidth="1"/>
    <col min="6925" max="6925" width="6.28515625" style="1" customWidth="1"/>
    <col min="6926" max="6926" width="4.85546875" style="1" customWidth="1"/>
    <col min="6927" max="6927" width="6.28515625" style="1" customWidth="1"/>
    <col min="6928" max="6928" width="4.85546875" style="1" customWidth="1"/>
    <col min="6929" max="6929" width="6.28515625" style="1" customWidth="1"/>
    <col min="6930" max="6930" width="4.85546875" style="1" customWidth="1"/>
    <col min="6931" max="6931" width="6.28515625" style="1" customWidth="1"/>
    <col min="6932" max="6932" width="4.85546875" style="1" customWidth="1"/>
    <col min="6933" max="6933" width="6.28515625" style="1" customWidth="1"/>
    <col min="6934" max="6934" width="4.85546875" style="1" customWidth="1"/>
    <col min="6935" max="6935" width="6.28515625" style="1" customWidth="1"/>
    <col min="6936" max="6936" width="4.85546875" style="1" customWidth="1"/>
    <col min="6937" max="6937" width="6.28515625" style="1" customWidth="1"/>
    <col min="6938" max="6938" width="4.85546875" style="1" customWidth="1"/>
    <col min="6939" max="6939" width="6.28515625" style="1" customWidth="1"/>
    <col min="6940" max="6940" width="4.85546875" style="1" customWidth="1"/>
    <col min="6941" max="6941" width="6.28515625" style="1" customWidth="1"/>
    <col min="6942" max="6942" width="4.85546875" style="1" customWidth="1"/>
    <col min="6943" max="6943" width="6.28515625" style="1" customWidth="1"/>
    <col min="6944" max="6944" width="2.42578125" style="1" customWidth="1"/>
    <col min="6945" max="6945" width="0" style="1" hidden="1" customWidth="1"/>
    <col min="6946" max="7168" width="9.140625" style="1"/>
    <col min="7169" max="7169" width="12.42578125" style="1" customWidth="1"/>
    <col min="7170" max="7170" width="4.85546875" style="1" customWidth="1"/>
    <col min="7171" max="7171" width="6.28515625" style="1" customWidth="1"/>
    <col min="7172" max="7172" width="4.85546875" style="1" customWidth="1"/>
    <col min="7173" max="7173" width="6.28515625" style="1" customWidth="1"/>
    <col min="7174" max="7174" width="4.85546875" style="1" customWidth="1"/>
    <col min="7175" max="7175" width="6.28515625" style="1" customWidth="1"/>
    <col min="7176" max="7176" width="4.85546875" style="1" customWidth="1"/>
    <col min="7177" max="7177" width="6.28515625" style="1" customWidth="1"/>
    <col min="7178" max="7178" width="4.85546875" style="1" customWidth="1"/>
    <col min="7179" max="7179" width="6.28515625" style="1" customWidth="1"/>
    <col min="7180" max="7180" width="4.85546875" style="1" customWidth="1"/>
    <col min="7181" max="7181" width="6.28515625" style="1" customWidth="1"/>
    <col min="7182" max="7182" width="4.85546875" style="1" customWidth="1"/>
    <col min="7183" max="7183" width="6.28515625" style="1" customWidth="1"/>
    <col min="7184" max="7184" width="4.85546875" style="1" customWidth="1"/>
    <col min="7185" max="7185" width="6.28515625" style="1" customWidth="1"/>
    <col min="7186" max="7186" width="4.85546875" style="1" customWidth="1"/>
    <col min="7187" max="7187" width="6.28515625" style="1" customWidth="1"/>
    <col min="7188" max="7188" width="4.85546875" style="1" customWidth="1"/>
    <col min="7189" max="7189" width="6.28515625" style="1" customWidth="1"/>
    <col min="7190" max="7190" width="4.85546875" style="1" customWidth="1"/>
    <col min="7191" max="7191" width="6.28515625" style="1" customWidth="1"/>
    <col min="7192" max="7192" width="4.85546875" style="1" customWidth="1"/>
    <col min="7193" max="7193" width="6.28515625" style="1" customWidth="1"/>
    <col min="7194" max="7194" width="4.85546875" style="1" customWidth="1"/>
    <col min="7195" max="7195" width="6.28515625" style="1" customWidth="1"/>
    <col min="7196" max="7196" width="4.85546875" style="1" customWidth="1"/>
    <col min="7197" max="7197" width="6.28515625" style="1" customWidth="1"/>
    <col min="7198" max="7198" width="4.85546875" style="1" customWidth="1"/>
    <col min="7199" max="7199" width="6.28515625" style="1" customWidth="1"/>
    <col min="7200" max="7200" width="2.42578125" style="1" customWidth="1"/>
    <col min="7201" max="7201" width="0" style="1" hidden="1" customWidth="1"/>
    <col min="7202" max="7424" width="9.140625" style="1"/>
    <col min="7425" max="7425" width="12.42578125" style="1" customWidth="1"/>
    <col min="7426" max="7426" width="4.85546875" style="1" customWidth="1"/>
    <col min="7427" max="7427" width="6.28515625" style="1" customWidth="1"/>
    <col min="7428" max="7428" width="4.85546875" style="1" customWidth="1"/>
    <col min="7429" max="7429" width="6.28515625" style="1" customWidth="1"/>
    <col min="7430" max="7430" width="4.85546875" style="1" customWidth="1"/>
    <col min="7431" max="7431" width="6.28515625" style="1" customWidth="1"/>
    <col min="7432" max="7432" width="4.85546875" style="1" customWidth="1"/>
    <col min="7433" max="7433" width="6.28515625" style="1" customWidth="1"/>
    <col min="7434" max="7434" width="4.85546875" style="1" customWidth="1"/>
    <col min="7435" max="7435" width="6.28515625" style="1" customWidth="1"/>
    <col min="7436" max="7436" width="4.85546875" style="1" customWidth="1"/>
    <col min="7437" max="7437" width="6.28515625" style="1" customWidth="1"/>
    <col min="7438" max="7438" width="4.85546875" style="1" customWidth="1"/>
    <col min="7439" max="7439" width="6.28515625" style="1" customWidth="1"/>
    <col min="7440" max="7440" width="4.85546875" style="1" customWidth="1"/>
    <col min="7441" max="7441" width="6.28515625" style="1" customWidth="1"/>
    <col min="7442" max="7442" width="4.85546875" style="1" customWidth="1"/>
    <col min="7443" max="7443" width="6.28515625" style="1" customWidth="1"/>
    <col min="7444" max="7444" width="4.85546875" style="1" customWidth="1"/>
    <col min="7445" max="7445" width="6.28515625" style="1" customWidth="1"/>
    <col min="7446" max="7446" width="4.85546875" style="1" customWidth="1"/>
    <col min="7447" max="7447" width="6.28515625" style="1" customWidth="1"/>
    <col min="7448" max="7448" width="4.85546875" style="1" customWidth="1"/>
    <col min="7449" max="7449" width="6.28515625" style="1" customWidth="1"/>
    <col min="7450" max="7450" width="4.85546875" style="1" customWidth="1"/>
    <col min="7451" max="7451" width="6.28515625" style="1" customWidth="1"/>
    <col min="7452" max="7452" width="4.85546875" style="1" customWidth="1"/>
    <col min="7453" max="7453" width="6.28515625" style="1" customWidth="1"/>
    <col min="7454" max="7454" width="4.85546875" style="1" customWidth="1"/>
    <col min="7455" max="7455" width="6.28515625" style="1" customWidth="1"/>
    <col min="7456" max="7456" width="2.42578125" style="1" customWidth="1"/>
    <col min="7457" max="7457" width="0" style="1" hidden="1" customWidth="1"/>
    <col min="7458" max="7680" width="9.140625" style="1"/>
    <col min="7681" max="7681" width="12.42578125" style="1" customWidth="1"/>
    <col min="7682" max="7682" width="4.85546875" style="1" customWidth="1"/>
    <col min="7683" max="7683" width="6.28515625" style="1" customWidth="1"/>
    <col min="7684" max="7684" width="4.85546875" style="1" customWidth="1"/>
    <col min="7685" max="7685" width="6.28515625" style="1" customWidth="1"/>
    <col min="7686" max="7686" width="4.85546875" style="1" customWidth="1"/>
    <col min="7687" max="7687" width="6.28515625" style="1" customWidth="1"/>
    <col min="7688" max="7688" width="4.85546875" style="1" customWidth="1"/>
    <col min="7689" max="7689" width="6.28515625" style="1" customWidth="1"/>
    <col min="7690" max="7690" width="4.85546875" style="1" customWidth="1"/>
    <col min="7691" max="7691" width="6.28515625" style="1" customWidth="1"/>
    <col min="7692" max="7692" width="4.85546875" style="1" customWidth="1"/>
    <col min="7693" max="7693" width="6.28515625" style="1" customWidth="1"/>
    <col min="7694" max="7694" width="4.85546875" style="1" customWidth="1"/>
    <col min="7695" max="7695" width="6.28515625" style="1" customWidth="1"/>
    <col min="7696" max="7696" width="4.85546875" style="1" customWidth="1"/>
    <col min="7697" max="7697" width="6.28515625" style="1" customWidth="1"/>
    <col min="7698" max="7698" width="4.85546875" style="1" customWidth="1"/>
    <col min="7699" max="7699" width="6.28515625" style="1" customWidth="1"/>
    <col min="7700" max="7700" width="4.85546875" style="1" customWidth="1"/>
    <col min="7701" max="7701" width="6.28515625" style="1" customWidth="1"/>
    <col min="7702" max="7702" width="4.85546875" style="1" customWidth="1"/>
    <col min="7703" max="7703" width="6.28515625" style="1" customWidth="1"/>
    <col min="7704" max="7704" width="4.85546875" style="1" customWidth="1"/>
    <col min="7705" max="7705" width="6.28515625" style="1" customWidth="1"/>
    <col min="7706" max="7706" width="4.85546875" style="1" customWidth="1"/>
    <col min="7707" max="7707" width="6.28515625" style="1" customWidth="1"/>
    <col min="7708" max="7708" width="4.85546875" style="1" customWidth="1"/>
    <col min="7709" max="7709" width="6.28515625" style="1" customWidth="1"/>
    <col min="7710" max="7710" width="4.85546875" style="1" customWidth="1"/>
    <col min="7711" max="7711" width="6.28515625" style="1" customWidth="1"/>
    <col min="7712" max="7712" width="2.42578125" style="1" customWidth="1"/>
    <col min="7713" max="7713" width="0" style="1" hidden="1" customWidth="1"/>
    <col min="7714" max="7936" width="9.140625" style="1"/>
    <col min="7937" max="7937" width="12.42578125" style="1" customWidth="1"/>
    <col min="7938" max="7938" width="4.85546875" style="1" customWidth="1"/>
    <col min="7939" max="7939" width="6.28515625" style="1" customWidth="1"/>
    <col min="7940" max="7940" width="4.85546875" style="1" customWidth="1"/>
    <col min="7941" max="7941" width="6.28515625" style="1" customWidth="1"/>
    <col min="7942" max="7942" width="4.85546875" style="1" customWidth="1"/>
    <col min="7943" max="7943" width="6.28515625" style="1" customWidth="1"/>
    <col min="7944" max="7944" width="4.85546875" style="1" customWidth="1"/>
    <col min="7945" max="7945" width="6.28515625" style="1" customWidth="1"/>
    <col min="7946" max="7946" width="4.85546875" style="1" customWidth="1"/>
    <col min="7947" max="7947" width="6.28515625" style="1" customWidth="1"/>
    <col min="7948" max="7948" width="4.85546875" style="1" customWidth="1"/>
    <col min="7949" max="7949" width="6.28515625" style="1" customWidth="1"/>
    <col min="7950" max="7950" width="4.85546875" style="1" customWidth="1"/>
    <col min="7951" max="7951" width="6.28515625" style="1" customWidth="1"/>
    <col min="7952" max="7952" width="4.85546875" style="1" customWidth="1"/>
    <col min="7953" max="7953" width="6.28515625" style="1" customWidth="1"/>
    <col min="7954" max="7954" width="4.85546875" style="1" customWidth="1"/>
    <col min="7955" max="7955" width="6.28515625" style="1" customWidth="1"/>
    <col min="7956" max="7956" width="4.85546875" style="1" customWidth="1"/>
    <col min="7957" max="7957" width="6.28515625" style="1" customWidth="1"/>
    <col min="7958" max="7958" width="4.85546875" style="1" customWidth="1"/>
    <col min="7959" max="7959" width="6.28515625" style="1" customWidth="1"/>
    <col min="7960" max="7960" width="4.85546875" style="1" customWidth="1"/>
    <col min="7961" max="7961" width="6.28515625" style="1" customWidth="1"/>
    <col min="7962" max="7962" width="4.85546875" style="1" customWidth="1"/>
    <col min="7963" max="7963" width="6.28515625" style="1" customWidth="1"/>
    <col min="7964" max="7964" width="4.85546875" style="1" customWidth="1"/>
    <col min="7965" max="7965" width="6.28515625" style="1" customWidth="1"/>
    <col min="7966" max="7966" width="4.85546875" style="1" customWidth="1"/>
    <col min="7967" max="7967" width="6.28515625" style="1" customWidth="1"/>
    <col min="7968" max="7968" width="2.42578125" style="1" customWidth="1"/>
    <col min="7969" max="7969" width="0" style="1" hidden="1" customWidth="1"/>
    <col min="7970" max="8192" width="9.140625" style="1"/>
    <col min="8193" max="8193" width="12.42578125" style="1" customWidth="1"/>
    <col min="8194" max="8194" width="4.85546875" style="1" customWidth="1"/>
    <col min="8195" max="8195" width="6.28515625" style="1" customWidth="1"/>
    <col min="8196" max="8196" width="4.85546875" style="1" customWidth="1"/>
    <col min="8197" max="8197" width="6.28515625" style="1" customWidth="1"/>
    <col min="8198" max="8198" width="4.85546875" style="1" customWidth="1"/>
    <col min="8199" max="8199" width="6.28515625" style="1" customWidth="1"/>
    <col min="8200" max="8200" width="4.85546875" style="1" customWidth="1"/>
    <col min="8201" max="8201" width="6.28515625" style="1" customWidth="1"/>
    <col min="8202" max="8202" width="4.85546875" style="1" customWidth="1"/>
    <col min="8203" max="8203" width="6.28515625" style="1" customWidth="1"/>
    <col min="8204" max="8204" width="4.85546875" style="1" customWidth="1"/>
    <col min="8205" max="8205" width="6.28515625" style="1" customWidth="1"/>
    <col min="8206" max="8206" width="4.85546875" style="1" customWidth="1"/>
    <col min="8207" max="8207" width="6.28515625" style="1" customWidth="1"/>
    <col min="8208" max="8208" width="4.85546875" style="1" customWidth="1"/>
    <col min="8209" max="8209" width="6.28515625" style="1" customWidth="1"/>
    <col min="8210" max="8210" width="4.85546875" style="1" customWidth="1"/>
    <col min="8211" max="8211" width="6.28515625" style="1" customWidth="1"/>
    <col min="8212" max="8212" width="4.85546875" style="1" customWidth="1"/>
    <col min="8213" max="8213" width="6.28515625" style="1" customWidth="1"/>
    <col min="8214" max="8214" width="4.85546875" style="1" customWidth="1"/>
    <col min="8215" max="8215" width="6.28515625" style="1" customWidth="1"/>
    <col min="8216" max="8216" width="4.85546875" style="1" customWidth="1"/>
    <col min="8217" max="8217" width="6.28515625" style="1" customWidth="1"/>
    <col min="8218" max="8218" width="4.85546875" style="1" customWidth="1"/>
    <col min="8219" max="8219" width="6.28515625" style="1" customWidth="1"/>
    <col min="8220" max="8220" width="4.85546875" style="1" customWidth="1"/>
    <col min="8221" max="8221" width="6.28515625" style="1" customWidth="1"/>
    <col min="8222" max="8222" width="4.85546875" style="1" customWidth="1"/>
    <col min="8223" max="8223" width="6.28515625" style="1" customWidth="1"/>
    <col min="8224" max="8224" width="2.42578125" style="1" customWidth="1"/>
    <col min="8225" max="8225" width="0" style="1" hidden="1" customWidth="1"/>
    <col min="8226" max="8448" width="9.140625" style="1"/>
    <col min="8449" max="8449" width="12.42578125" style="1" customWidth="1"/>
    <col min="8450" max="8450" width="4.85546875" style="1" customWidth="1"/>
    <col min="8451" max="8451" width="6.28515625" style="1" customWidth="1"/>
    <col min="8452" max="8452" width="4.85546875" style="1" customWidth="1"/>
    <col min="8453" max="8453" width="6.28515625" style="1" customWidth="1"/>
    <col min="8454" max="8454" width="4.85546875" style="1" customWidth="1"/>
    <col min="8455" max="8455" width="6.28515625" style="1" customWidth="1"/>
    <col min="8456" max="8456" width="4.85546875" style="1" customWidth="1"/>
    <col min="8457" max="8457" width="6.28515625" style="1" customWidth="1"/>
    <col min="8458" max="8458" width="4.85546875" style="1" customWidth="1"/>
    <col min="8459" max="8459" width="6.28515625" style="1" customWidth="1"/>
    <col min="8460" max="8460" width="4.85546875" style="1" customWidth="1"/>
    <col min="8461" max="8461" width="6.28515625" style="1" customWidth="1"/>
    <col min="8462" max="8462" width="4.85546875" style="1" customWidth="1"/>
    <col min="8463" max="8463" width="6.28515625" style="1" customWidth="1"/>
    <col min="8464" max="8464" width="4.85546875" style="1" customWidth="1"/>
    <col min="8465" max="8465" width="6.28515625" style="1" customWidth="1"/>
    <col min="8466" max="8466" width="4.85546875" style="1" customWidth="1"/>
    <col min="8467" max="8467" width="6.28515625" style="1" customWidth="1"/>
    <col min="8468" max="8468" width="4.85546875" style="1" customWidth="1"/>
    <col min="8469" max="8469" width="6.28515625" style="1" customWidth="1"/>
    <col min="8470" max="8470" width="4.85546875" style="1" customWidth="1"/>
    <col min="8471" max="8471" width="6.28515625" style="1" customWidth="1"/>
    <col min="8472" max="8472" width="4.85546875" style="1" customWidth="1"/>
    <col min="8473" max="8473" width="6.28515625" style="1" customWidth="1"/>
    <col min="8474" max="8474" width="4.85546875" style="1" customWidth="1"/>
    <col min="8475" max="8475" width="6.28515625" style="1" customWidth="1"/>
    <col min="8476" max="8476" width="4.85546875" style="1" customWidth="1"/>
    <col min="8477" max="8477" width="6.28515625" style="1" customWidth="1"/>
    <col min="8478" max="8478" width="4.85546875" style="1" customWidth="1"/>
    <col min="8479" max="8479" width="6.28515625" style="1" customWidth="1"/>
    <col min="8480" max="8480" width="2.42578125" style="1" customWidth="1"/>
    <col min="8481" max="8481" width="0" style="1" hidden="1" customWidth="1"/>
    <col min="8482" max="8704" width="9.140625" style="1"/>
    <col min="8705" max="8705" width="12.42578125" style="1" customWidth="1"/>
    <col min="8706" max="8706" width="4.85546875" style="1" customWidth="1"/>
    <col min="8707" max="8707" width="6.28515625" style="1" customWidth="1"/>
    <col min="8708" max="8708" width="4.85546875" style="1" customWidth="1"/>
    <col min="8709" max="8709" width="6.28515625" style="1" customWidth="1"/>
    <col min="8710" max="8710" width="4.85546875" style="1" customWidth="1"/>
    <col min="8711" max="8711" width="6.28515625" style="1" customWidth="1"/>
    <col min="8712" max="8712" width="4.85546875" style="1" customWidth="1"/>
    <col min="8713" max="8713" width="6.28515625" style="1" customWidth="1"/>
    <col min="8714" max="8714" width="4.85546875" style="1" customWidth="1"/>
    <col min="8715" max="8715" width="6.28515625" style="1" customWidth="1"/>
    <col min="8716" max="8716" width="4.85546875" style="1" customWidth="1"/>
    <col min="8717" max="8717" width="6.28515625" style="1" customWidth="1"/>
    <col min="8718" max="8718" width="4.85546875" style="1" customWidth="1"/>
    <col min="8719" max="8719" width="6.28515625" style="1" customWidth="1"/>
    <col min="8720" max="8720" width="4.85546875" style="1" customWidth="1"/>
    <col min="8721" max="8721" width="6.28515625" style="1" customWidth="1"/>
    <col min="8722" max="8722" width="4.85546875" style="1" customWidth="1"/>
    <col min="8723" max="8723" width="6.28515625" style="1" customWidth="1"/>
    <col min="8724" max="8724" width="4.85546875" style="1" customWidth="1"/>
    <col min="8725" max="8725" width="6.28515625" style="1" customWidth="1"/>
    <col min="8726" max="8726" width="4.85546875" style="1" customWidth="1"/>
    <col min="8727" max="8727" width="6.28515625" style="1" customWidth="1"/>
    <col min="8728" max="8728" width="4.85546875" style="1" customWidth="1"/>
    <col min="8729" max="8729" width="6.28515625" style="1" customWidth="1"/>
    <col min="8730" max="8730" width="4.85546875" style="1" customWidth="1"/>
    <col min="8731" max="8731" width="6.28515625" style="1" customWidth="1"/>
    <col min="8732" max="8732" width="4.85546875" style="1" customWidth="1"/>
    <col min="8733" max="8733" width="6.28515625" style="1" customWidth="1"/>
    <col min="8734" max="8734" width="4.85546875" style="1" customWidth="1"/>
    <col min="8735" max="8735" width="6.28515625" style="1" customWidth="1"/>
    <col min="8736" max="8736" width="2.42578125" style="1" customWidth="1"/>
    <col min="8737" max="8737" width="0" style="1" hidden="1" customWidth="1"/>
    <col min="8738" max="8960" width="9.140625" style="1"/>
    <col min="8961" max="8961" width="12.42578125" style="1" customWidth="1"/>
    <col min="8962" max="8962" width="4.85546875" style="1" customWidth="1"/>
    <col min="8963" max="8963" width="6.28515625" style="1" customWidth="1"/>
    <col min="8964" max="8964" width="4.85546875" style="1" customWidth="1"/>
    <col min="8965" max="8965" width="6.28515625" style="1" customWidth="1"/>
    <col min="8966" max="8966" width="4.85546875" style="1" customWidth="1"/>
    <col min="8967" max="8967" width="6.28515625" style="1" customWidth="1"/>
    <col min="8968" max="8968" width="4.85546875" style="1" customWidth="1"/>
    <col min="8969" max="8969" width="6.28515625" style="1" customWidth="1"/>
    <col min="8970" max="8970" width="4.85546875" style="1" customWidth="1"/>
    <col min="8971" max="8971" width="6.28515625" style="1" customWidth="1"/>
    <col min="8972" max="8972" width="4.85546875" style="1" customWidth="1"/>
    <col min="8973" max="8973" width="6.28515625" style="1" customWidth="1"/>
    <col min="8974" max="8974" width="4.85546875" style="1" customWidth="1"/>
    <col min="8975" max="8975" width="6.28515625" style="1" customWidth="1"/>
    <col min="8976" max="8976" width="4.85546875" style="1" customWidth="1"/>
    <col min="8977" max="8977" width="6.28515625" style="1" customWidth="1"/>
    <col min="8978" max="8978" width="4.85546875" style="1" customWidth="1"/>
    <col min="8979" max="8979" width="6.28515625" style="1" customWidth="1"/>
    <col min="8980" max="8980" width="4.85546875" style="1" customWidth="1"/>
    <col min="8981" max="8981" width="6.28515625" style="1" customWidth="1"/>
    <col min="8982" max="8982" width="4.85546875" style="1" customWidth="1"/>
    <col min="8983" max="8983" width="6.28515625" style="1" customWidth="1"/>
    <col min="8984" max="8984" width="4.85546875" style="1" customWidth="1"/>
    <col min="8985" max="8985" width="6.28515625" style="1" customWidth="1"/>
    <col min="8986" max="8986" width="4.85546875" style="1" customWidth="1"/>
    <col min="8987" max="8987" width="6.28515625" style="1" customWidth="1"/>
    <col min="8988" max="8988" width="4.85546875" style="1" customWidth="1"/>
    <col min="8989" max="8989" width="6.28515625" style="1" customWidth="1"/>
    <col min="8990" max="8990" width="4.85546875" style="1" customWidth="1"/>
    <col min="8991" max="8991" width="6.28515625" style="1" customWidth="1"/>
    <col min="8992" max="8992" width="2.42578125" style="1" customWidth="1"/>
    <col min="8993" max="8993" width="0" style="1" hidden="1" customWidth="1"/>
    <col min="8994" max="9216" width="9.140625" style="1"/>
    <col min="9217" max="9217" width="12.42578125" style="1" customWidth="1"/>
    <col min="9218" max="9218" width="4.85546875" style="1" customWidth="1"/>
    <col min="9219" max="9219" width="6.28515625" style="1" customWidth="1"/>
    <col min="9220" max="9220" width="4.85546875" style="1" customWidth="1"/>
    <col min="9221" max="9221" width="6.28515625" style="1" customWidth="1"/>
    <col min="9222" max="9222" width="4.85546875" style="1" customWidth="1"/>
    <col min="9223" max="9223" width="6.28515625" style="1" customWidth="1"/>
    <col min="9224" max="9224" width="4.85546875" style="1" customWidth="1"/>
    <col min="9225" max="9225" width="6.28515625" style="1" customWidth="1"/>
    <col min="9226" max="9226" width="4.85546875" style="1" customWidth="1"/>
    <col min="9227" max="9227" width="6.28515625" style="1" customWidth="1"/>
    <col min="9228" max="9228" width="4.85546875" style="1" customWidth="1"/>
    <col min="9229" max="9229" width="6.28515625" style="1" customWidth="1"/>
    <col min="9230" max="9230" width="4.85546875" style="1" customWidth="1"/>
    <col min="9231" max="9231" width="6.28515625" style="1" customWidth="1"/>
    <col min="9232" max="9232" width="4.85546875" style="1" customWidth="1"/>
    <col min="9233" max="9233" width="6.28515625" style="1" customWidth="1"/>
    <col min="9234" max="9234" width="4.85546875" style="1" customWidth="1"/>
    <col min="9235" max="9235" width="6.28515625" style="1" customWidth="1"/>
    <col min="9236" max="9236" width="4.85546875" style="1" customWidth="1"/>
    <col min="9237" max="9237" width="6.28515625" style="1" customWidth="1"/>
    <col min="9238" max="9238" width="4.85546875" style="1" customWidth="1"/>
    <col min="9239" max="9239" width="6.28515625" style="1" customWidth="1"/>
    <col min="9240" max="9240" width="4.85546875" style="1" customWidth="1"/>
    <col min="9241" max="9241" width="6.28515625" style="1" customWidth="1"/>
    <col min="9242" max="9242" width="4.85546875" style="1" customWidth="1"/>
    <col min="9243" max="9243" width="6.28515625" style="1" customWidth="1"/>
    <col min="9244" max="9244" width="4.85546875" style="1" customWidth="1"/>
    <col min="9245" max="9245" width="6.28515625" style="1" customWidth="1"/>
    <col min="9246" max="9246" width="4.85546875" style="1" customWidth="1"/>
    <col min="9247" max="9247" width="6.28515625" style="1" customWidth="1"/>
    <col min="9248" max="9248" width="2.42578125" style="1" customWidth="1"/>
    <col min="9249" max="9249" width="0" style="1" hidden="1" customWidth="1"/>
    <col min="9250" max="9472" width="9.140625" style="1"/>
    <col min="9473" max="9473" width="12.42578125" style="1" customWidth="1"/>
    <col min="9474" max="9474" width="4.85546875" style="1" customWidth="1"/>
    <col min="9475" max="9475" width="6.28515625" style="1" customWidth="1"/>
    <col min="9476" max="9476" width="4.85546875" style="1" customWidth="1"/>
    <col min="9477" max="9477" width="6.28515625" style="1" customWidth="1"/>
    <col min="9478" max="9478" width="4.85546875" style="1" customWidth="1"/>
    <col min="9479" max="9479" width="6.28515625" style="1" customWidth="1"/>
    <col min="9480" max="9480" width="4.85546875" style="1" customWidth="1"/>
    <col min="9481" max="9481" width="6.28515625" style="1" customWidth="1"/>
    <col min="9482" max="9482" width="4.85546875" style="1" customWidth="1"/>
    <col min="9483" max="9483" width="6.28515625" style="1" customWidth="1"/>
    <col min="9484" max="9484" width="4.85546875" style="1" customWidth="1"/>
    <col min="9485" max="9485" width="6.28515625" style="1" customWidth="1"/>
    <col min="9486" max="9486" width="4.85546875" style="1" customWidth="1"/>
    <col min="9487" max="9487" width="6.28515625" style="1" customWidth="1"/>
    <col min="9488" max="9488" width="4.85546875" style="1" customWidth="1"/>
    <col min="9489" max="9489" width="6.28515625" style="1" customWidth="1"/>
    <col min="9490" max="9490" width="4.85546875" style="1" customWidth="1"/>
    <col min="9491" max="9491" width="6.28515625" style="1" customWidth="1"/>
    <col min="9492" max="9492" width="4.85546875" style="1" customWidth="1"/>
    <col min="9493" max="9493" width="6.28515625" style="1" customWidth="1"/>
    <col min="9494" max="9494" width="4.85546875" style="1" customWidth="1"/>
    <col min="9495" max="9495" width="6.28515625" style="1" customWidth="1"/>
    <col min="9496" max="9496" width="4.85546875" style="1" customWidth="1"/>
    <col min="9497" max="9497" width="6.28515625" style="1" customWidth="1"/>
    <col min="9498" max="9498" width="4.85546875" style="1" customWidth="1"/>
    <col min="9499" max="9499" width="6.28515625" style="1" customWidth="1"/>
    <col min="9500" max="9500" width="4.85546875" style="1" customWidth="1"/>
    <col min="9501" max="9501" width="6.28515625" style="1" customWidth="1"/>
    <col min="9502" max="9502" width="4.85546875" style="1" customWidth="1"/>
    <col min="9503" max="9503" width="6.28515625" style="1" customWidth="1"/>
    <col min="9504" max="9504" width="2.42578125" style="1" customWidth="1"/>
    <col min="9505" max="9505" width="0" style="1" hidden="1" customWidth="1"/>
    <col min="9506" max="9728" width="9.140625" style="1"/>
    <col min="9729" max="9729" width="12.42578125" style="1" customWidth="1"/>
    <col min="9730" max="9730" width="4.85546875" style="1" customWidth="1"/>
    <col min="9731" max="9731" width="6.28515625" style="1" customWidth="1"/>
    <col min="9732" max="9732" width="4.85546875" style="1" customWidth="1"/>
    <col min="9733" max="9733" width="6.28515625" style="1" customWidth="1"/>
    <col min="9734" max="9734" width="4.85546875" style="1" customWidth="1"/>
    <col min="9735" max="9735" width="6.28515625" style="1" customWidth="1"/>
    <col min="9736" max="9736" width="4.85546875" style="1" customWidth="1"/>
    <col min="9737" max="9737" width="6.28515625" style="1" customWidth="1"/>
    <col min="9738" max="9738" width="4.85546875" style="1" customWidth="1"/>
    <col min="9739" max="9739" width="6.28515625" style="1" customWidth="1"/>
    <col min="9740" max="9740" width="4.85546875" style="1" customWidth="1"/>
    <col min="9741" max="9741" width="6.28515625" style="1" customWidth="1"/>
    <col min="9742" max="9742" width="4.85546875" style="1" customWidth="1"/>
    <col min="9743" max="9743" width="6.28515625" style="1" customWidth="1"/>
    <col min="9744" max="9744" width="4.85546875" style="1" customWidth="1"/>
    <col min="9745" max="9745" width="6.28515625" style="1" customWidth="1"/>
    <col min="9746" max="9746" width="4.85546875" style="1" customWidth="1"/>
    <col min="9747" max="9747" width="6.28515625" style="1" customWidth="1"/>
    <col min="9748" max="9748" width="4.85546875" style="1" customWidth="1"/>
    <col min="9749" max="9749" width="6.28515625" style="1" customWidth="1"/>
    <col min="9750" max="9750" width="4.85546875" style="1" customWidth="1"/>
    <col min="9751" max="9751" width="6.28515625" style="1" customWidth="1"/>
    <col min="9752" max="9752" width="4.85546875" style="1" customWidth="1"/>
    <col min="9753" max="9753" width="6.28515625" style="1" customWidth="1"/>
    <col min="9754" max="9754" width="4.85546875" style="1" customWidth="1"/>
    <col min="9755" max="9755" width="6.28515625" style="1" customWidth="1"/>
    <col min="9756" max="9756" width="4.85546875" style="1" customWidth="1"/>
    <col min="9757" max="9757" width="6.28515625" style="1" customWidth="1"/>
    <col min="9758" max="9758" width="4.85546875" style="1" customWidth="1"/>
    <col min="9759" max="9759" width="6.28515625" style="1" customWidth="1"/>
    <col min="9760" max="9760" width="2.42578125" style="1" customWidth="1"/>
    <col min="9761" max="9761" width="0" style="1" hidden="1" customWidth="1"/>
    <col min="9762" max="9984" width="9.140625" style="1"/>
    <col min="9985" max="9985" width="12.42578125" style="1" customWidth="1"/>
    <col min="9986" max="9986" width="4.85546875" style="1" customWidth="1"/>
    <col min="9987" max="9987" width="6.28515625" style="1" customWidth="1"/>
    <col min="9988" max="9988" width="4.85546875" style="1" customWidth="1"/>
    <col min="9989" max="9989" width="6.28515625" style="1" customWidth="1"/>
    <col min="9990" max="9990" width="4.85546875" style="1" customWidth="1"/>
    <col min="9991" max="9991" width="6.28515625" style="1" customWidth="1"/>
    <col min="9992" max="9992" width="4.85546875" style="1" customWidth="1"/>
    <col min="9993" max="9993" width="6.28515625" style="1" customWidth="1"/>
    <col min="9994" max="9994" width="4.85546875" style="1" customWidth="1"/>
    <col min="9995" max="9995" width="6.28515625" style="1" customWidth="1"/>
    <col min="9996" max="9996" width="4.85546875" style="1" customWidth="1"/>
    <col min="9997" max="9997" width="6.28515625" style="1" customWidth="1"/>
    <col min="9998" max="9998" width="4.85546875" style="1" customWidth="1"/>
    <col min="9999" max="9999" width="6.28515625" style="1" customWidth="1"/>
    <col min="10000" max="10000" width="4.85546875" style="1" customWidth="1"/>
    <col min="10001" max="10001" width="6.28515625" style="1" customWidth="1"/>
    <col min="10002" max="10002" width="4.85546875" style="1" customWidth="1"/>
    <col min="10003" max="10003" width="6.28515625" style="1" customWidth="1"/>
    <col min="10004" max="10004" width="4.85546875" style="1" customWidth="1"/>
    <col min="10005" max="10005" width="6.28515625" style="1" customWidth="1"/>
    <col min="10006" max="10006" width="4.85546875" style="1" customWidth="1"/>
    <col min="10007" max="10007" width="6.28515625" style="1" customWidth="1"/>
    <col min="10008" max="10008" width="4.85546875" style="1" customWidth="1"/>
    <col min="10009" max="10009" width="6.28515625" style="1" customWidth="1"/>
    <col min="10010" max="10010" width="4.85546875" style="1" customWidth="1"/>
    <col min="10011" max="10011" width="6.28515625" style="1" customWidth="1"/>
    <col min="10012" max="10012" width="4.85546875" style="1" customWidth="1"/>
    <col min="10013" max="10013" width="6.28515625" style="1" customWidth="1"/>
    <col min="10014" max="10014" width="4.85546875" style="1" customWidth="1"/>
    <col min="10015" max="10015" width="6.28515625" style="1" customWidth="1"/>
    <col min="10016" max="10016" width="2.42578125" style="1" customWidth="1"/>
    <col min="10017" max="10017" width="0" style="1" hidden="1" customWidth="1"/>
    <col min="10018" max="10240" width="9.140625" style="1"/>
    <col min="10241" max="10241" width="12.42578125" style="1" customWidth="1"/>
    <col min="10242" max="10242" width="4.85546875" style="1" customWidth="1"/>
    <col min="10243" max="10243" width="6.28515625" style="1" customWidth="1"/>
    <col min="10244" max="10244" width="4.85546875" style="1" customWidth="1"/>
    <col min="10245" max="10245" width="6.28515625" style="1" customWidth="1"/>
    <col min="10246" max="10246" width="4.85546875" style="1" customWidth="1"/>
    <col min="10247" max="10247" width="6.28515625" style="1" customWidth="1"/>
    <col min="10248" max="10248" width="4.85546875" style="1" customWidth="1"/>
    <col min="10249" max="10249" width="6.28515625" style="1" customWidth="1"/>
    <col min="10250" max="10250" width="4.85546875" style="1" customWidth="1"/>
    <col min="10251" max="10251" width="6.28515625" style="1" customWidth="1"/>
    <col min="10252" max="10252" width="4.85546875" style="1" customWidth="1"/>
    <col min="10253" max="10253" width="6.28515625" style="1" customWidth="1"/>
    <col min="10254" max="10254" width="4.85546875" style="1" customWidth="1"/>
    <col min="10255" max="10255" width="6.28515625" style="1" customWidth="1"/>
    <col min="10256" max="10256" width="4.85546875" style="1" customWidth="1"/>
    <col min="10257" max="10257" width="6.28515625" style="1" customWidth="1"/>
    <col min="10258" max="10258" width="4.85546875" style="1" customWidth="1"/>
    <col min="10259" max="10259" width="6.28515625" style="1" customWidth="1"/>
    <col min="10260" max="10260" width="4.85546875" style="1" customWidth="1"/>
    <col min="10261" max="10261" width="6.28515625" style="1" customWidth="1"/>
    <col min="10262" max="10262" width="4.85546875" style="1" customWidth="1"/>
    <col min="10263" max="10263" width="6.28515625" style="1" customWidth="1"/>
    <col min="10264" max="10264" width="4.85546875" style="1" customWidth="1"/>
    <col min="10265" max="10265" width="6.28515625" style="1" customWidth="1"/>
    <col min="10266" max="10266" width="4.85546875" style="1" customWidth="1"/>
    <col min="10267" max="10267" width="6.28515625" style="1" customWidth="1"/>
    <col min="10268" max="10268" width="4.85546875" style="1" customWidth="1"/>
    <col min="10269" max="10269" width="6.28515625" style="1" customWidth="1"/>
    <col min="10270" max="10270" width="4.85546875" style="1" customWidth="1"/>
    <col min="10271" max="10271" width="6.28515625" style="1" customWidth="1"/>
    <col min="10272" max="10272" width="2.42578125" style="1" customWidth="1"/>
    <col min="10273" max="10273" width="0" style="1" hidden="1" customWidth="1"/>
    <col min="10274" max="10496" width="9.140625" style="1"/>
    <col min="10497" max="10497" width="12.42578125" style="1" customWidth="1"/>
    <col min="10498" max="10498" width="4.85546875" style="1" customWidth="1"/>
    <col min="10499" max="10499" width="6.28515625" style="1" customWidth="1"/>
    <col min="10500" max="10500" width="4.85546875" style="1" customWidth="1"/>
    <col min="10501" max="10501" width="6.28515625" style="1" customWidth="1"/>
    <col min="10502" max="10502" width="4.85546875" style="1" customWidth="1"/>
    <col min="10503" max="10503" width="6.28515625" style="1" customWidth="1"/>
    <col min="10504" max="10504" width="4.85546875" style="1" customWidth="1"/>
    <col min="10505" max="10505" width="6.28515625" style="1" customWidth="1"/>
    <col min="10506" max="10506" width="4.85546875" style="1" customWidth="1"/>
    <col min="10507" max="10507" width="6.28515625" style="1" customWidth="1"/>
    <col min="10508" max="10508" width="4.85546875" style="1" customWidth="1"/>
    <col min="10509" max="10509" width="6.28515625" style="1" customWidth="1"/>
    <col min="10510" max="10510" width="4.85546875" style="1" customWidth="1"/>
    <col min="10511" max="10511" width="6.28515625" style="1" customWidth="1"/>
    <col min="10512" max="10512" width="4.85546875" style="1" customWidth="1"/>
    <col min="10513" max="10513" width="6.28515625" style="1" customWidth="1"/>
    <col min="10514" max="10514" width="4.85546875" style="1" customWidth="1"/>
    <col min="10515" max="10515" width="6.28515625" style="1" customWidth="1"/>
    <col min="10516" max="10516" width="4.85546875" style="1" customWidth="1"/>
    <col min="10517" max="10517" width="6.28515625" style="1" customWidth="1"/>
    <col min="10518" max="10518" width="4.85546875" style="1" customWidth="1"/>
    <col min="10519" max="10519" width="6.28515625" style="1" customWidth="1"/>
    <col min="10520" max="10520" width="4.85546875" style="1" customWidth="1"/>
    <col min="10521" max="10521" width="6.28515625" style="1" customWidth="1"/>
    <col min="10522" max="10522" width="4.85546875" style="1" customWidth="1"/>
    <col min="10523" max="10523" width="6.28515625" style="1" customWidth="1"/>
    <col min="10524" max="10524" width="4.85546875" style="1" customWidth="1"/>
    <col min="10525" max="10525" width="6.28515625" style="1" customWidth="1"/>
    <col min="10526" max="10526" width="4.85546875" style="1" customWidth="1"/>
    <col min="10527" max="10527" width="6.28515625" style="1" customWidth="1"/>
    <col min="10528" max="10528" width="2.42578125" style="1" customWidth="1"/>
    <col min="10529" max="10529" width="0" style="1" hidden="1" customWidth="1"/>
    <col min="10530" max="10752" width="9.140625" style="1"/>
    <col min="10753" max="10753" width="12.42578125" style="1" customWidth="1"/>
    <col min="10754" max="10754" width="4.85546875" style="1" customWidth="1"/>
    <col min="10755" max="10755" width="6.28515625" style="1" customWidth="1"/>
    <col min="10756" max="10756" width="4.85546875" style="1" customWidth="1"/>
    <col min="10757" max="10757" width="6.28515625" style="1" customWidth="1"/>
    <col min="10758" max="10758" width="4.85546875" style="1" customWidth="1"/>
    <col min="10759" max="10759" width="6.28515625" style="1" customWidth="1"/>
    <col min="10760" max="10760" width="4.85546875" style="1" customWidth="1"/>
    <col min="10761" max="10761" width="6.28515625" style="1" customWidth="1"/>
    <col min="10762" max="10762" width="4.85546875" style="1" customWidth="1"/>
    <col min="10763" max="10763" width="6.28515625" style="1" customWidth="1"/>
    <col min="10764" max="10764" width="4.85546875" style="1" customWidth="1"/>
    <col min="10765" max="10765" width="6.28515625" style="1" customWidth="1"/>
    <col min="10766" max="10766" width="4.85546875" style="1" customWidth="1"/>
    <col min="10767" max="10767" width="6.28515625" style="1" customWidth="1"/>
    <col min="10768" max="10768" width="4.85546875" style="1" customWidth="1"/>
    <col min="10769" max="10769" width="6.28515625" style="1" customWidth="1"/>
    <col min="10770" max="10770" width="4.85546875" style="1" customWidth="1"/>
    <col min="10771" max="10771" width="6.28515625" style="1" customWidth="1"/>
    <col min="10772" max="10772" width="4.85546875" style="1" customWidth="1"/>
    <col min="10773" max="10773" width="6.28515625" style="1" customWidth="1"/>
    <col min="10774" max="10774" width="4.85546875" style="1" customWidth="1"/>
    <col min="10775" max="10775" width="6.28515625" style="1" customWidth="1"/>
    <col min="10776" max="10776" width="4.85546875" style="1" customWidth="1"/>
    <col min="10777" max="10777" width="6.28515625" style="1" customWidth="1"/>
    <col min="10778" max="10778" width="4.85546875" style="1" customWidth="1"/>
    <col min="10779" max="10779" width="6.28515625" style="1" customWidth="1"/>
    <col min="10780" max="10780" width="4.85546875" style="1" customWidth="1"/>
    <col min="10781" max="10781" width="6.28515625" style="1" customWidth="1"/>
    <col min="10782" max="10782" width="4.85546875" style="1" customWidth="1"/>
    <col min="10783" max="10783" width="6.28515625" style="1" customWidth="1"/>
    <col min="10784" max="10784" width="2.42578125" style="1" customWidth="1"/>
    <col min="10785" max="10785" width="0" style="1" hidden="1" customWidth="1"/>
    <col min="10786" max="11008" width="9.140625" style="1"/>
    <col min="11009" max="11009" width="12.42578125" style="1" customWidth="1"/>
    <col min="11010" max="11010" width="4.85546875" style="1" customWidth="1"/>
    <col min="11011" max="11011" width="6.28515625" style="1" customWidth="1"/>
    <col min="11012" max="11012" width="4.85546875" style="1" customWidth="1"/>
    <col min="11013" max="11013" width="6.28515625" style="1" customWidth="1"/>
    <col min="11014" max="11014" width="4.85546875" style="1" customWidth="1"/>
    <col min="11015" max="11015" width="6.28515625" style="1" customWidth="1"/>
    <col min="11016" max="11016" width="4.85546875" style="1" customWidth="1"/>
    <col min="11017" max="11017" width="6.28515625" style="1" customWidth="1"/>
    <col min="11018" max="11018" width="4.85546875" style="1" customWidth="1"/>
    <col min="11019" max="11019" width="6.28515625" style="1" customWidth="1"/>
    <col min="11020" max="11020" width="4.85546875" style="1" customWidth="1"/>
    <col min="11021" max="11021" width="6.28515625" style="1" customWidth="1"/>
    <col min="11022" max="11022" width="4.85546875" style="1" customWidth="1"/>
    <col min="11023" max="11023" width="6.28515625" style="1" customWidth="1"/>
    <col min="11024" max="11024" width="4.85546875" style="1" customWidth="1"/>
    <col min="11025" max="11025" width="6.28515625" style="1" customWidth="1"/>
    <col min="11026" max="11026" width="4.85546875" style="1" customWidth="1"/>
    <col min="11027" max="11027" width="6.28515625" style="1" customWidth="1"/>
    <col min="11028" max="11028" width="4.85546875" style="1" customWidth="1"/>
    <col min="11029" max="11029" width="6.28515625" style="1" customWidth="1"/>
    <col min="11030" max="11030" width="4.85546875" style="1" customWidth="1"/>
    <col min="11031" max="11031" width="6.28515625" style="1" customWidth="1"/>
    <col min="11032" max="11032" width="4.85546875" style="1" customWidth="1"/>
    <col min="11033" max="11033" width="6.28515625" style="1" customWidth="1"/>
    <col min="11034" max="11034" width="4.85546875" style="1" customWidth="1"/>
    <col min="11035" max="11035" width="6.28515625" style="1" customWidth="1"/>
    <col min="11036" max="11036" width="4.85546875" style="1" customWidth="1"/>
    <col min="11037" max="11037" width="6.28515625" style="1" customWidth="1"/>
    <col min="11038" max="11038" width="4.85546875" style="1" customWidth="1"/>
    <col min="11039" max="11039" width="6.28515625" style="1" customWidth="1"/>
    <col min="11040" max="11040" width="2.42578125" style="1" customWidth="1"/>
    <col min="11041" max="11041" width="0" style="1" hidden="1" customWidth="1"/>
    <col min="11042" max="11264" width="9.140625" style="1"/>
    <col min="11265" max="11265" width="12.42578125" style="1" customWidth="1"/>
    <col min="11266" max="11266" width="4.85546875" style="1" customWidth="1"/>
    <col min="11267" max="11267" width="6.28515625" style="1" customWidth="1"/>
    <col min="11268" max="11268" width="4.85546875" style="1" customWidth="1"/>
    <col min="11269" max="11269" width="6.28515625" style="1" customWidth="1"/>
    <col min="11270" max="11270" width="4.85546875" style="1" customWidth="1"/>
    <col min="11271" max="11271" width="6.28515625" style="1" customWidth="1"/>
    <col min="11272" max="11272" width="4.85546875" style="1" customWidth="1"/>
    <col min="11273" max="11273" width="6.28515625" style="1" customWidth="1"/>
    <col min="11274" max="11274" width="4.85546875" style="1" customWidth="1"/>
    <col min="11275" max="11275" width="6.28515625" style="1" customWidth="1"/>
    <col min="11276" max="11276" width="4.85546875" style="1" customWidth="1"/>
    <col min="11277" max="11277" width="6.28515625" style="1" customWidth="1"/>
    <col min="11278" max="11278" width="4.85546875" style="1" customWidth="1"/>
    <col min="11279" max="11279" width="6.28515625" style="1" customWidth="1"/>
    <col min="11280" max="11280" width="4.85546875" style="1" customWidth="1"/>
    <col min="11281" max="11281" width="6.28515625" style="1" customWidth="1"/>
    <col min="11282" max="11282" width="4.85546875" style="1" customWidth="1"/>
    <col min="11283" max="11283" width="6.28515625" style="1" customWidth="1"/>
    <col min="11284" max="11284" width="4.85546875" style="1" customWidth="1"/>
    <col min="11285" max="11285" width="6.28515625" style="1" customWidth="1"/>
    <col min="11286" max="11286" width="4.85546875" style="1" customWidth="1"/>
    <col min="11287" max="11287" width="6.28515625" style="1" customWidth="1"/>
    <col min="11288" max="11288" width="4.85546875" style="1" customWidth="1"/>
    <col min="11289" max="11289" width="6.28515625" style="1" customWidth="1"/>
    <col min="11290" max="11290" width="4.85546875" style="1" customWidth="1"/>
    <col min="11291" max="11291" width="6.28515625" style="1" customWidth="1"/>
    <col min="11292" max="11292" width="4.85546875" style="1" customWidth="1"/>
    <col min="11293" max="11293" width="6.28515625" style="1" customWidth="1"/>
    <col min="11294" max="11294" width="4.85546875" style="1" customWidth="1"/>
    <col min="11295" max="11295" width="6.28515625" style="1" customWidth="1"/>
    <col min="11296" max="11296" width="2.42578125" style="1" customWidth="1"/>
    <col min="11297" max="11297" width="0" style="1" hidden="1" customWidth="1"/>
    <col min="11298" max="11520" width="9.140625" style="1"/>
    <col min="11521" max="11521" width="12.42578125" style="1" customWidth="1"/>
    <col min="11522" max="11522" width="4.85546875" style="1" customWidth="1"/>
    <col min="11523" max="11523" width="6.28515625" style="1" customWidth="1"/>
    <col min="11524" max="11524" width="4.85546875" style="1" customWidth="1"/>
    <col min="11525" max="11525" width="6.28515625" style="1" customWidth="1"/>
    <col min="11526" max="11526" width="4.85546875" style="1" customWidth="1"/>
    <col min="11527" max="11527" width="6.28515625" style="1" customWidth="1"/>
    <col min="11528" max="11528" width="4.85546875" style="1" customWidth="1"/>
    <col min="11529" max="11529" width="6.28515625" style="1" customWidth="1"/>
    <col min="11530" max="11530" width="4.85546875" style="1" customWidth="1"/>
    <col min="11531" max="11531" width="6.28515625" style="1" customWidth="1"/>
    <col min="11532" max="11532" width="4.85546875" style="1" customWidth="1"/>
    <col min="11533" max="11533" width="6.28515625" style="1" customWidth="1"/>
    <col min="11534" max="11534" width="4.85546875" style="1" customWidth="1"/>
    <col min="11535" max="11535" width="6.28515625" style="1" customWidth="1"/>
    <col min="11536" max="11536" width="4.85546875" style="1" customWidth="1"/>
    <col min="11537" max="11537" width="6.28515625" style="1" customWidth="1"/>
    <col min="11538" max="11538" width="4.85546875" style="1" customWidth="1"/>
    <col min="11539" max="11539" width="6.28515625" style="1" customWidth="1"/>
    <col min="11540" max="11540" width="4.85546875" style="1" customWidth="1"/>
    <col min="11541" max="11541" width="6.28515625" style="1" customWidth="1"/>
    <col min="11542" max="11542" width="4.85546875" style="1" customWidth="1"/>
    <col min="11543" max="11543" width="6.28515625" style="1" customWidth="1"/>
    <col min="11544" max="11544" width="4.85546875" style="1" customWidth="1"/>
    <col min="11545" max="11545" width="6.28515625" style="1" customWidth="1"/>
    <col min="11546" max="11546" width="4.85546875" style="1" customWidth="1"/>
    <col min="11547" max="11547" width="6.28515625" style="1" customWidth="1"/>
    <col min="11548" max="11548" width="4.85546875" style="1" customWidth="1"/>
    <col min="11549" max="11549" width="6.28515625" style="1" customWidth="1"/>
    <col min="11550" max="11550" width="4.85546875" style="1" customWidth="1"/>
    <col min="11551" max="11551" width="6.28515625" style="1" customWidth="1"/>
    <col min="11552" max="11552" width="2.42578125" style="1" customWidth="1"/>
    <col min="11553" max="11553" width="0" style="1" hidden="1" customWidth="1"/>
    <col min="11554" max="11776" width="9.140625" style="1"/>
    <col min="11777" max="11777" width="12.42578125" style="1" customWidth="1"/>
    <col min="11778" max="11778" width="4.85546875" style="1" customWidth="1"/>
    <col min="11779" max="11779" width="6.28515625" style="1" customWidth="1"/>
    <col min="11780" max="11780" width="4.85546875" style="1" customWidth="1"/>
    <col min="11781" max="11781" width="6.28515625" style="1" customWidth="1"/>
    <col min="11782" max="11782" width="4.85546875" style="1" customWidth="1"/>
    <col min="11783" max="11783" width="6.28515625" style="1" customWidth="1"/>
    <col min="11784" max="11784" width="4.85546875" style="1" customWidth="1"/>
    <col min="11785" max="11785" width="6.28515625" style="1" customWidth="1"/>
    <col min="11786" max="11786" width="4.85546875" style="1" customWidth="1"/>
    <col min="11787" max="11787" width="6.28515625" style="1" customWidth="1"/>
    <col min="11788" max="11788" width="4.85546875" style="1" customWidth="1"/>
    <col min="11789" max="11789" width="6.28515625" style="1" customWidth="1"/>
    <col min="11790" max="11790" width="4.85546875" style="1" customWidth="1"/>
    <col min="11791" max="11791" width="6.28515625" style="1" customWidth="1"/>
    <col min="11792" max="11792" width="4.85546875" style="1" customWidth="1"/>
    <col min="11793" max="11793" width="6.28515625" style="1" customWidth="1"/>
    <col min="11794" max="11794" width="4.85546875" style="1" customWidth="1"/>
    <col min="11795" max="11795" width="6.28515625" style="1" customWidth="1"/>
    <col min="11796" max="11796" width="4.85546875" style="1" customWidth="1"/>
    <col min="11797" max="11797" width="6.28515625" style="1" customWidth="1"/>
    <col min="11798" max="11798" width="4.85546875" style="1" customWidth="1"/>
    <col min="11799" max="11799" width="6.28515625" style="1" customWidth="1"/>
    <col min="11800" max="11800" width="4.85546875" style="1" customWidth="1"/>
    <col min="11801" max="11801" width="6.28515625" style="1" customWidth="1"/>
    <col min="11802" max="11802" width="4.85546875" style="1" customWidth="1"/>
    <col min="11803" max="11803" width="6.28515625" style="1" customWidth="1"/>
    <col min="11804" max="11804" width="4.85546875" style="1" customWidth="1"/>
    <col min="11805" max="11805" width="6.28515625" style="1" customWidth="1"/>
    <col min="11806" max="11806" width="4.85546875" style="1" customWidth="1"/>
    <col min="11807" max="11807" width="6.28515625" style="1" customWidth="1"/>
    <col min="11808" max="11808" width="2.42578125" style="1" customWidth="1"/>
    <col min="11809" max="11809" width="0" style="1" hidden="1" customWidth="1"/>
    <col min="11810" max="12032" width="9.140625" style="1"/>
    <col min="12033" max="12033" width="12.42578125" style="1" customWidth="1"/>
    <col min="12034" max="12034" width="4.85546875" style="1" customWidth="1"/>
    <col min="12035" max="12035" width="6.28515625" style="1" customWidth="1"/>
    <col min="12036" max="12036" width="4.85546875" style="1" customWidth="1"/>
    <col min="12037" max="12037" width="6.28515625" style="1" customWidth="1"/>
    <col min="12038" max="12038" width="4.85546875" style="1" customWidth="1"/>
    <col min="12039" max="12039" width="6.28515625" style="1" customWidth="1"/>
    <col min="12040" max="12040" width="4.85546875" style="1" customWidth="1"/>
    <col min="12041" max="12041" width="6.28515625" style="1" customWidth="1"/>
    <col min="12042" max="12042" width="4.85546875" style="1" customWidth="1"/>
    <col min="12043" max="12043" width="6.28515625" style="1" customWidth="1"/>
    <col min="12044" max="12044" width="4.85546875" style="1" customWidth="1"/>
    <col min="12045" max="12045" width="6.28515625" style="1" customWidth="1"/>
    <col min="12046" max="12046" width="4.85546875" style="1" customWidth="1"/>
    <col min="12047" max="12047" width="6.28515625" style="1" customWidth="1"/>
    <col min="12048" max="12048" width="4.85546875" style="1" customWidth="1"/>
    <col min="12049" max="12049" width="6.28515625" style="1" customWidth="1"/>
    <col min="12050" max="12050" width="4.85546875" style="1" customWidth="1"/>
    <col min="12051" max="12051" width="6.28515625" style="1" customWidth="1"/>
    <col min="12052" max="12052" width="4.85546875" style="1" customWidth="1"/>
    <col min="12053" max="12053" width="6.28515625" style="1" customWidth="1"/>
    <col min="12054" max="12054" width="4.85546875" style="1" customWidth="1"/>
    <col min="12055" max="12055" width="6.28515625" style="1" customWidth="1"/>
    <col min="12056" max="12056" width="4.85546875" style="1" customWidth="1"/>
    <col min="12057" max="12057" width="6.28515625" style="1" customWidth="1"/>
    <col min="12058" max="12058" width="4.85546875" style="1" customWidth="1"/>
    <col min="12059" max="12059" width="6.28515625" style="1" customWidth="1"/>
    <col min="12060" max="12060" width="4.85546875" style="1" customWidth="1"/>
    <col min="12061" max="12061" width="6.28515625" style="1" customWidth="1"/>
    <col min="12062" max="12062" width="4.85546875" style="1" customWidth="1"/>
    <col min="12063" max="12063" width="6.28515625" style="1" customWidth="1"/>
    <col min="12064" max="12064" width="2.42578125" style="1" customWidth="1"/>
    <col min="12065" max="12065" width="0" style="1" hidden="1" customWidth="1"/>
    <col min="12066" max="12288" width="9.140625" style="1"/>
    <col min="12289" max="12289" width="12.42578125" style="1" customWidth="1"/>
    <col min="12290" max="12290" width="4.85546875" style="1" customWidth="1"/>
    <col min="12291" max="12291" width="6.28515625" style="1" customWidth="1"/>
    <col min="12292" max="12292" width="4.85546875" style="1" customWidth="1"/>
    <col min="12293" max="12293" width="6.28515625" style="1" customWidth="1"/>
    <col min="12294" max="12294" width="4.85546875" style="1" customWidth="1"/>
    <col min="12295" max="12295" width="6.28515625" style="1" customWidth="1"/>
    <col min="12296" max="12296" width="4.85546875" style="1" customWidth="1"/>
    <col min="12297" max="12297" width="6.28515625" style="1" customWidth="1"/>
    <col min="12298" max="12298" width="4.85546875" style="1" customWidth="1"/>
    <col min="12299" max="12299" width="6.28515625" style="1" customWidth="1"/>
    <col min="12300" max="12300" width="4.85546875" style="1" customWidth="1"/>
    <col min="12301" max="12301" width="6.28515625" style="1" customWidth="1"/>
    <col min="12302" max="12302" width="4.85546875" style="1" customWidth="1"/>
    <col min="12303" max="12303" width="6.28515625" style="1" customWidth="1"/>
    <col min="12304" max="12304" width="4.85546875" style="1" customWidth="1"/>
    <col min="12305" max="12305" width="6.28515625" style="1" customWidth="1"/>
    <col min="12306" max="12306" width="4.85546875" style="1" customWidth="1"/>
    <col min="12307" max="12307" width="6.28515625" style="1" customWidth="1"/>
    <col min="12308" max="12308" width="4.85546875" style="1" customWidth="1"/>
    <col min="12309" max="12309" width="6.28515625" style="1" customWidth="1"/>
    <col min="12310" max="12310" width="4.85546875" style="1" customWidth="1"/>
    <col min="12311" max="12311" width="6.28515625" style="1" customWidth="1"/>
    <col min="12312" max="12312" width="4.85546875" style="1" customWidth="1"/>
    <col min="12313" max="12313" width="6.28515625" style="1" customWidth="1"/>
    <col min="12314" max="12314" width="4.85546875" style="1" customWidth="1"/>
    <col min="12315" max="12315" width="6.28515625" style="1" customWidth="1"/>
    <col min="12316" max="12316" width="4.85546875" style="1" customWidth="1"/>
    <col min="12317" max="12317" width="6.28515625" style="1" customWidth="1"/>
    <col min="12318" max="12318" width="4.85546875" style="1" customWidth="1"/>
    <col min="12319" max="12319" width="6.28515625" style="1" customWidth="1"/>
    <col min="12320" max="12320" width="2.42578125" style="1" customWidth="1"/>
    <col min="12321" max="12321" width="0" style="1" hidden="1" customWidth="1"/>
    <col min="12322" max="12544" width="9.140625" style="1"/>
    <col min="12545" max="12545" width="12.42578125" style="1" customWidth="1"/>
    <col min="12546" max="12546" width="4.85546875" style="1" customWidth="1"/>
    <col min="12547" max="12547" width="6.28515625" style="1" customWidth="1"/>
    <col min="12548" max="12548" width="4.85546875" style="1" customWidth="1"/>
    <col min="12549" max="12549" width="6.28515625" style="1" customWidth="1"/>
    <col min="12550" max="12550" width="4.85546875" style="1" customWidth="1"/>
    <col min="12551" max="12551" width="6.28515625" style="1" customWidth="1"/>
    <col min="12552" max="12552" width="4.85546875" style="1" customWidth="1"/>
    <col min="12553" max="12553" width="6.28515625" style="1" customWidth="1"/>
    <col min="12554" max="12554" width="4.85546875" style="1" customWidth="1"/>
    <col min="12555" max="12555" width="6.28515625" style="1" customWidth="1"/>
    <col min="12556" max="12556" width="4.85546875" style="1" customWidth="1"/>
    <col min="12557" max="12557" width="6.28515625" style="1" customWidth="1"/>
    <col min="12558" max="12558" width="4.85546875" style="1" customWidth="1"/>
    <col min="12559" max="12559" width="6.28515625" style="1" customWidth="1"/>
    <col min="12560" max="12560" width="4.85546875" style="1" customWidth="1"/>
    <col min="12561" max="12561" width="6.28515625" style="1" customWidth="1"/>
    <col min="12562" max="12562" width="4.85546875" style="1" customWidth="1"/>
    <col min="12563" max="12563" width="6.28515625" style="1" customWidth="1"/>
    <col min="12564" max="12564" width="4.85546875" style="1" customWidth="1"/>
    <col min="12565" max="12565" width="6.28515625" style="1" customWidth="1"/>
    <col min="12566" max="12566" width="4.85546875" style="1" customWidth="1"/>
    <col min="12567" max="12567" width="6.28515625" style="1" customWidth="1"/>
    <col min="12568" max="12568" width="4.85546875" style="1" customWidth="1"/>
    <col min="12569" max="12569" width="6.28515625" style="1" customWidth="1"/>
    <col min="12570" max="12570" width="4.85546875" style="1" customWidth="1"/>
    <col min="12571" max="12571" width="6.28515625" style="1" customWidth="1"/>
    <col min="12572" max="12572" width="4.85546875" style="1" customWidth="1"/>
    <col min="12573" max="12573" width="6.28515625" style="1" customWidth="1"/>
    <col min="12574" max="12574" width="4.85546875" style="1" customWidth="1"/>
    <col min="12575" max="12575" width="6.28515625" style="1" customWidth="1"/>
    <col min="12576" max="12576" width="2.42578125" style="1" customWidth="1"/>
    <col min="12577" max="12577" width="0" style="1" hidden="1" customWidth="1"/>
    <col min="12578" max="12800" width="9.140625" style="1"/>
    <col min="12801" max="12801" width="12.42578125" style="1" customWidth="1"/>
    <col min="12802" max="12802" width="4.85546875" style="1" customWidth="1"/>
    <col min="12803" max="12803" width="6.28515625" style="1" customWidth="1"/>
    <col min="12804" max="12804" width="4.85546875" style="1" customWidth="1"/>
    <col min="12805" max="12805" width="6.28515625" style="1" customWidth="1"/>
    <col min="12806" max="12806" width="4.85546875" style="1" customWidth="1"/>
    <col min="12807" max="12807" width="6.28515625" style="1" customWidth="1"/>
    <col min="12808" max="12808" width="4.85546875" style="1" customWidth="1"/>
    <col min="12809" max="12809" width="6.28515625" style="1" customWidth="1"/>
    <col min="12810" max="12810" width="4.85546875" style="1" customWidth="1"/>
    <col min="12811" max="12811" width="6.28515625" style="1" customWidth="1"/>
    <col min="12812" max="12812" width="4.85546875" style="1" customWidth="1"/>
    <col min="12813" max="12813" width="6.28515625" style="1" customWidth="1"/>
    <col min="12814" max="12814" width="4.85546875" style="1" customWidth="1"/>
    <col min="12815" max="12815" width="6.28515625" style="1" customWidth="1"/>
    <col min="12816" max="12816" width="4.85546875" style="1" customWidth="1"/>
    <col min="12817" max="12817" width="6.28515625" style="1" customWidth="1"/>
    <col min="12818" max="12818" width="4.85546875" style="1" customWidth="1"/>
    <col min="12819" max="12819" width="6.28515625" style="1" customWidth="1"/>
    <col min="12820" max="12820" width="4.85546875" style="1" customWidth="1"/>
    <col min="12821" max="12821" width="6.28515625" style="1" customWidth="1"/>
    <col min="12822" max="12822" width="4.85546875" style="1" customWidth="1"/>
    <col min="12823" max="12823" width="6.28515625" style="1" customWidth="1"/>
    <col min="12824" max="12824" width="4.85546875" style="1" customWidth="1"/>
    <col min="12825" max="12825" width="6.28515625" style="1" customWidth="1"/>
    <col min="12826" max="12826" width="4.85546875" style="1" customWidth="1"/>
    <col min="12827" max="12827" width="6.28515625" style="1" customWidth="1"/>
    <col min="12828" max="12828" width="4.85546875" style="1" customWidth="1"/>
    <col min="12829" max="12829" width="6.28515625" style="1" customWidth="1"/>
    <col min="12830" max="12830" width="4.85546875" style="1" customWidth="1"/>
    <col min="12831" max="12831" width="6.28515625" style="1" customWidth="1"/>
    <col min="12832" max="12832" width="2.42578125" style="1" customWidth="1"/>
    <col min="12833" max="12833" width="0" style="1" hidden="1" customWidth="1"/>
    <col min="12834" max="13056" width="9.140625" style="1"/>
    <col min="13057" max="13057" width="12.42578125" style="1" customWidth="1"/>
    <col min="13058" max="13058" width="4.85546875" style="1" customWidth="1"/>
    <col min="13059" max="13059" width="6.28515625" style="1" customWidth="1"/>
    <col min="13060" max="13060" width="4.85546875" style="1" customWidth="1"/>
    <col min="13061" max="13061" width="6.28515625" style="1" customWidth="1"/>
    <col min="13062" max="13062" width="4.85546875" style="1" customWidth="1"/>
    <col min="13063" max="13063" width="6.28515625" style="1" customWidth="1"/>
    <col min="13064" max="13064" width="4.85546875" style="1" customWidth="1"/>
    <col min="13065" max="13065" width="6.28515625" style="1" customWidth="1"/>
    <col min="13066" max="13066" width="4.85546875" style="1" customWidth="1"/>
    <col min="13067" max="13067" width="6.28515625" style="1" customWidth="1"/>
    <col min="13068" max="13068" width="4.85546875" style="1" customWidth="1"/>
    <col min="13069" max="13069" width="6.28515625" style="1" customWidth="1"/>
    <col min="13070" max="13070" width="4.85546875" style="1" customWidth="1"/>
    <col min="13071" max="13071" width="6.28515625" style="1" customWidth="1"/>
    <col min="13072" max="13072" width="4.85546875" style="1" customWidth="1"/>
    <col min="13073" max="13073" width="6.28515625" style="1" customWidth="1"/>
    <col min="13074" max="13074" width="4.85546875" style="1" customWidth="1"/>
    <col min="13075" max="13075" width="6.28515625" style="1" customWidth="1"/>
    <col min="13076" max="13076" width="4.85546875" style="1" customWidth="1"/>
    <col min="13077" max="13077" width="6.28515625" style="1" customWidth="1"/>
    <col min="13078" max="13078" width="4.85546875" style="1" customWidth="1"/>
    <col min="13079" max="13079" width="6.28515625" style="1" customWidth="1"/>
    <col min="13080" max="13080" width="4.85546875" style="1" customWidth="1"/>
    <col min="13081" max="13081" width="6.28515625" style="1" customWidth="1"/>
    <col min="13082" max="13082" width="4.85546875" style="1" customWidth="1"/>
    <col min="13083" max="13083" width="6.28515625" style="1" customWidth="1"/>
    <col min="13084" max="13084" width="4.85546875" style="1" customWidth="1"/>
    <col min="13085" max="13085" width="6.28515625" style="1" customWidth="1"/>
    <col min="13086" max="13086" width="4.85546875" style="1" customWidth="1"/>
    <col min="13087" max="13087" width="6.28515625" style="1" customWidth="1"/>
    <col min="13088" max="13088" width="2.42578125" style="1" customWidth="1"/>
    <col min="13089" max="13089" width="0" style="1" hidden="1" customWidth="1"/>
    <col min="13090" max="13312" width="9.140625" style="1"/>
    <col min="13313" max="13313" width="12.42578125" style="1" customWidth="1"/>
    <col min="13314" max="13314" width="4.85546875" style="1" customWidth="1"/>
    <col min="13315" max="13315" width="6.28515625" style="1" customWidth="1"/>
    <col min="13316" max="13316" width="4.85546875" style="1" customWidth="1"/>
    <col min="13317" max="13317" width="6.28515625" style="1" customWidth="1"/>
    <col min="13318" max="13318" width="4.85546875" style="1" customWidth="1"/>
    <col min="13319" max="13319" width="6.28515625" style="1" customWidth="1"/>
    <col min="13320" max="13320" width="4.85546875" style="1" customWidth="1"/>
    <col min="13321" max="13321" width="6.28515625" style="1" customWidth="1"/>
    <col min="13322" max="13322" width="4.85546875" style="1" customWidth="1"/>
    <col min="13323" max="13323" width="6.28515625" style="1" customWidth="1"/>
    <col min="13324" max="13324" width="4.85546875" style="1" customWidth="1"/>
    <col min="13325" max="13325" width="6.28515625" style="1" customWidth="1"/>
    <col min="13326" max="13326" width="4.85546875" style="1" customWidth="1"/>
    <col min="13327" max="13327" width="6.28515625" style="1" customWidth="1"/>
    <col min="13328" max="13328" width="4.85546875" style="1" customWidth="1"/>
    <col min="13329" max="13329" width="6.28515625" style="1" customWidth="1"/>
    <col min="13330" max="13330" width="4.85546875" style="1" customWidth="1"/>
    <col min="13331" max="13331" width="6.28515625" style="1" customWidth="1"/>
    <col min="13332" max="13332" width="4.85546875" style="1" customWidth="1"/>
    <col min="13333" max="13333" width="6.28515625" style="1" customWidth="1"/>
    <col min="13334" max="13334" width="4.85546875" style="1" customWidth="1"/>
    <col min="13335" max="13335" width="6.28515625" style="1" customWidth="1"/>
    <col min="13336" max="13336" width="4.85546875" style="1" customWidth="1"/>
    <col min="13337" max="13337" width="6.28515625" style="1" customWidth="1"/>
    <col min="13338" max="13338" width="4.85546875" style="1" customWidth="1"/>
    <col min="13339" max="13339" width="6.28515625" style="1" customWidth="1"/>
    <col min="13340" max="13340" width="4.85546875" style="1" customWidth="1"/>
    <col min="13341" max="13341" width="6.28515625" style="1" customWidth="1"/>
    <col min="13342" max="13342" width="4.85546875" style="1" customWidth="1"/>
    <col min="13343" max="13343" width="6.28515625" style="1" customWidth="1"/>
    <col min="13344" max="13344" width="2.42578125" style="1" customWidth="1"/>
    <col min="13345" max="13345" width="0" style="1" hidden="1" customWidth="1"/>
    <col min="13346" max="13568" width="9.140625" style="1"/>
    <col min="13569" max="13569" width="12.42578125" style="1" customWidth="1"/>
    <col min="13570" max="13570" width="4.85546875" style="1" customWidth="1"/>
    <col min="13571" max="13571" width="6.28515625" style="1" customWidth="1"/>
    <col min="13572" max="13572" width="4.85546875" style="1" customWidth="1"/>
    <col min="13573" max="13573" width="6.28515625" style="1" customWidth="1"/>
    <col min="13574" max="13574" width="4.85546875" style="1" customWidth="1"/>
    <col min="13575" max="13575" width="6.28515625" style="1" customWidth="1"/>
    <col min="13576" max="13576" width="4.85546875" style="1" customWidth="1"/>
    <col min="13577" max="13577" width="6.28515625" style="1" customWidth="1"/>
    <col min="13578" max="13578" width="4.85546875" style="1" customWidth="1"/>
    <col min="13579" max="13579" width="6.28515625" style="1" customWidth="1"/>
    <col min="13580" max="13580" width="4.85546875" style="1" customWidth="1"/>
    <col min="13581" max="13581" width="6.28515625" style="1" customWidth="1"/>
    <col min="13582" max="13582" width="4.85546875" style="1" customWidth="1"/>
    <col min="13583" max="13583" width="6.28515625" style="1" customWidth="1"/>
    <col min="13584" max="13584" width="4.85546875" style="1" customWidth="1"/>
    <col min="13585" max="13585" width="6.28515625" style="1" customWidth="1"/>
    <col min="13586" max="13586" width="4.85546875" style="1" customWidth="1"/>
    <col min="13587" max="13587" width="6.28515625" style="1" customWidth="1"/>
    <col min="13588" max="13588" width="4.85546875" style="1" customWidth="1"/>
    <col min="13589" max="13589" width="6.28515625" style="1" customWidth="1"/>
    <col min="13590" max="13590" width="4.85546875" style="1" customWidth="1"/>
    <col min="13591" max="13591" width="6.28515625" style="1" customWidth="1"/>
    <col min="13592" max="13592" width="4.85546875" style="1" customWidth="1"/>
    <col min="13593" max="13593" width="6.28515625" style="1" customWidth="1"/>
    <col min="13594" max="13594" width="4.85546875" style="1" customWidth="1"/>
    <col min="13595" max="13595" width="6.28515625" style="1" customWidth="1"/>
    <col min="13596" max="13596" width="4.85546875" style="1" customWidth="1"/>
    <col min="13597" max="13597" width="6.28515625" style="1" customWidth="1"/>
    <col min="13598" max="13598" width="4.85546875" style="1" customWidth="1"/>
    <col min="13599" max="13599" width="6.28515625" style="1" customWidth="1"/>
    <col min="13600" max="13600" width="2.42578125" style="1" customWidth="1"/>
    <col min="13601" max="13601" width="0" style="1" hidden="1" customWidth="1"/>
    <col min="13602" max="13824" width="9.140625" style="1"/>
    <col min="13825" max="13825" width="12.42578125" style="1" customWidth="1"/>
    <col min="13826" max="13826" width="4.85546875" style="1" customWidth="1"/>
    <col min="13827" max="13827" width="6.28515625" style="1" customWidth="1"/>
    <col min="13828" max="13828" width="4.85546875" style="1" customWidth="1"/>
    <col min="13829" max="13829" width="6.28515625" style="1" customWidth="1"/>
    <col min="13830" max="13830" width="4.85546875" style="1" customWidth="1"/>
    <col min="13831" max="13831" width="6.28515625" style="1" customWidth="1"/>
    <col min="13832" max="13832" width="4.85546875" style="1" customWidth="1"/>
    <col min="13833" max="13833" width="6.28515625" style="1" customWidth="1"/>
    <col min="13834" max="13834" width="4.85546875" style="1" customWidth="1"/>
    <col min="13835" max="13835" width="6.28515625" style="1" customWidth="1"/>
    <col min="13836" max="13836" width="4.85546875" style="1" customWidth="1"/>
    <col min="13837" max="13837" width="6.28515625" style="1" customWidth="1"/>
    <col min="13838" max="13838" width="4.85546875" style="1" customWidth="1"/>
    <col min="13839" max="13839" width="6.28515625" style="1" customWidth="1"/>
    <col min="13840" max="13840" width="4.85546875" style="1" customWidth="1"/>
    <col min="13841" max="13841" width="6.28515625" style="1" customWidth="1"/>
    <col min="13842" max="13842" width="4.85546875" style="1" customWidth="1"/>
    <col min="13843" max="13843" width="6.28515625" style="1" customWidth="1"/>
    <col min="13844" max="13844" width="4.85546875" style="1" customWidth="1"/>
    <col min="13845" max="13845" width="6.28515625" style="1" customWidth="1"/>
    <col min="13846" max="13846" width="4.85546875" style="1" customWidth="1"/>
    <col min="13847" max="13847" width="6.28515625" style="1" customWidth="1"/>
    <col min="13848" max="13848" width="4.85546875" style="1" customWidth="1"/>
    <col min="13849" max="13849" width="6.28515625" style="1" customWidth="1"/>
    <col min="13850" max="13850" width="4.85546875" style="1" customWidth="1"/>
    <col min="13851" max="13851" width="6.28515625" style="1" customWidth="1"/>
    <col min="13852" max="13852" width="4.85546875" style="1" customWidth="1"/>
    <col min="13853" max="13853" width="6.28515625" style="1" customWidth="1"/>
    <col min="13854" max="13854" width="4.85546875" style="1" customWidth="1"/>
    <col min="13855" max="13855" width="6.28515625" style="1" customWidth="1"/>
    <col min="13856" max="13856" width="2.42578125" style="1" customWidth="1"/>
    <col min="13857" max="13857" width="0" style="1" hidden="1" customWidth="1"/>
    <col min="13858" max="14080" width="9.140625" style="1"/>
    <col min="14081" max="14081" width="12.42578125" style="1" customWidth="1"/>
    <col min="14082" max="14082" width="4.85546875" style="1" customWidth="1"/>
    <col min="14083" max="14083" width="6.28515625" style="1" customWidth="1"/>
    <col min="14084" max="14084" width="4.85546875" style="1" customWidth="1"/>
    <col min="14085" max="14085" width="6.28515625" style="1" customWidth="1"/>
    <col min="14086" max="14086" width="4.85546875" style="1" customWidth="1"/>
    <col min="14087" max="14087" width="6.28515625" style="1" customWidth="1"/>
    <col min="14088" max="14088" width="4.85546875" style="1" customWidth="1"/>
    <col min="14089" max="14089" width="6.28515625" style="1" customWidth="1"/>
    <col min="14090" max="14090" width="4.85546875" style="1" customWidth="1"/>
    <col min="14091" max="14091" width="6.28515625" style="1" customWidth="1"/>
    <col min="14092" max="14092" width="4.85546875" style="1" customWidth="1"/>
    <col min="14093" max="14093" width="6.28515625" style="1" customWidth="1"/>
    <col min="14094" max="14094" width="4.85546875" style="1" customWidth="1"/>
    <col min="14095" max="14095" width="6.28515625" style="1" customWidth="1"/>
    <col min="14096" max="14096" width="4.85546875" style="1" customWidth="1"/>
    <col min="14097" max="14097" width="6.28515625" style="1" customWidth="1"/>
    <col min="14098" max="14098" width="4.85546875" style="1" customWidth="1"/>
    <col min="14099" max="14099" width="6.28515625" style="1" customWidth="1"/>
    <col min="14100" max="14100" width="4.85546875" style="1" customWidth="1"/>
    <col min="14101" max="14101" width="6.28515625" style="1" customWidth="1"/>
    <col min="14102" max="14102" width="4.85546875" style="1" customWidth="1"/>
    <col min="14103" max="14103" width="6.28515625" style="1" customWidth="1"/>
    <col min="14104" max="14104" width="4.85546875" style="1" customWidth="1"/>
    <col min="14105" max="14105" width="6.28515625" style="1" customWidth="1"/>
    <col min="14106" max="14106" width="4.85546875" style="1" customWidth="1"/>
    <col min="14107" max="14107" width="6.28515625" style="1" customWidth="1"/>
    <col min="14108" max="14108" width="4.85546875" style="1" customWidth="1"/>
    <col min="14109" max="14109" width="6.28515625" style="1" customWidth="1"/>
    <col min="14110" max="14110" width="4.85546875" style="1" customWidth="1"/>
    <col min="14111" max="14111" width="6.28515625" style="1" customWidth="1"/>
    <col min="14112" max="14112" width="2.42578125" style="1" customWidth="1"/>
    <col min="14113" max="14113" width="0" style="1" hidden="1" customWidth="1"/>
    <col min="14114" max="14336" width="9.140625" style="1"/>
    <col min="14337" max="14337" width="12.42578125" style="1" customWidth="1"/>
    <col min="14338" max="14338" width="4.85546875" style="1" customWidth="1"/>
    <col min="14339" max="14339" width="6.28515625" style="1" customWidth="1"/>
    <col min="14340" max="14340" width="4.85546875" style="1" customWidth="1"/>
    <col min="14341" max="14341" width="6.28515625" style="1" customWidth="1"/>
    <col min="14342" max="14342" width="4.85546875" style="1" customWidth="1"/>
    <col min="14343" max="14343" width="6.28515625" style="1" customWidth="1"/>
    <col min="14344" max="14344" width="4.85546875" style="1" customWidth="1"/>
    <col min="14345" max="14345" width="6.28515625" style="1" customWidth="1"/>
    <col min="14346" max="14346" width="4.85546875" style="1" customWidth="1"/>
    <col min="14347" max="14347" width="6.28515625" style="1" customWidth="1"/>
    <col min="14348" max="14348" width="4.85546875" style="1" customWidth="1"/>
    <col min="14349" max="14349" width="6.28515625" style="1" customWidth="1"/>
    <col min="14350" max="14350" width="4.85546875" style="1" customWidth="1"/>
    <col min="14351" max="14351" width="6.28515625" style="1" customWidth="1"/>
    <col min="14352" max="14352" width="4.85546875" style="1" customWidth="1"/>
    <col min="14353" max="14353" width="6.28515625" style="1" customWidth="1"/>
    <col min="14354" max="14354" width="4.85546875" style="1" customWidth="1"/>
    <col min="14355" max="14355" width="6.28515625" style="1" customWidth="1"/>
    <col min="14356" max="14356" width="4.85546875" style="1" customWidth="1"/>
    <col min="14357" max="14357" width="6.28515625" style="1" customWidth="1"/>
    <col min="14358" max="14358" width="4.85546875" style="1" customWidth="1"/>
    <col min="14359" max="14359" width="6.28515625" style="1" customWidth="1"/>
    <col min="14360" max="14360" width="4.85546875" style="1" customWidth="1"/>
    <col min="14361" max="14361" width="6.28515625" style="1" customWidth="1"/>
    <col min="14362" max="14362" width="4.85546875" style="1" customWidth="1"/>
    <col min="14363" max="14363" width="6.28515625" style="1" customWidth="1"/>
    <col min="14364" max="14364" width="4.85546875" style="1" customWidth="1"/>
    <col min="14365" max="14365" width="6.28515625" style="1" customWidth="1"/>
    <col min="14366" max="14366" width="4.85546875" style="1" customWidth="1"/>
    <col min="14367" max="14367" width="6.28515625" style="1" customWidth="1"/>
    <col min="14368" max="14368" width="2.42578125" style="1" customWidth="1"/>
    <col min="14369" max="14369" width="0" style="1" hidden="1" customWidth="1"/>
    <col min="14370" max="14592" width="9.140625" style="1"/>
    <col min="14593" max="14593" width="12.42578125" style="1" customWidth="1"/>
    <col min="14594" max="14594" width="4.85546875" style="1" customWidth="1"/>
    <col min="14595" max="14595" width="6.28515625" style="1" customWidth="1"/>
    <col min="14596" max="14596" width="4.85546875" style="1" customWidth="1"/>
    <col min="14597" max="14597" width="6.28515625" style="1" customWidth="1"/>
    <col min="14598" max="14598" width="4.85546875" style="1" customWidth="1"/>
    <col min="14599" max="14599" width="6.28515625" style="1" customWidth="1"/>
    <col min="14600" max="14600" width="4.85546875" style="1" customWidth="1"/>
    <col min="14601" max="14601" width="6.28515625" style="1" customWidth="1"/>
    <col min="14602" max="14602" width="4.85546875" style="1" customWidth="1"/>
    <col min="14603" max="14603" width="6.28515625" style="1" customWidth="1"/>
    <col min="14604" max="14604" width="4.85546875" style="1" customWidth="1"/>
    <col min="14605" max="14605" width="6.28515625" style="1" customWidth="1"/>
    <col min="14606" max="14606" width="4.85546875" style="1" customWidth="1"/>
    <col min="14607" max="14607" width="6.28515625" style="1" customWidth="1"/>
    <col min="14608" max="14608" width="4.85546875" style="1" customWidth="1"/>
    <col min="14609" max="14609" width="6.28515625" style="1" customWidth="1"/>
    <col min="14610" max="14610" width="4.85546875" style="1" customWidth="1"/>
    <col min="14611" max="14611" width="6.28515625" style="1" customWidth="1"/>
    <col min="14612" max="14612" width="4.85546875" style="1" customWidth="1"/>
    <col min="14613" max="14613" width="6.28515625" style="1" customWidth="1"/>
    <col min="14614" max="14614" width="4.85546875" style="1" customWidth="1"/>
    <col min="14615" max="14615" width="6.28515625" style="1" customWidth="1"/>
    <col min="14616" max="14616" width="4.85546875" style="1" customWidth="1"/>
    <col min="14617" max="14617" width="6.28515625" style="1" customWidth="1"/>
    <col min="14618" max="14618" width="4.85546875" style="1" customWidth="1"/>
    <col min="14619" max="14619" width="6.28515625" style="1" customWidth="1"/>
    <col min="14620" max="14620" width="4.85546875" style="1" customWidth="1"/>
    <col min="14621" max="14621" width="6.28515625" style="1" customWidth="1"/>
    <col min="14622" max="14622" width="4.85546875" style="1" customWidth="1"/>
    <col min="14623" max="14623" width="6.28515625" style="1" customWidth="1"/>
    <col min="14624" max="14624" width="2.42578125" style="1" customWidth="1"/>
    <col min="14625" max="14625" width="0" style="1" hidden="1" customWidth="1"/>
    <col min="14626" max="14848" width="9.140625" style="1"/>
    <col min="14849" max="14849" width="12.42578125" style="1" customWidth="1"/>
    <col min="14850" max="14850" width="4.85546875" style="1" customWidth="1"/>
    <col min="14851" max="14851" width="6.28515625" style="1" customWidth="1"/>
    <col min="14852" max="14852" width="4.85546875" style="1" customWidth="1"/>
    <col min="14853" max="14853" width="6.28515625" style="1" customWidth="1"/>
    <col min="14854" max="14854" width="4.85546875" style="1" customWidth="1"/>
    <col min="14855" max="14855" width="6.28515625" style="1" customWidth="1"/>
    <col min="14856" max="14856" width="4.85546875" style="1" customWidth="1"/>
    <col min="14857" max="14857" width="6.28515625" style="1" customWidth="1"/>
    <col min="14858" max="14858" width="4.85546875" style="1" customWidth="1"/>
    <col min="14859" max="14859" width="6.28515625" style="1" customWidth="1"/>
    <col min="14860" max="14860" width="4.85546875" style="1" customWidth="1"/>
    <col min="14861" max="14861" width="6.28515625" style="1" customWidth="1"/>
    <col min="14862" max="14862" width="4.85546875" style="1" customWidth="1"/>
    <col min="14863" max="14863" width="6.28515625" style="1" customWidth="1"/>
    <col min="14864" max="14864" width="4.85546875" style="1" customWidth="1"/>
    <col min="14865" max="14865" width="6.28515625" style="1" customWidth="1"/>
    <col min="14866" max="14866" width="4.85546875" style="1" customWidth="1"/>
    <col min="14867" max="14867" width="6.28515625" style="1" customWidth="1"/>
    <col min="14868" max="14868" width="4.85546875" style="1" customWidth="1"/>
    <col min="14869" max="14869" width="6.28515625" style="1" customWidth="1"/>
    <col min="14870" max="14870" width="4.85546875" style="1" customWidth="1"/>
    <col min="14871" max="14871" width="6.28515625" style="1" customWidth="1"/>
    <col min="14872" max="14872" width="4.85546875" style="1" customWidth="1"/>
    <col min="14873" max="14873" width="6.28515625" style="1" customWidth="1"/>
    <col min="14874" max="14874" width="4.85546875" style="1" customWidth="1"/>
    <col min="14875" max="14875" width="6.28515625" style="1" customWidth="1"/>
    <col min="14876" max="14876" width="4.85546875" style="1" customWidth="1"/>
    <col min="14877" max="14877" width="6.28515625" style="1" customWidth="1"/>
    <col min="14878" max="14878" width="4.85546875" style="1" customWidth="1"/>
    <col min="14879" max="14879" width="6.28515625" style="1" customWidth="1"/>
    <col min="14880" max="14880" width="2.42578125" style="1" customWidth="1"/>
    <col min="14881" max="14881" width="0" style="1" hidden="1" customWidth="1"/>
    <col min="14882" max="15104" width="9.140625" style="1"/>
    <col min="15105" max="15105" width="12.42578125" style="1" customWidth="1"/>
    <col min="15106" max="15106" width="4.85546875" style="1" customWidth="1"/>
    <col min="15107" max="15107" width="6.28515625" style="1" customWidth="1"/>
    <col min="15108" max="15108" width="4.85546875" style="1" customWidth="1"/>
    <col min="15109" max="15109" width="6.28515625" style="1" customWidth="1"/>
    <col min="15110" max="15110" width="4.85546875" style="1" customWidth="1"/>
    <col min="15111" max="15111" width="6.28515625" style="1" customWidth="1"/>
    <col min="15112" max="15112" width="4.85546875" style="1" customWidth="1"/>
    <col min="15113" max="15113" width="6.28515625" style="1" customWidth="1"/>
    <col min="15114" max="15114" width="4.85546875" style="1" customWidth="1"/>
    <col min="15115" max="15115" width="6.28515625" style="1" customWidth="1"/>
    <col min="15116" max="15116" width="4.85546875" style="1" customWidth="1"/>
    <col min="15117" max="15117" width="6.28515625" style="1" customWidth="1"/>
    <col min="15118" max="15118" width="4.85546875" style="1" customWidth="1"/>
    <col min="15119" max="15119" width="6.28515625" style="1" customWidth="1"/>
    <col min="15120" max="15120" width="4.85546875" style="1" customWidth="1"/>
    <col min="15121" max="15121" width="6.28515625" style="1" customWidth="1"/>
    <col min="15122" max="15122" width="4.85546875" style="1" customWidth="1"/>
    <col min="15123" max="15123" width="6.28515625" style="1" customWidth="1"/>
    <col min="15124" max="15124" width="4.85546875" style="1" customWidth="1"/>
    <col min="15125" max="15125" width="6.28515625" style="1" customWidth="1"/>
    <col min="15126" max="15126" width="4.85546875" style="1" customWidth="1"/>
    <col min="15127" max="15127" width="6.28515625" style="1" customWidth="1"/>
    <col min="15128" max="15128" width="4.85546875" style="1" customWidth="1"/>
    <col min="15129" max="15129" width="6.28515625" style="1" customWidth="1"/>
    <col min="15130" max="15130" width="4.85546875" style="1" customWidth="1"/>
    <col min="15131" max="15131" width="6.28515625" style="1" customWidth="1"/>
    <col min="15132" max="15132" width="4.85546875" style="1" customWidth="1"/>
    <col min="15133" max="15133" width="6.28515625" style="1" customWidth="1"/>
    <col min="15134" max="15134" width="4.85546875" style="1" customWidth="1"/>
    <col min="15135" max="15135" width="6.28515625" style="1" customWidth="1"/>
    <col min="15136" max="15136" width="2.42578125" style="1" customWidth="1"/>
    <col min="15137" max="15137" width="0" style="1" hidden="1" customWidth="1"/>
    <col min="15138" max="15360" width="9.140625" style="1"/>
    <col min="15361" max="15361" width="12.42578125" style="1" customWidth="1"/>
    <col min="15362" max="15362" width="4.85546875" style="1" customWidth="1"/>
    <col min="15363" max="15363" width="6.28515625" style="1" customWidth="1"/>
    <col min="15364" max="15364" width="4.85546875" style="1" customWidth="1"/>
    <col min="15365" max="15365" width="6.28515625" style="1" customWidth="1"/>
    <col min="15366" max="15366" width="4.85546875" style="1" customWidth="1"/>
    <col min="15367" max="15367" width="6.28515625" style="1" customWidth="1"/>
    <col min="15368" max="15368" width="4.85546875" style="1" customWidth="1"/>
    <col min="15369" max="15369" width="6.28515625" style="1" customWidth="1"/>
    <col min="15370" max="15370" width="4.85546875" style="1" customWidth="1"/>
    <col min="15371" max="15371" width="6.28515625" style="1" customWidth="1"/>
    <col min="15372" max="15372" width="4.85546875" style="1" customWidth="1"/>
    <col min="15373" max="15373" width="6.28515625" style="1" customWidth="1"/>
    <col min="15374" max="15374" width="4.85546875" style="1" customWidth="1"/>
    <col min="15375" max="15375" width="6.28515625" style="1" customWidth="1"/>
    <col min="15376" max="15376" width="4.85546875" style="1" customWidth="1"/>
    <col min="15377" max="15377" width="6.28515625" style="1" customWidth="1"/>
    <col min="15378" max="15378" width="4.85546875" style="1" customWidth="1"/>
    <col min="15379" max="15379" width="6.28515625" style="1" customWidth="1"/>
    <col min="15380" max="15380" width="4.85546875" style="1" customWidth="1"/>
    <col min="15381" max="15381" width="6.28515625" style="1" customWidth="1"/>
    <col min="15382" max="15382" width="4.85546875" style="1" customWidth="1"/>
    <col min="15383" max="15383" width="6.28515625" style="1" customWidth="1"/>
    <col min="15384" max="15384" width="4.85546875" style="1" customWidth="1"/>
    <col min="15385" max="15385" width="6.28515625" style="1" customWidth="1"/>
    <col min="15386" max="15386" width="4.85546875" style="1" customWidth="1"/>
    <col min="15387" max="15387" width="6.28515625" style="1" customWidth="1"/>
    <col min="15388" max="15388" width="4.85546875" style="1" customWidth="1"/>
    <col min="15389" max="15389" width="6.28515625" style="1" customWidth="1"/>
    <col min="15390" max="15390" width="4.85546875" style="1" customWidth="1"/>
    <col min="15391" max="15391" width="6.28515625" style="1" customWidth="1"/>
    <col min="15392" max="15392" width="2.42578125" style="1" customWidth="1"/>
    <col min="15393" max="15393" width="0" style="1" hidden="1" customWidth="1"/>
    <col min="15394" max="15616" width="9.140625" style="1"/>
    <col min="15617" max="15617" width="12.42578125" style="1" customWidth="1"/>
    <col min="15618" max="15618" width="4.85546875" style="1" customWidth="1"/>
    <col min="15619" max="15619" width="6.28515625" style="1" customWidth="1"/>
    <col min="15620" max="15620" width="4.85546875" style="1" customWidth="1"/>
    <col min="15621" max="15621" width="6.28515625" style="1" customWidth="1"/>
    <col min="15622" max="15622" width="4.85546875" style="1" customWidth="1"/>
    <col min="15623" max="15623" width="6.28515625" style="1" customWidth="1"/>
    <col min="15624" max="15624" width="4.85546875" style="1" customWidth="1"/>
    <col min="15625" max="15625" width="6.28515625" style="1" customWidth="1"/>
    <col min="15626" max="15626" width="4.85546875" style="1" customWidth="1"/>
    <col min="15627" max="15627" width="6.28515625" style="1" customWidth="1"/>
    <col min="15628" max="15628" width="4.85546875" style="1" customWidth="1"/>
    <col min="15629" max="15629" width="6.28515625" style="1" customWidth="1"/>
    <col min="15630" max="15630" width="4.85546875" style="1" customWidth="1"/>
    <col min="15631" max="15631" width="6.28515625" style="1" customWidth="1"/>
    <col min="15632" max="15632" width="4.85546875" style="1" customWidth="1"/>
    <col min="15633" max="15633" width="6.28515625" style="1" customWidth="1"/>
    <col min="15634" max="15634" width="4.85546875" style="1" customWidth="1"/>
    <col min="15635" max="15635" width="6.28515625" style="1" customWidth="1"/>
    <col min="15636" max="15636" width="4.85546875" style="1" customWidth="1"/>
    <col min="15637" max="15637" width="6.28515625" style="1" customWidth="1"/>
    <col min="15638" max="15638" width="4.85546875" style="1" customWidth="1"/>
    <col min="15639" max="15639" width="6.28515625" style="1" customWidth="1"/>
    <col min="15640" max="15640" width="4.85546875" style="1" customWidth="1"/>
    <col min="15641" max="15641" width="6.28515625" style="1" customWidth="1"/>
    <col min="15642" max="15642" width="4.85546875" style="1" customWidth="1"/>
    <col min="15643" max="15643" width="6.28515625" style="1" customWidth="1"/>
    <col min="15644" max="15644" width="4.85546875" style="1" customWidth="1"/>
    <col min="15645" max="15645" width="6.28515625" style="1" customWidth="1"/>
    <col min="15646" max="15646" width="4.85546875" style="1" customWidth="1"/>
    <col min="15647" max="15647" width="6.28515625" style="1" customWidth="1"/>
    <col min="15648" max="15648" width="2.42578125" style="1" customWidth="1"/>
    <col min="15649" max="15649" width="0" style="1" hidden="1" customWidth="1"/>
    <col min="15650" max="15872" width="9.140625" style="1"/>
    <col min="15873" max="15873" width="12.42578125" style="1" customWidth="1"/>
    <col min="15874" max="15874" width="4.85546875" style="1" customWidth="1"/>
    <col min="15875" max="15875" width="6.28515625" style="1" customWidth="1"/>
    <col min="15876" max="15876" width="4.85546875" style="1" customWidth="1"/>
    <col min="15877" max="15877" width="6.28515625" style="1" customWidth="1"/>
    <col min="15878" max="15878" width="4.85546875" style="1" customWidth="1"/>
    <col min="15879" max="15879" width="6.28515625" style="1" customWidth="1"/>
    <col min="15880" max="15880" width="4.85546875" style="1" customWidth="1"/>
    <col min="15881" max="15881" width="6.28515625" style="1" customWidth="1"/>
    <col min="15882" max="15882" width="4.85546875" style="1" customWidth="1"/>
    <col min="15883" max="15883" width="6.28515625" style="1" customWidth="1"/>
    <col min="15884" max="15884" width="4.85546875" style="1" customWidth="1"/>
    <col min="15885" max="15885" width="6.28515625" style="1" customWidth="1"/>
    <col min="15886" max="15886" width="4.85546875" style="1" customWidth="1"/>
    <col min="15887" max="15887" width="6.28515625" style="1" customWidth="1"/>
    <col min="15888" max="15888" width="4.85546875" style="1" customWidth="1"/>
    <col min="15889" max="15889" width="6.28515625" style="1" customWidth="1"/>
    <col min="15890" max="15890" width="4.85546875" style="1" customWidth="1"/>
    <col min="15891" max="15891" width="6.28515625" style="1" customWidth="1"/>
    <col min="15892" max="15892" width="4.85546875" style="1" customWidth="1"/>
    <col min="15893" max="15893" width="6.28515625" style="1" customWidth="1"/>
    <col min="15894" max="15894" width="4.85546875" style="1" customWidth="1"/>
    <col min="15895" max="15895" width="6.28515625" style="1" customWidth="1"/>
    <col min="15896" max="15896" width="4.85546875" style="1" customWidth="1"/>
    <col min="15897" max="15897" width="6.28515625" style="1" customWidth="1"/>
    <col min="15898" max="15898" width="4.85546875" style="1" customWidth="1"/>
    <col min="15899" max="15899" width="6.28515625" style="1" customWidth="1"/>
    <col min="15900" max="15900" width="4.85546875" style="1" customWidth="1"/>
    <col min="15901" max="15901" width="6.28515625" style="1" customWidth="1"/>
    <col min="15902" max="15902" width="4.85546875" style="1" customWidth="1"/>
    <col min="15903" max="15903" width="6.28515625" style="1" customWidth="1"/>
    <col min="15904" max="15904" width="2.42578125" style="1" customWidth="1"/>
    <col min="15905" max="15905" width="0" style="1" hidden="1" customWidth="1"/>
    <col min="15906" max="16128" width="9.140625" style="1"/>
    <col min="16129" max="16129" width="12.42578125" style="1" customWidth="1"/>
    <col min="16130" max="16130" width="4.85546875" style="1" customWidth="1"/>
    <col min="16131" max="16131" width="6.28515625" style="1" customWidth="1"/>
    <col min="16132" max="16132" width="4.85546875" style="1" customWidth="1"/>
    <col min="16133" max="16133" width="6.28515625" style="1" customWidth="1"/>
    <col min="16134" max="16134" width="4.85546875" style="1" customWidth="1"/>
    <col min="16135" max="16135" width="6.28515625" style="1" customWidth="1"/>
    <col min="16136" max="16136" width="4.85546875" style="1" customWidth="1"/>
    <col min="16137" max="16137" width="6.28515625" style="1" customWidth="1"/>
    <col min="16138" max="16138" width="4.85546875" style="1" customWidth="1"/>
    <col min="16139" max="16139" width="6.28515625" style="1" customWidth="1"/>
    <col min="16140" max="16140" width="4.85546875" style="1" customWidth="1"/>
    <col min="16141" max="16141" width="6.28515625" style="1" customWidth="1"/>
    <col min="16142" max="16142" width="4.85546875" style="1" customWidth="1"/>
    <col min="16143" max="16143" width="6.28515625" style="1" customWidth="1"/>
    <col min="16144" max="16144" width="4.85546875" style="1" customWidth="1"/>
    <col min="16145" max="16145" width="6.28515625" style="1" customWidth="1"/>
    <col min="16146" max="16146" width="4.85546875" style="1" customWidth="1"/>
    <col min="16147" max="16147" width="6.28515625" style="1" customWidth="1"/>
    <col min="16148" max="16148" width="4.85546875" style="1" customWidth="1"/>
    <col min="16149" max="16149" width="6.28515625" style="1" customWidth="1"/>
    <col min="16150" max="16150" width="4.85546875" style="1" customWidth="1"/>
    <col min="16151" max="16151" width="6.28515625" style="1" customWidth="1"/>
    <col min="16152" max="16152" width="4.85546875" style="1" customWidth="1"/>
    <col min="16153" max="16153" width="6.28515625" style="1" customWidth="1"/>
    <col min="16154" max="16154" width="4.85546875" style="1" customWidth="1"/>
    <col min="16155" max="16155" width="6.28515625" style="1" customWidth="1"/>
    <col min="16156" max="16156" width="4.85546875" style="1" customWidth="1"/>
    <col min="16157" max="16157" width="6.28515625" style="1" customWidth="1"/>
    <col min="16158" max="16158" width="4.85546875" style="1" customWidth="1"/>
    <col min="16159" max="16159" width="6.28515625" style="1" customWidth="1"/>
    <col min="16160" max="16160" width="2.42578125" style="1" customWidth="1"/>
    <col min="16161" max="16161" width="0" style="1" hidden="1" customWidth="1"/>
    <col min="16162" max="16384" width="9.140625" style="1"/>
  </cols>
  <sheetData>
    <row r="1" spans="1:34" ht="20.25" customHeight="1">
      <c r="A1" s="1556" t="s">
        <v>942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row>
    <row r="2" spans="1:34" ht="3" customHeight="1"/>
    <row r="3" spans="1:34">
      <c r="A3" s="3"/>
      <c r="B3" s="1573" t="s">
        <v>18</v>
      </c>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5"/>
      <c r="AD3" s="1021"/>
      <c r="AE3" s="1615"/>
      <c r="AF3" s="1616"/>
    </row>
    <row r="4" spans="1:34" ht="42" customHeight="1">
      <c r="A4" s="1573" t="s">
        <v>75</v>
      </c>
      <c r="B4" s="1573" t="s">
        <v>4</v>
      </c>
      <c r="C4" s="1575"/>
      <c r="D4" s="1573" t="s">
        <v>5</v>
      </c>
      <c r="E4" s="1575"/>
      <c r="F4" s="1573" t="s">
        <v>20</v>
      </c>
      <c r="G4" s="1575"/>
      <c r="H4" s="1573" t="s">
        <v>7</v>
      </c>
      <c r="I4" s="1575"/>
      <c r="J4" s="1573" t="s">
        <v>21</v>
      </c>
      <c r="K4" s="1575"/>
      <c r="L4" s="1573" t="s">
        <v>9</v>
      </c>
      <c r="M4" s="1575"/>
      <c r="N4" s="1573" t="s">
        <v>125</v>
      </c>
      <c r="O4" s="1575"/>
      <c r="P4" s="1573" t="s">
        <v>126</v>
      </c>
      <c r="Q4" s="1575"/>
      <c r="R4" s="1573" t="s">
        <v>127</v>
      </c>
      <c r="S4" s="1575"/>
      <c r="T4" s="1573" t="s">
        <v>13</v>
      </c>
      <c r="U4" s="1575"/>
      <c r="V4" s="1573" t="s">
        <v>15</v>
      </c>
      <c r="W4" s="1575"/>
      <c r="X4" s="1573" t="s">
        <v>16</v>
      </c>
      <c r="Y4" s="1575"/>
      <c r="Z4" s="1573" t="s">
        <v>624</v>
      </c>
      <c r="AA4" s="1575"/>
      <c r="AB4" s="1573" t="s">
        <v>17</v>
      </c>
      <c r="AC4" s="1575"/>
      <c r="AD4" s="1573" t="s">
        <v>1</v>
      </c>
      <c r="AE4" s="1574"/>
      <c r="AF4" s="1575"/>
    </row>
    <row r="5" spans="1:34">
      <c r="A5" s="1581"/>
      <c r="B5" s="1021" t="s">
        <v>2</v>
      </c>
      <c r="C5" s="3" t="s">
        <v>3</v>
      </c>
      <c r="D5" s="1021" t="s">
        <v>2</v>
      </c>
      <c r="E5" s="3" t="s">
        <v>3</v>
      </c>
      <c r="F5" s="1021" t="s">
        <v>2</v>
      </c>
      <c r="G5" s="3" t="s">
        <v>3</v>
      </c>
      <c r="H5" s="1021" t="s">
        <v>2</v>
      </c>
      <c r="I5" s="3" t="s">
        <v>3</v>
      </c>
      <c r="J5" s="1021" t="s">
        <v>2</v>
      </c>
      <c r="K5" s="3" t="s">
        <v>3</v>
      </c>
      <c r="L5" s="1021" t="s">
        <v>2</v>
      </c>
      <c r="M5" s="3" t="s">
        <v>3</v>
      </c>
      <c r="N5" s="1021" t="s">
        <v>2</v>
      </c>
      <c r="O5" s="3" t="s">
        <v>3</v>
      </c>
      <c r="P5" s="1021" t="s">
        <v>2</v>
      </c>
      <c r="Q5" s="3" t="s">
        <v>3</v>
      </c>
      <c r="R5" s="1021" t="s">
        <v>2</v>
      </c>
      <c r="S5" s="3" t="s">
        <v>3</v>
      </c>
      <c r="T5" s="1021" t="s">
        <v>2</v>
      </c>
      <c r="U5" s="3" t="s">
        <v>3</v>
      </c>
      <c r="V5" s="1021" t="s">
        <v>2</v>
      </c>
      <c r="W5" s="3" t="s">
        <v>3</v>
      </c>
      <c r="X5" s="1021" t="s">
        <v>2</v>
      </c>
      <c r="Y5" s="3" t="s">
        <v>3</v>
      </c>
      <c r="Z5" s="1021" t="s">
        <v>2</v>
      </c>
      <c r="AA5" s="3" t="s">
        <v>3</v>
      </c>
      <c r="AB5" s="1021" t="s">
        <v>2</v>
      </c>
      <c r="AC5" s="3" t="s">
        <v>3</v>
      </c>
      <c r="AD5" s="1021" t="s">
        <v>2</v>
      </c>
      <c r="AE5" s="1615" t="s">
        <v>3</v>
      </c>
      <c r="AF5" s="1616"/>
    </row>
    <row r="6" spans="1:34">
      <c r="A6" s="349">
        <v>2014</v>
      </c>
      <c r="B6" s="1566"/>
      <c r="C6" s="1567"/>
      <c r="D6" s="1567"/>
      <c r="E6" s="1567"/>
      <c r="F6" s="1567"/>
      <c r="G6" s="1567"/>
      <c r="H6" s="1567"/>
      <c r="I6" s="1567"/>
      <c r="J6" s="1567"/>
      <c r="K6" s="1567"/>
      <c r="L6" s="1567"/>
      <c r="M6" s="1567"/>
      <c r="N6" s="1567"/>
      <c r="O6" s="1567"/>
      <c r="P6" s="1567"/>
      <c r="Q6" s="1567"/>
      <c r="R6" s="1567"/>
      <c r="S6" s="1567"/>
      <c r="T6" s="1567"/>
      <c r="U6" s="1567"/>
      <c r="V6" s="1567"/>
      <c r="W6" s="1567"/>
      <c r="X6" s="1567"/>
      <c r="Y6" s="1567"/>
      <c r="Z6" s="1567"/>
      <c r="AA6" s="1567"/>
      <c r="AB6" s="1567"/>
      <c r="AC6" s="1567"/>
      <c r="AD6" s="1567"/>
      <c r="AE6" s="1567"/>
      <c r="AF6" s="1568"/>
    </row>
    <row r="7" spans="1:34">
      <c r="A7" s="350" t="s">
        <v>24</v>
      </c>
      <c r="B7" s="1018">
        <v>3</v>
      </c>
      <c r="C7" s="347" t="s">
        <v>1663</v>
      </c>
      <c r="D7" s="1018">
        <v>8</v>
      </c>
      <c r="E7" s="347" t="s">
        <v>1628</v>
      </c>
      <c r="F7" s="1018">
        <v>19</v>
      </c>
      <c r="G7" s="347" t="s">
        <v>1328</v>
      </c>
      <c r="H7" s="1018">
        <v>11</v>
      </c>
      <c r="I7" s="347" t="s">
        <v>1666</v>
      </c>
      <c r="J7" s="1018">
        <v>33</v>
      </c>
      <c r="K7" s="347" t="s">
        <v>1428</v>
      </c>
      <c r="L7" s="1018">
        <v>29</v>
      </c>
      <c r="M7" s="347" t="s">
        <v>1435</v>
      </c>
      <c r="N7" s="1018">
        <v>0</v>
      </c>
      <c r="O7" s="347" t="s">
        <v>1290</v>
      </c>
      <c r="P7" s="1018">
        <v>34</v>
      </c>
      <c r="Q7" s="347" t="s">
        <v>1300</v>
      </c>
      <c r="R7" s="1018">
        <v>92</v>
      </c>
      <c r="S7" s="347" t="s">
        <v>1519</v>
      </c>
      <c r="T7" s="1018">
        <v>53</v>
      </c>
      <c r="U7" s="347" t="s">
        <v>1787</v>
      </c>
      <c r="V7" s="1018">
        <v>238</v>
      </c>
      <c r="W7" s="347" t="s">
        <v>1777</v>
      </c>
      <c r="X7" s="1018">
        <v>24</v>
      </c>
      <c r="Y7" s="347" t="s">
        <v>1420</v>
      </c>
      <c r="Z7" s="1018">
        <v>103</v>
      </c>
      <c r="AA7" s="347" t="s">
        <v>1655</v>
      </c>
      <c r="AB7" s="1018">
        <v>0</v>
      </c>
      <c r="AC7" s="347" t="s">
        <v>1290</v>
      </c>
      <c r="AD7" s="1019">
        <v>647</v>
      </c>
      <c r="AE7" s="1576" t="s">
        <v>1359</v>
      </c>
      <c r="AF7" s="1568"/>
    </row>
    <row r="8" spans="1:34">
      <c r="A8" s="350" t="s">
        <v>25</v>
      </c>
      <c r="B8" s="1018">
        <v>0</v>
      </c>
      <c r="C8" s="347" t="s">
        <v>1290</v>
      </c>
      <c r="D8" s="1018">
        <v>0</v>
      </c>
      <c r="E8" s="347" t="s">
        <v>1290</v>
      </c>
      <c r="F8" s="1018">
        <v>2</v>
      </c>
      <c r="G8" s="347" t="s">
        <v>1606</v>
      </c>
      <c r="H8" s="1018">
        <v>12</v>
      </c>
      <c r="I8" s="347" t="s">
        <v>1435</v>
      </c>
      <c r="J8" s="1018">
        <v>2</v>
      </c>
      <c r="K8" s="347" t="s">
        <v>1606</v>
      </c>
      <c r="L8" s="1018">
        <v>19</v>
      </c>
      <c r="M8" s="347" t="s">
        <v>1347</v>
      </c>
      <c r="N8" s="1018">
        <v>1</v>
      </c>
      <c r="O8" s="347" t="s">
        <v>1565</v>
      </c>
      <c r="P8" s="1018">
        <v>5</v>
      </c>
      <c r="Q8" s="347" t="s">
        <v>1460</v>
      </c>
      <c r="R8" s="1018">
        <v>6</v>
      </c>
      <c r="S8" s="347" t="s">
        <v>1310</v>
      </c>
      <c r="T8" s="1018">
        <v>0</v>
      </c>
      <c r="U8" s="347" t="s">
        <v>1290</v>
      </c>
      <c r="V8" s="1018">
        <v>217</v>
      </c>
      <c r="W8" s="347" t="s">
        <v>1973</v>
      </c>
      <c r="X8" s="1018">
        <v>0</v>
      </c>
      <c r="Y8" s="347" t="s">
        <v>1290</v>
      </c>
      <c r="Z8" s="1018">
        <v>1</v>
      </c>
      <c r="AA8" s="347" t="s">
        <v>1565</v>
      </c>
      <c r="AB8" s="1018">
        <v>0</v>
      </c>
      <c r="AC8" s="347" t="s">
        <v>1290</v>
      </c>
      <c r="AD8" s="1019">
        <v>265</v>
      </c>
      <c r="AE8" s="1576" t="s">
        <v>1371</v>
      </c>
      <c r="AF8" s="1568"/>
      <c r="AH8" s="662"/>
    </row>
    <row r="9" spans="1:34">
      <c r="A9" s="350" t="s">
        <v>26</v>
      </c>
      <c r="B9" s="1018">
        <v>3</v>
      </c>
      <c r="C9" s="347" t="s">
        <v>1561</v>
      </c>
      <c r="D9" s="1018">
        <v>1</v>
      </c>
      <c r="E9" s="347" t="s">
        <v>1672</v>
      </c>
      <c r="F9" s="1018">
        <v>18</v>
      </c>
      <c r="G9" s="347" t="s">
        <v>1350</v>
      </c>
      <c r="H9" s="1018">
        <v>4</v>
      </c>
      <c r="I9" s="347" t="s">
        <v>1653</v>
      </c>
      <c r="J9" s="1018">
        <v>13</v>
      </c>
      <c r="K9" s="347" t="s">
        <v>1355</v>
      </c>
      <c r="L9" s="1018">
        <v>18</v>
      </c>
      <c r="M9" s="347" t="s">
        <v>1350</v>
      </c>
      <c r="N9" s="1018">
        <v>0</v>
      </c>
      <c r="O9" s="347" t="s">
        <v>1290</v>
      </c>
      <c r="P9" s="1018">
        <v>21</v>
      </c>
      <c r="Q9" s="347" t="s">
        <v>1776</v>
      </c>
      <c r="R9" s="1018">
        <v>49</v>
      </c>
      <c r="S9" s="347" t="s">
        <v>1375</v>
      </c>
      <c r="T9" s="1018">
        <v>9</v>
      </c>
      <c r="U9" s="347" t="s">
        <v>1364</v>
      </c>
      <c r="V9" s="1018">
        <v>130</v>
      </c>
      <c r="W9" s="347" t="s">
        <v>1363</v>
      </c>
      <c r="X9" s="1018">
        <v>13</v>
      </c>
      <c r="Y9" s="347" t="s">
        <v>1355</v>
      </c>
      <c r="Z9" s="1018">
        <v>17</v>
      </c>
      <c r="AA9" s="347" t="s">
        <v>1582</v>
      </c>
      <c r="AB9" s="1018">
        <v>0</v>
      </c>
      <c r="AC9" s="347" t="s">
        <v>1290</v>
      </c>
      <c r="AD9" s="1019">
        <v>296</v>
      </c>
      <c r="AE9" s="1576" t="s">
        <v>1376</v>
      </c>
      <c r="AF9" s="1568"/>
      <c r="AH9" s="662"/>
    </row>
    <row r="10" spans="1:34">
      <c r="A10" s="350" t="s">
        <v>27</v>
      </c>
      <c r="B10" s="1018">
        <v>12</v>
      </c>
      <c r="C10" s="347" t="s">
        <v>1445</v>
      </c>
      <c r="D10" s="1018">
        <v>15</v>
      </c>
      <c r="E10" s="347" t="s">
        <v>1316</v>
      </c>
      <c r="F10" s="1018">
        <v>38</v>
      </c>
      <c r="G10" s="347" t="s">
        <v>1497</v>
      </c>
      <c r="H10" s="1018">
        <v>43</v>
      </c>
      <c r="I10" s="347" t="s">
        <v>1582</v>
      </c>
      <c r="J10" s="1018">
        <v>81</v>
      </c>
      <c r="K10" s="347" t="s">
        <v>1455</v>
      </c>
      <c r="L10" s="1018">
        <v>57</v>
      </c>
      <c r="M10" s="347" t="s">
        <v>1808</v>
      </c>
      <c r="N10" s="1018">
        <v>1</v>
      </c>
      <c r="O10" s="347" t="s">
        <v>1354</v>
      </c>
      <c r="P10" s="1018">
        <v>36</v>
      </c>
      <c r="Q10" s="347" t="s">
        <v>1528</v>
      </c>
      <c r="R10" s="1018">
        <v>104</v>
      </c>
      <c r="S10" s="347" t="s">
        <v>1624</v>
      </c>
      <c r="T10" s="1018">
        <v>29</v>
      </c>
      <c r="U10" s="347" t="s">
        <v>1358</v>
      </c>
      <c r="V10" s="1018">
        <v>272</v>
      </c>
      <c r="W10" s="347" t="s">
        <v>1600</v>
      </c>
      <c r="X10" s="1018">
        <v>15</v>
      </c>
      <c r="Y10" s="347" t="s">
        <v>1316</v>
      </c>
      <c r="Z10" s="1018">
        <v>50</v>
      </c>
      <c r="AA10" s="347" t="s">
        <v>1657</v>
      </c>
      <c r="AB10" s="1018">
        <v>1</v>
      </c>
      <c r="AC10" s="347" t="s">
        <v>1354</v>
      </c>
      <c r="AD10" s="1019">
        <v>754</v>
      </c>
      <c r="AE10" s="1576" t="s">
        <v>1358</v>
      </c>
      <c r="AF10" s="1568"/>
      <c r="AH10" s="662"/>
    </row>
    <row r="11" spans="1:34">
      <c r="A11" s="350" t="s">
        <v>28</v>
      </c>
      <c r="B11" s="1018">
        <v>8</v>
      </c>
      <c r="C11" s="347" t="s">
        <v>1754</v>
      </c>
      <c r="D11" s="1018">
        <v>46</v>
      </c>
      <c r="E11" s="347" t="s">
        <v>1576</v>
      </c>
      <c r="F11" s="1018">
        <v>63</v>
      </c>
      <c r="G11" s="347" t="s">
        <v>1542</v>
      </c>
      <c r="H11" s="1018">
        <v>47</v>
      </c>
      <c r="I11" s="347" t="s">
        <v>1497</v>
      </c>
      <c r="J11" s="1018">
        <v>106</v>
      </c>
      <c r="K11" s="347" t="s">
        <v>1623</v>
      </c>
      <c r="L11" s="1018">
        <v>27</v>
      </c>
      <c r="M11" s="347" t="s">
        <v>1328</v>
      </c>
      <c r="N11" s="1018">
        <v>6</v>
      </c>
      <c r="O11" s="347" t="s">
        <v>1480</v>
      </c>
      <c r="P11" s="1018">
        <v>42</v>
      </c>
      <c r="Q11" s="347" t="s">
        <v>1435</v>
      </c>
      <c r="R11" s="1018">
        <v>143</v>
      </c>
      <c r="S11" s="347" t="s">
        <v>1404</v>
      </c>
      <c r="T11" s="1018">
        <v>54</v>
      </c>
      <c r="U11" s="347" t="s">
        <v>1711</v>
      </c>
      <c r="V11" s="1018">
        <v>296</v>
      </c>
      <c r="W11" s="347" t="s">
        <v>1485</v>
      </c>
      <c r="X11" s="1018">
        <v>17</v>
      </c>
      <c r="Y11" s="347" t="s">
        <v>1625</v>
      </c>
      <c r="Z11" s="1018">
        <v>84</v>
      </c>
      <c r="AA11" s="347" t="s">
        <v>1513</v>
      </c>
      <c r="AB11" s="1018">
        <v>0</v>
      </c>
      <c r="AC11" s="347" t="s">
        <v>1290</v>
      </c>
      <c r="AD11" s="1019">
        <v>939</v>
      </c>
      <c r="AE11" s="1576" t="s">
        <v>1385</v>
      </c>
      <c r="AF11" s="1568"/>
      <c r="AH11" s="662"/>
    </row>
    <row r="12" spans="1:34">
      <c r="A12" s="350" t="s">
        <v>29</v>
      </c>
      <c r="B12" s="1018">
        <v>1</v>
      </c>
      <c r="C12" s="347" t="s">
        <v>1354</v>
      </c>
      <c r="D12" s="1018">
        <v>5</v>
      </c>
      <c r="E12" s="347" t="s">
        <v>1480</v>
      </c>
      <c r="F12" s="1018">
        <v>676</v>
      </c>
      <c r="G12" s="347" t="s">
        <v>1974</v>
      </c>
      <c r="H12" s="1018">
        <v>1</v>
      </c>
      <c r="I12" s="347" t="s">
        <v>1354</v>
      </c>
      <c r="J12" s="1018">
        <v>2</v>
      </c>
      <c r="K12" s="347" t="s">
        <v>1672</v>
      </c>
      <c r="L12" s="1018">
        <v>3</v>
      </c>
      <c r="M12" s="347" t="s">
        <v>1565</v>
      </c>
      <c r="N12" s="1018">
        <v>0</v>
      </c>
      <c r="O12" s="347" t="s">
        <v>1290</v>
      </c>
      <c r="P12" s="1018">
        <v>4</v>
      </c>
      <c r="Q12" s="347" t="s">
        <v>1663</v>
      </c>
      <c r="R12" s="1018">
        <v>3</v>
      </c>
      <c r="S12" s="347" t="s">
        <v>1565</v>
      </c>
      <c r="T12" s="1018">
        <v>2</v>
      </c>
      <c r="U12" s="347" t="s">
        <v>1672</v>
      </c>
      <c r="V12" s="1018">
        <v>92</v>
      </c>
      <c r="W12" s="347" t="s">
        <v>1475</v>
      </c>
      <c r="X12" s="1018">
        <v>0</v>
      </c>
      <c r="Y12" s="347" t="s">
        <v>1290</v>
      </c>
      <c r="Z12" s="1018">
        <v>3</v>
      </c>
      <c r="AA12" s="347" t="s">
        <v>1565</v>
      </c>
      <c r="AB12" s="1018">
        <v>0</v>
      </c>
      <c r="AC12" s="347" t="s">
        <v>1290</v>
      </c>
      <c r="AD12" s="1019">
        <v>792</v>
      </c>
      <c r="AE12" s="1576" t="s">
        <v>1390</v>
      </c>
      <c r="AF12" s="1568"/>
      <c r="AH12" s="662"/>
    </row>
    <row r="13" spans="1:34">
      <c r="A13" s="350" t="s">
        <v>30</v>
      </c>
      <c r="B13" s="1018">
        <v>6</v>
      </c>
      <c r="C13" s="347" t="s">
        <v>1663</v>
      </c>
      <c r="D13" s="1018">
        <v>4</v>
      </c>
      <c r="E13" s="347" t="s">
        <v>1672</v>
      </c>
      <c r="F13" s="1018">
        <v>576</v>
      </c>
      <c r="G13" s="347" t="s">
        <v>644</v>
      </c>
      <c r="H13" s="1018">
        <v>19</v>
      </c>
      <c r="I13" s="347" t="s">
        <v>1376</v>
      </c>
      <c r="J13" s="1018">
        <v>37</v>
      </c>
      <c r="K13" s="347" t="s">
        <v>1328</v>
      </c>
      <c r="L13" s="1018">
        <v>58</v>
      </c>
      <c r="M13" s="347" t="s">
        <v>1599</v>
      </c>
      <c r="N13" s="1018">
        <v>0</v>
      </c>
      <c r="O13" s="347" t="s">
        <v>1290</v>
      </c>
      <c r="P13" s="1018">
        <v>71</v>
      </c>
      <c r="Q13" s="347" t="s">
        <v>1409</v>
      </c>
      <c r="R13" s="1018">
        <v>86</v>
      </c>
      <c r="S13" s="347" t="s">
        <v>1449</v>
      </c>
      <c r="T13" s="1018">
        <v>2</v>
      </c>
      <c r="U13" s="347" t="s">
        <v>1705</v>
      </c>
      <c r="V13" s="1018">
        <v>344</v>
      </c>
      <c r="W13" s="347" t="s">
        <v>1504</v>
      </c>
      <c r="X13" s="1018">
        <v>3</v>
      </c>
      <c r="Y13" s="347" t="s">
        <v>1705</v>
      </c>
      <c r="Z13" s="1018">
        <v>44</v>
      </c>
      <c r="AA13" s="347" t="s">
        <v>1425</v>
      </c>
      <c r="AB13" s="1018">
        <v>8</v>
      </c>
      <c r="AC13" s="347" t="s">
        <v>1480</v>
      </c>
      <c r="AD13" s="1019">
        <v>1258</v>
      </c>
      <c r="AE13" s="1576" t="s">
        <v>1394</v>
      </c>
      <c r="AF13" s="1568"/>
      <c r="AH13" s="662"/>
    </row>
    <row r="14" spans="1:34">
      <c r="A14" s="350" t="s">
        <v>31</v>
      </c>
      <c r="B14" s="1018">
        <v>0</v>
      </c>
      <c r="C14" s="347" t="s">
        <v>1290</v>
      </c>
      <c r="D14" s="1018">
        <v>0</v>
      </c>
      <c r="E14" s="347" t="s">
        <v>1290</v>
      </c>
      <c r="F14" s="1018">
        <v>0</v>
      </c>
      <c r="G14" s="347" t="s">
        <v>1290</v>
      </c>
      <c r="H14" s="1018">
        <v>1</v>
      </c>
      <c r="I14" s="347" t="s">
        <v>1395</v>
      </c>
      <c r="J14" s="1018">
        <v>1</v>
      </c>
      <c r="K14" s="347" t="s">
        <v>1395</v>
      </c>
      <c r="L14" s="1018">
        <v>0</v>
      </c>
      <c r="M14" s="347" t="s">
        <v>1290</v>
      </c>
      <c r="N14" s="1018">
        <v>0</v>
      </c>
      <c r="O14" s="347" t="s">
        <v>1290</v>
      </c>
      <c r="P14" s="1018">
        <v>0</v>
      </c>
      <c r="Q14" s="347" t="s">
        <v>1290</v>
      </c>
      <c r="R14" s="1018">
        <v>6</v>
      </c>
      <c r="S14" s="347" t="s">
        <v>1681</v>
      </c>
      <c r="T14" s="1018">
        <v>0</v>
      </c>
      <c r="U14" s="347" t="s">
        <v>1290</v>
      </c>
      <c r="V14" s="1018">
        <v>0</v>
      </c>
      <c r="W14" s="347" t="s">
        <v>1290</v>
      </c>
      <c r="X14" s="1018">
        <v>2</v>
      </c>
      <c r="Y14" s="347" t="s">
        <v>1396</v>
      </c>
      <c r="Z14" s="1018">
        <v>2</v>
      </c>
      <c r="AA14" s="347" t="s">
        <v>1396</v>
      </c>
      <c r="AB14" s="1018">
        <v>0</v>
      </c>
      <c r="AC14" s="347" t="s">
        <v>1290</v>
      </c>
      <c r="AD14" s="1019">
        <v>12</v>
      </c>
      <c r="AE14" s="1576" t="s">
        <v>1354</v>
      </c>
      <c r="AF14" s="1568"/>
      <c r="AH14" s="662"/>
    </row>
    <row r="15" spans="1:34">
      <c r="A15" s="350" t="s">
        <v>32</v>
      </c>
      <c r="B15" s="1018">
        <v>10</v>
      </c>
      <c r="C15" s="347" t="s">
        <v>1460</v>
      </c>
      <c r="D15" s="1018">
        <v>5</v>
      </c>
      <c r="E15" s="347" t="s">
        <v>1754</v>
      </c>
      <c r="F15" s="1018">
        <v>11</v>
      </c>
      <c r="G15" s="347" t="s">
        <v>1316</v>
      </c>
      <c r="H15" s="1018">
        <v>29</v>
      </c>
      <c r="I15" s="347" t="s">
        <v>1661</v>
      </c>
      <c r="J15" s="1018">
        <v>84</v>
      </c>
      <c r="K15" s="347" t="s">
        <v>1610</v>
      </c>
      <c r="L15" s="1018">
        <v>33</v>
      </c>
      <c r="M15" s="347" t="s">
        <v>1350</v>
      </c>
      <c r="N15" s="1018">
        <v>0</v>
      </c>
      <c r="O15" s="347" t="s">
        <v>1290</v>
      </c>
      <c r="P15" s="1018">
        <v>7</v>
      </c>
      <c r="Q15" s="347" t="s">
        <v>1371</v>
      </c>
      <c r="R15" s="1018">
        <v>117</v>
      </c>
      <c r="S15" s="347" t="s">
        <v>1603</v>
      </c>
      <c r="T15" s="1018">
        <v>48</v>
      </c>
      <c r="U15" s="347" t="s">
        <v>1513</v>
      </c>
      <c r="V15" s="1018">
        <v>156</v>
      </c>
      <c r="W15" s="347" t="s">
        <v>1784</v>
      </c>
      <c r="X15" s="1018">
        <v>26</v>
      </c>
      <c r="Y15" s="347" t="s">
        <v>1528</v>
      </c>
      <c r="Z15" s="1018">
        <v>12</v>
      </c>
      <c r="AA15" s="347" t="s">
        <v>1313</v>
      </c>
      <c r="AB15" s="1018">
        <v>1</v>
      </c>
      <c r="AC15" s="347" t="s">
        <v>1705</v>
      </c>
      <c r="AD15" s="1019">
        <v>539</v>
      </c>
      <c r="AE15" s="1576" t="s">
        <v>1325</v>
      </c>
      <c r="AF15" s="1568"/>
      <c r="AH15" s="662"/>
    </row>
    <row r="16" spans="1:34">
      <c r="A16" s="350" t="s">
        <v>33</v>
      </c>
      <c r="B16" s="1018">
        <v>9</v>
      </c>
      <c r="C16" s="347" t="s">
        <v>1764</v>
      </c>
      <c r="D16" s="1018">
        <v>9</v>
      </c>
      <c r="E16" s="347" t="s">
        <v>1764</v>
      </c>
      <c r="F16" s="1018">
        <v>390</v>
      </c>
      <c r="G16" s="347" t="s">
        <v>1321</v>
      </c>
      <c r="H16" s="1018">
        <v>15</v>
      </c>
      <c r="I16" s="347" t="s">
        <v>1460</v>
      </c>
      <c r="J16" s="1018">
        <v>33</v>
      </c>
      <c r="K16" s="347" t="s">
        <v>1457</v>
      </c>
      <c r="L16" s="1018">
        <v>33</v>
      </c>
      <c r="M16" s="347" t="s">
        <v>1457</v>
      </c>
      <c r="N16" s="1018">
        <v>1</v>
      </c>
      <c r="O16" s="347" t="s">
        <v>1354</v>
      </c>
      <c r="P16" s="1018">
        <v>4</v>
      </c>
      <c r="Q16" s="347" t="s">
        <v>1663</v>
      </c>
      <c r="R16" s="1018">
        <v>64</v>
      </c>
      <c r="S16" s="347" t="s">
        <v>1344</v>
      </c>
      <c r="T16" s="1018">
        <v>13</v>
      </c>
      <c r="U16" s="347" t="s">
        <v>1445</v>
      </c>
      <c r="V16" s="1018">
        <v>184</v>
      </c>
      <c r="W16" s="347" t="s">
        <v>1583</v>
      </c>
      <c r="X16" s="1018">
        <v>12</v>
      </c>
      <c r="Y16" s="347" t="s">
        <v>1376</v>
      </c>
      <c r="Z16" s="1018">
        <v>28</v>
      </c>
      <c r="AA16" s="347" t="s">
        <v>1425</v>
      </c>
      <c r="AB16" s="1018">
        <v>3</v>
      </c>
      <c r="AC16" s="347" t="s">
        <v>1565</v>
      </c>
      <c r="AD16" s="1019">
        <v>798</v>
      </c>
      <c r="AE16" s="1576" t="s">
        <v>1390</v>
      </c>
      <c r="AF16" s="1568"/>
      <c r="AH16" s="662"/>
    </row>
    <row r="17" spans="1:34">
      <c r="A17" s="350" t="s">
        <v>35</v>
      </c>
      <c r="B17" s="1018">
        <v>2</v>
      </c>
      <c r="C17" s="347" t="s">
        <v>1439</v>
      </c>
      <c r="D17" s="1018">
        <v>5</v>
      </c>
      <c r="E17" s="347" t="s">
        <v>1666</v>
      </c>
      <c r="F17" s="1018">
        <v>225</v>
      </c>
      <c r="G17" s="347" t="s">
        <v>1975</v>
      </c>
      <c r="H17" s="1018">
        <v>4</v>
      </c>
      <c r="I17" s="347" t="s">
        <v>1653</v>
      </c>
      <c r="J17" s="1018">
        <v>2</v>
      </c>
      <c r="K17" s="347" t="s">
        <v>1439</v>
      </c>
      <c r="L17" s="1018">
        <v>9</v>
      </c>
      <c r="M17" s="347" t="s">
        <v>1487</v>
      </c>
      <c r="N17" s="1018">
        <v>0</v>
      </c>
      <c r="O17" s="347" t="s">
        <v>1290</v>
      </c>
      <c r="P17" s="1018">
        <v>0</v>
      </c>
      <c r="Q17" s="347" t="s">
        <v>1290</v>
      </c>
      <c r="R17" s="1018">
        <v>3</v>
      </c>
      <c r="S17" s="347" t="s">
        <v>1561</v>
      </c>
      <c r="T17" s="1018">
        <v>4</v>
      </c>
      <c r="U17" s="347" t="s">
        <v>1653</v>
      </c>
      <c r="V17" s="1018">
        <v>31</v>
      </c>
      <c r="W17" s="347" t="s">
        <v>1408</v>
      </c>
      <c r="X17" s="1018">
        <v>1</v>
      </c>
      <c r="Y17" s="347" t="s">
        <v>1672</v>
      </c>
      <c r="Z17" s="1018">
        <v>1</v>
      </c>
      <c r="AA17" s="347" t="s">
        <v>1672</v>
      </c>
      <c r="AB17" s="1018">
        <v>0</v>
      </c>
      <c r="AC17" s="347" t="s">
        <v>1290</v>
      </c>
      <c r="AD17" s="1019">
        <v>287</v>
      </c>
      <c r="AE17" s="1576" t="s">
        <v>1376</v>
      </c>
      <c r="AF17" s="1568"/>
      <c r="AH17" s="662"/>
    </row>
    <row r="18" spans="1:34">
      <c r="A18" s="350" t="s">
        <v>584</v>
      </c>
      <c r="B18" s="1018">
        <v>7</v>
      </c>
      <c r="C18" s="347" t="s">
        <v>1628</v>
      </c>
      <c r="D18" s="1018">
        <v>25</v>
      </c>
      <c r="E18" s="347" t="s">
        <v>1355</v>
      </c>
      <c r="F18" s="1018">
        <v>23</v>
      </c>
      <c r="G18" s="347" t="s">
        <v>1390</v>
      </c>
      <c r="H18" s="1018">
        <v>6</v>
      </c>
      <c r="I18" s="347" t="s">
        <v>1764</v>
      </c>
      <c r="J18" s="1018">
        <v>73</v>
      </c>
      <c r="K18" s="347" t="s">
        <v>1631</v>
      </c>
      <c r="L18" s="1018">
        <v>32</v>
      </c>
      <c r="M18" s="347" t="s">
        <v>1409</v>
      </c>
      <c r="N18" s="1018">
        <v>2</v>
      </c>
      <c r="O18" s="347" t="s">
        <v>1565</v>
      </c>
      <c r="P18" s="1018">
        <v>7</v>
      </c>
      <c r="Q18" s="347" t="s">
        <v>1628</v>
      </c>
      <c r="R18" s="1018">
        <v>108</v>
      </c>
      <c r="S18" s="347" t="s">
        <v>1554</v>
      </c>
      <c r="T18" s="1018">
        <v>44</v>
      </c>
      <c r="U18" s="347" t="s">
        <v>1598</v>
      </c>
      <c r="V18" s="1018">
        <v>181</v>
      </c>
      <c r="W18" s="347" t="s">
        <v>1954</v>
      </c>
      <c r="X18" s="1018">
        <v>24</v>
      </c>
      <c r="Y18" s="347" t="s">
        <v>1303</v>
      </c>
      <c r="Z18" s="1018">
        <v>37</v>
      </c>
      <c r="AA18" s="347" t="s">
        <v>1690</v>
      </c>
      <c r="AB18" s="1018">
        <v>0</v>
      </c>
      <c r="AC18" s="347" t="s">
        <v>1290</v>
      </c>
      <c r="AD18" s="1019">
        <v>569</v>
      </c>
      <c r="AE18" s="1576" t="s">
        <v>1328</v>
      </c>
      <c r="AF18" s="1568"/>
      <c r="AH18" s="662"/>
    </row>
    <row r="19" spans="1:34">
      <c r="A19" s="350" t="s">
        <v>36</v>
      </c>
      <c r="B19" s="1018">
        <v>3</v>
      </c>
      <c r="C19" s="347" t="s">
        <v>1561</v>
      </c>
      <c r="D19" s="1018">
        <v>1</v>
      </c>
      <c r="E19" s="347" t="s">
        <v>1672</v>
      </c>
      <c r="F19" s="1018">
        <v>16</v>
      </c>
      <c r="G19" s="347" t="s">
        <v>1300</v>
      </c>
      <c r="H19" s="1018">
        <v>8</v>
      </c>
      <c r="I19" s="347" t="s">
        <v>1431</v>
      </c>
      <c r="J19" s="1018">
        <v>7</v>
      </c>
      <c r="K19" s="347" t="s">
        <v>1310</v>
      </c>
      <c r="L19" s="1018">
        <v>27</v>
      </c>
      <c r="M19" s="347" t="s">
        <v>1513</v>
      </c>
      <c r="N19" s="1018">
        <v>2</v>
      </c>
      <c r="O19" s="347" t="s">
        <v>1439</v>
      </c>
      <c r="P19" s="1018">
        <v>25</v>
      </c>
      <c r="Q19" s="347" t="s">
        <v>1395</v>
      </c>
      <c r="R19" s="1018">
        <v>38</v>
      </c>
      <c r="S19" s="347" t="s">
        <v>1516</v>
      </c>
      <c r="T19" s="1018">
        <v>2</v>
      </c>
      <c r="U19" s="347" t="s">
        <v>1439</v>
      </c>
      <c r="V19" s="1018">
        <v>156</v>
      </c>
      <c r="W19" s="347" t="s">
        <v>1326</v>
      </c>
      <c r="X19" s="1018">
        <v>4</v>
      </c>
      <c r="Y19" s="347" t="s">
        <v>1371</v>
      </c>
      <c r="Z19" s="1018">
        <v>14</v>
      </c>
      <c r="AA19" s="347" t="s">
        <v>1599</v>
      </c>
      <c r="AB19" s="1018">
        <v>0</v>
      </c>
      <c r="AC19" s="347" t="s">
        <v>1290</v>
      </c>
      <c r="AD19" s="1019">
        <v>303</v>
      </c>
      <c r="AE19" s="1576" t="s">
        <v>1376</v>
      </c>
      <c r="AF19" s="1568"/>
      <c r="AH19" s="662"/>
    </row>
    <row r="20" spans="1:34">
      <c r="A20" s="350" t="s">
        <v>37</v>
      </c>
      <c r="B20" s="1018">
        <v>5</v>
      </c>
      <c r="C20" s="347" t="s">
        <v>1628</v>
      </c>
      <c r="D20" s="1018">
        <v>1</v>
      </c>
      <c r="E20" s="347" t="s">
        <v>1705</v>
      </c>
      <c r="F20" s="1018">
        <v>9</v>
      </c>
      <c r="G20" s="347" t="s">
        <v>1313</v>
      </c>
      <c r="H20" s="1018">
        <v>11</v>
      </c>
      <c r="I20" s="347" t="s">
        <v>1325</v>
      </c>
      <c r="J20" s="1018">
        <v>13</v>
      </c>
      <c r="K20" s="347" t="s">
        <v>1493</v>
      </c>
      <c r="L20" s="1018">
        <v>50</v>
      </c>
      <c r="M20" s="347" t="s">
        <v>646</v>
      </c>
      <c r="N20" s="1018">
        <v>2</v>
      </c>
      <c r="O20" s="347" t="s">
        <v>1663</v>
      </c>
      <c r="P20" s="1018">
        <v>35</v>
      </c>
      <c r="Q20" s="347" t="s">
        <v>1452</v>
      </c>
      <c r="R20" s="1018">
        <v>83</v>
      </c>
      <c r="S20" s="347" t="s">
        <v>1400</v>
      </c>
      <c r="T20" s="1018">
        <v>15</v>
      </c>
      <c r="U20" s="347" t="s">
        <v>1420</v>
      </c>
      <c r="V20" s="1018">
        <v>120</v>
      </c>
      <c r="W20" s="347" t="s">
        <v>1373</v>
      </c>
      <c r="X20" s="1018">
        <v>14</v>
      </c>
      <c r="Y20" s="347" t="s">
        <v>1425</v>
      </c>
      <c r="Z20" s="1018">
        <v>38</v>
      </c>
      <c r="AA20" s="347" t="s">
        <v>1810</v>
      </c>
      <c r="AB20" s="1018">
        <v>8</v>
      </c>
      <c r="AC20" s="347" t="s">
        <v>1316</v>
      </c>
      <c r="AD20" s="1019">
        <v>404</v>
      </c>
      <c r="AE20" s="1576" t="s">
        <v>1316</v>
      </c>
      <c r="AF20" s="1568"/>
      <c r="AH20" s="662"/>
    </row>
    <row r="21" spans="1:34">
      <c r="A21" s="350" t="s">
        <v>38</v>
      </c>
      <c r="B21" s="1018">
        <v>1</v>
      </c>
      <c r="C21" s="347" t="s">
        <v>1354</v>
      </c>
      <c r="D21" s="1018">
        <v>8</v>
      </c>
      <c r="E21" s="347" t="s">
        <v>1764</v>
      </c>
      <c r="F21" s="1018">
        <v>28</v>
      </c>
      <c r="G21" s="347" t="s">
        <v>1714</v>
      </c>
      <c r="H21" s="1018">
        <v>28</v>
      </c>
      <c r="I21" s="347" t="s">
        <v>1714</v>
      </c>
      <c r="J21" s="1018">
        <v>29</v>
      </c>
      <c r="K21" s="347" t="s">
        <v>1390</v>
      </c>
      <c r="L21" s="1018">
        <v>43</v>
      </c>
      <c r="M21" s="347" t="s">
        <v>1804</v>
      </c>
      <c r="N21" s="1018">
        <v>3</v>
      </c>
      <c r="O21" s="347" t="s">
        <v>1565</v>
      </c>
      <c r="P21" s="1018">
        <v>125</v>
      </c>
      <c r="Q21" s="347" t="s">
        <v>1618</v>
      </c>
      <c r="R21" s="1018">
        <v>105</v>
      </c>
      <c r="S21" s="347" t="s">
        <v>1444</v>
      </c>
      <c r="T21" s="1018">
        <v>37</v>
      </c>
      <c r="U21" s="347" t="s">
        <v>1428</v>
      </c>
      <c r="V21" s="1018">
        <v>236</v>
      </c>
      <c r="W21" s="347" t="s">
        <v>1855</v>
      </c>
      <c r="X21" s="1018">
        <v>21</v>
      </c>
      <c r="Y21" s="347" t="s">
        <v>1328</v>
      </c>
      <c r="Z21" s="1018">
        <v>62</v>
      </c>
      <c r="AA21" s="347" t="s">
        <v>1471</v>
      </c>
      <c r="AB21" s="1018">
        <v>0</v>
      </c>
      <c r="AC21" s="347" t="s">
        <v>1290</v>
      </c>
      <c r="AD21" s="1019">
        <v>726</v>
      </c>
      <c r="AE21" s="1576" t="s">
        <v>1420</v>
      </c>
      <c r="AF21" s="1568"/>
      <c r="AH21" s="662"/>
    </row>
    <row r="22" spans="1:34">
      <c r="A22" s="350" t="s">
        <v>39</v>
      </c>
      <c r="B22" s="1018">
        <v>0</v>
      </c>
      <c r="C22" s="347" t="s">
        <v>1290</v>
      </c>
      <c r="D22" s="1018">
        <v>3</v>
      </c>
      <c r="E22" s="347" t="s">
        <v>1565</v>
      </c>
      <c r="F22" s="1018">
        <v>584</v>
      </c>
      <c r="G22" s="347" t="s">
        <v>1976</v>
      </c>
      <c r="H22" s="1018">
        <v>0</v>
      </c>
      <c r="I22" s="347" t="s">
        <v>1290</v>
      </c>
      <c r="J22" s="1018">
        <v>6</v>
      </c>
      <c r="K22" s="347" t="s">
        <v>1754</v>
      </c>
      <c r="L22" s="1018">
        <v>6</v>
      </c>
      <c r="M22" s="347" t="s">
        <v>1754</v>
      </c>
      <c r="N22" s="1018">
        <v>0</v>
      </c>
      <c r="O22" s="347" t="s">
        <v>1290</v>
      </c>
      <c r="P22" s="1018">
        <v>4</v>
      </c>
      <c r="Q22" s="347" t="s">
        <v>1480</v>
      </c>
      <c r="R22" s="1018">
        <v>0</v>
      </c>
      <c r="S22" s="347" t="s">
        <v>1290</v>
      </c>
      <c r="T22" s="1018">
        <v>4</v>
      </c>
      <c r="U22" s="347" t="s">
        <v>1480</v>
      </c>
      <c r="V22" s="1018">
        <v>65</v>
      </c>
      <c r="W22" s="347" t="s">
        <v>1341</v>
      </c>
      <c r="X22" s="1018">
        <v>0</v>
      </c>
      <c r="Y22" s="347" t="s">
        <v>1290</v>
      </c>
      <c r="Z22" s="1018">
        <v>13</v>
      </c>
      <c r="AA22" s="347" t="s">
        <v>1460</v>
      </c>
      <c r="AB22" s="1018">
        <v>0</v>
      </c>
      <c r="AC22" s="347" t="s">
        <v>1290</v>
      </c>
      <c r="AD22" s="1019">
        <v>685</v>
      </c>
      <c r="AE22" s="1576" t="s">
        <v>1425</v>
      </c>
      <c r="AF22" s="1568"/>
      <c r="AH22" s="662"/>
    </row>
    <row r="23" spans="1:34">
      <c r="A23" s="350" t="s">
        <v>40</v>
      </c>
      <c r="B23" s="1018">
        <v>6</v>
      </c>
      <c r="C23" s="347" t="s">
        <v>1480</v>
      </c>
      <c r="D23" s="1018">
        <v>29</v>
      </c>
      <c r="E23" s="347" t="s">
        <v>1328</v>
      </c>
      <c r="F23" s="1018">
        <v>439</v>
      </c>
      <c r="G23" s="347" t="s">
        <v>1796</v>
      </c>
      <c r="H23" s="1018">
        <v>14</v>
      </c>
      <c r="I23" s="347" t="s">
        <v>1653</v>
      </c>
      <c r="J23" s="1018">
        <v>61</v>
      </c>
      <c r="K23" s="347" t="s">
        <v>1503</v>
      </c>
      <c r="L23" s="1018">
        <v>65</v>
      </c>
      <c r="M23" s="347" t="s">
        <v>1394</v>
      </c>
      <c r="N23" s="1018">
        <v>2</v>
      </c>
      <c r="O23" s="347" t="s">
        <v>1705</v>
      </c>
      <c r="P23" s="1018">
        <v>11</v>
      </c>
      <c r="Q23" s="347" t="s">
        <v>1764</v>
      </c>
      <c r="R23" s="1018">
        <v>70</v>
      </c>
      <c r="S23" s="347" t="s">
        <v>1423</v>
      </c>
      <c r="T23" s="1018">
        <v>16</v>
      </c>
      <c r="U23" s="347" t="s">
        <v>1445</v>
      </c>
      <c r="V23" s="1018">
        <v>247</v>
      </c>
      <c r="W23" s="347" t="s">
        <v>1407</v>
      </c>
      <c r="X23" s="1018">
        <v>25</v>
      </c>
      <c r="Y23" s="347" t="s">
        <v>1616</v>
      </c>
      <c r="Z23" s="1018">
        <v>28</v>
      </c>
      <c r="AA23" s="347" t="s">
        <v>1307</v>
      </c>
      <c r="AB23" s="1018">
        <v>0</v>
      </c>
      <c r="AC23" s="347" t="s">
        <v>1290</v>
      </c>
      <c r="AD23" s="1019">
        <v>1013</v>
      </c>
      <c r="AE23" s="1576" t="s">
        <v>1428</v>
      </c>
      <c r="AF23" s="1568"/>
      <c r="AH23" s="662"/>
    </row>
    <row r="24" spans="1:34">
      <c r="A24" s="350" t="s">
        <v>41</v>
      </c>
      <c r="B24" s="1018">
        <v>2</v>
      </c>
      <c r="C24" s="347" t="s">
        <v>1565</v>
      </c>
      <c r="D24" s="1018">
        <v>13</v>
      </c>
      <c r="E24" s="347" t="s">
        <v>1616</v>
      </c>
      <c r="F24" s="1018">
        <v>20</v>
      </c>
      <c r="G24" s="347" t="s">
        <v>1714</v>
      </c>
      <c r="H24" s="1018">
        <v>28</v>
      </c>
      <c r="I24" s="347" t="s">
        <v>1661</v>
      </c>
      <c r="J24" s="1018">
        <v>31</v>
      </c>
      <c r="K24" s="347" t="s">
        <v>1503</v>
      </c>
      <c r="L24" s="1018">
        <v>28</v>
      </c>
      <c r="M24" s="347" t="s">
        <v>1661</v>
      </c>
      <c r="N24" s="1018">
        <v>0</v>
      </c>
      <c r="O24" s="347" t="s">
        <v>1290</v>
      </c>
      <c r="P24" s="1018">
        <v>16</v>
      </c>
      <c r="Q24" s="347" t="s">
        <v>1487</v>
      </c>
      <c r="R24" s="1018">
        <v>76</v>
      </c>
      <c r="S24" s="347" t="s">
        <v>1483</v>
      </c>
      <c r="T24" s="1018">
        <v>5</v>
      </c>
      <c r="U24" s="347" t="s">
        <v>1561</v>
      </c>
      <c r="V24" s="1018">
        <v>274</v>
      </c>
      <c r="W24" s="347" t="s">
        <v>1848</v>
      </c>
      <c r="X24" s="1018">
        <v>8</v>
      </c>
      <c r="Y24" s="347" t="s">
        <v>1376</v>
      </c>
      <c r="Z24" s="1018">
        <v>16</v>
      </c>
      <c r="AA24" s="347" t="s">
        <v>1487</v>
      </c>
      <c r="AB24" s="1018">
        <v>0</v>
      </c>
      <c r="AC24" s="347" t="s">
        <v>1290</v>
      </c>
      <c r="AD24" s="1019">
        <v>517</v>
      </c>
      <c r="AE24" s="1576" t="s">
        <v>1431</v>
      </c>
      <c r="AF24" s="1568"/>
      <c r="AH24" s="662"/>
    </row>
    <row r="25" spans="1:34">
      <c r="A25" s="350" t="s">
        <v>42</v>
      </c>
      <c r="B25" s="1018">
        <v>8</v>
      </c>
      <c r="C25" s="347" t="s">
        <v>1754</v>
      </c>
      <c r="D25" s="1018">
        <v>16</v>
      </c>
      <c r="E25" s="347" t="s">
        <v>1625</v>
      </c>
      <c r="F25" s="1018">
        <v>289</v>
      </c>
      <c r="G25" s="347" t="s">
        <v>1440</v>
      </c>
      <c r="H25" s="1018">
        <v>22</v>
      </c>
      <c r="I25" s="347" t="s">
        <v>1616</v>
      </c>
      <c r="J25" s="1018">
        <v>84</v>
      </c>
      <c r="K25" s="347" t="s">
        <v>1810</v>
      </c>
      <c r="L25" s="1018">
        <v>44</v>
      </c>
      <c r="M25" s="347" t="s">
        <v>1576</v>
      </c>
      <c r="N25" s="1018">
        <v>1</v>
      </c>
      <c r="O25" s="347" t="s">
        <v>1354</v>
      </c>
      <c r="P25" s="1018">
        <v>29</v>
      </c>
      <c r="Q25" s="347" t="s">
        <v>1493</v>
      </c>
      <c r="R25" s="1018">
        <v>113</v>
      </c>
      <c r="S25" s="347" t="s">
        <v>1556</v>
      </c>
      <c r="T25" s="1018">
        <v>22</v>
      </c>
      <c r="U25" s="347" t="s">
        <v>1616</v>
      </c>
      <c r="V25" s="1018">
        <v>222</v>
      </c>
      <c r="W25" s="347" t="s">
        <v>1515</v>
      </c>
      <c r="X25" s="1018">
        <v>12</v>
      </c>
      <c r="Y25" s="347" t="s">
        <v>1371</v>
      </c>
      <c r="Z25" s="1018">
        <v>31</v>
      </c>
      <c r="AA25" s="347" t="s">
        <v>1425</v>
      </c>
      <c r="AB25" s="1018">
        <v>0</v>
      </c>
      <c r="AC25" s="347" t="s">
        <v>1290</v>
      </c>
      <c r="AD25" s="1019">
        <v>893</v>
      </c>
      <c r="AE25" s="1576" t="s">
        <v>1435</v>
      </c>
      <c r="AF25" s="1568"/>
      <c r="AH25" s="662"/>
    </row>
    <row r="26" spans="1:34">
      <c r="A26" s="350" t="s">
        <v>43</v>
      </c>
      <c r="B26" s="1018">
        <v>0</v>
      </c>
      <c r="C26" s="347" t="s">
        <v>1290</v>
      </c>
      <c r="D26" s="1018">
        <v>0</v>
      </c>
      <c r="E26" s="347" t="s">
        <v>1290</v>
      </c>
      <c r="F26" s="1018">
        <v>4</v>
      </c>
      <c r="G26" s="347" t="s">
        <v>1364</v>
      </c>
      <c r="H26" s="1018">
        <v>9</v>
      </c>
      <c r="I26" s="347" t="s">
        <v>1449</v>
      </c>
      <c r="J26" s="1018">
        <v>0</v>
      </c>
      <c r="K26" s="347" t="s">
        <v>1290</v>
      </c>
      <c r="L26" s="1018">
        <v>2</v>
      </c>
      <c r="M26" s="347" t="s">
        <v>1376</v>
      </c>
      <c r="N26" s="1018">
        <v>0</v>
      </c>
      <c r="O26" s="347" t="s">
        <v>1290</v>
      </c>
      <c r="P26" s="1018">
        <v>16</v>
      </c>
      <c r="Q26" s="347" t="s">
        <v>1370</v>
      </c>
      <c r="R26" s="1018">
        <v>15</v>
      </c>
      <c r="S26" s="347" t="s">
        <v>1798</v>
      </c>
      <c r="T26" s="1018">
        <v>0</v>
      </c>
      <c r="U26" s="347" t="s">
        <v>1290</v>
      </c>
      <c r="V26" s="1018">
        <v>75</v>
      </c>
      <c r="W26" s="347" t="s">
        <v>1977</v>
      </c>
      <c r="X26" s="1018">
        <v>6</v>
      </c>
      <c r="Y26" s="347" t="s">
        <v>1435</v>
      </c>
      <c r="Z26" s="1018">
        <v>5</v>
      </c>
      <c r="AA26" s="347" t="s">
        <v>1358</v>
      </c>
      <c r="AB26" s="1018">
        <v>0</v>
      </c>
      <c r="AC26" s="347" t="s">
        <v>1290</v>
      </c>
      <c r="AD26" s="1019">
        <v>132</v>
      </c>
      <c r="AE26" s="1576" t="s">
        <v>1439</v>
      </c>
      <c r="AF26" s="1568"/>
      <c r="AH26" s="662"/>
    </row>
    <row r="27" spans="1:34">
      <c r="A27" s="350" t="s">
        <v>44</v>
      </c>
      <c r="B27" s="1018">
        <v>8</v>
      </c>
      <c r="C27" s="347" t="s">
        <v>1666</v>
      </c>
      <c r="D27" s="1018">
        <v>1</v>
      </c>
      <c r="E27" s="347" t="s">
        <v>1705</v>
      </c>
      <c r="F27" s="1018">
        <v>8</v>
      </c>
      <c r="G27" s="347" t="s">
        <v>1666</v>
      </c>
      <c r="H27" s="1018">
        <v>7</v>
      </c>
      <c r="I27" s="347" t="s">
        <v>1376</v>
      </c>
      <c r="J27" s="1018">
        <v>35</v>
      </c>
      <c r="K27" s="347" t="s">
        <v>1795</v>
      </c>
      <c r="L27" s="1018">
        <v>50</v>
      </c>
      <c r="M27" s="347" t="s">
        <v>1833</v>
      </c>
      <c r="N27" s="1018">
        <v>0</v>
      </c>
      <c r="O27" s="347" t="s">
        <v>1290</v>
      </c>
      <c r="P27" s="1018">
        <v>19</v>
      </c>
      <c r="Q27" s="347" t="s">
        <v>1390</v>
      </c>
      <c r="R27" s="1018">
        <v>82</v>
      </c>
      <c r="S27" s="347" t="s">
        <v>1601</v>
      </c>
      <c r="T27" s="1018">
        <v>40</v>
      </c>
      <c r="U27" s="347" t="s">
        <v>1785</v>
      </c>
      <c r="V27" s="1018">
        <v>188</v>
      </c>
      <c r="W27" s="347" t="s">
        <v>1664</v>
      </c>
      <c r="X27" s="1018">
        <v>9</v>
      </c>
      <c r="Y27" s="347" t="s">
        <v>1460</v>
      </c>
      <c r="Z27" s="1018">
        <v>28</v>
      </c>
      <c r="AA27" s="347" t="s">
        <v>1804</v>
      </c>
      <c r="AB27" s="1018">
        <v>0</v>
      </c>
      <c r="AC27" s="347" t="s">
        <v>1290</v>
      </c>
      <c r="AD27" s="1019">
        <v>475</v>
      </c>
      <c r="AE27" s="1576" t="s">
        <v>1322</v>
      </c>
      <c r="AF27" s="1568"/>
      <c r="AH27" s="662"/>
    </row>
    <row r="28" spans="1:34">
      <c r="A28" s="350" t="s">
        <v>45</v>
      </c>
      <c r="B28" s="1018">
        <v>11</v>
      </c>
      <c r="C28" s="347" t="s">
        <v>1304</v>
      </c>
      <c r="D28" s="1018">
        <v>0</v>
      </c>
      <c r="E28" s="347" t="s">
        <v>1290</v>
      </c>
      <c r="F28" s="1018">
        <v>22</v>
      </c>
      <c r="G28" s="347" t="s">
        <v>1449</v>
      </c>
      <c r="H28" s="1018">
        <v>17</v>
      </c>
      <c r="I28" s="347" t="s">
        <v>1353</v>
      </c>
      <c r="J28" s="1018">
        <v>8</v>
      </c>
      <c r="K28" s="347" t="s">
        <v>1616</v>
      </c>
      <c r="L28" s="1018">
        <v>25</v>
      </c>
      <c r="M28" s="347" t="s">
        <v>1598</v>
      </c>
      <c r="N28" s="1018">
        <v>0</v>
      </c>
      <c r="O28" s="347" t="s">
        <v>1290</v>
      </c>
      <c r="P28" s="1018">
        <v>2</v>
      </c>
      <c r="Q28" s="347" t="s">
        <v>1480</v>
      </c>
      <c r="R28" s="1018">
        <v>55</v>
      </c>
      <c r="S28" s="347" t="s">
        <v>1461</v>
      </c>
      <c r="T28" s="1018">
        <v>2</v>
      </c>
      <c r="U28" s="347" t="s">
        <v>1480</v>
      </c>
      <c r="V28" s="1018">
        <v>166</v>
      </c>
      <c r="W28" s="347" t="s">
        <v>1320</v>
      </c>
      <c r="X28" s="1018">
        <v>4</v>
      </c>
      <c r="Y28" s="347" t="s">
        <v>1628</v>
      </c>
      <c r="Z28" s="1018">
        <v>12</v>
      </c>
      <c r="AA28" s="347" t="s">
        <v>1420</v>
      </c>
      <c r="AB28" s="1018">
        <v>1</v>
      </c>
      <c r="AC28" s="347" t="s">
        <v>1672</v>
      </c>
      <c r="AD28" s="1019">
        <v>325</v>
      </c>
      <c r="AE28" s="1576" t="s">
        <v>1445</v>
      </c>
      <c r="AF28" s="1568"/>
      <c r="AH28" s="662"/>
    </row>
    <row r="29" spans="1:34">
      <c r="A29" s="350" t="s">
        <v>46</v>
      </c>
      <c r="B29" s="1018">
        <v>22</v>
      </c>
      <c r="C29" s="347" t="s">
        <v>1445</v>
      </c>
      <c r="D29" s="1018">
        <v>27</v>
      </c>
      <c r="E29" s="347" t="s">
        <v>1316</v>
      </c>
      <c r="F29" s="1018">
        <v>569</v>
      </c>
      <c r="G29" s="347" t="s">
        <v>1343</v>
      </c>
      <c r="H29" s="1018">
        <v>34</v>
      </c>
      <c r="I29" s="347" t="s">
        <v>1616</v>
      </c>
      <c r="J29" s="1018">
        <v>113</v>
      </c>
      <c r="K29" s="347" t="s">
        <v>1785</v>
      </c>
      <c r="L29" s="1018">
        <v>56</v>
      </c>
      <c r="M29" s="347" t="s">
        <v>1303</v>
      </c>
      <c r="N29" s="1018">
        <v>8</v>
      </c>
      <c r="O29" s="347" t="s">
        <v>1480</v>
      </c>
      <c r="P29" s="1018">
        <v>37</v>
      </c>
      <c r="Q29" s="347" t="s">
        <v>1307</v>
      </c>
      <c r="R29" s="1018">
        <v>127</v>
      </c>
      <c r="S29" s="347" t="s">
        <v>1810</v>
      </c>
      <c r="T29" s="1018">
        <v>52</v>
      </c>
      <c r="U29" s="347" t="s">
        <v>1714</v>
      </c>
      <c r="V29" s="1018">
        <v>201</v>
      </c>
      <c r="W29" s="347" t="s">
        <v>1496</v>
      </c>
      <c r="X29" s="1018">
        <v>36</v>
      </c>
      <c r="Y29" s="347" t="s">
        <v>1325</v>
      </c>
      <c r="Z29" s="1018">
        <v>63</v>
      </c>
      <c r="AA29" s="347" t="s">
        <v>1385</v>
      </c>
      <c r="AB29" s="1018">
        <v>0</v>
      </c>
      <c r="AC29" s="347" t="s">
        <v>1290</v>
      </c>
      <c r="AD29" s="1019">
        <v>1345</v>
      </c>
      <c r="AE29" s="1576" t="s">
        <v>1449</v>
      </c>
      <c r="AF29" s="1568"/>
      <c r="AH29" s="662"/>
    </row>
    <row r="30" spans="1:34">
      <c r="A30" s="350" t="s">
        <v>47</v>
      </c>
      <c r="B30" s="1018">
        <v>5</v>
      </c>
      <c r="C30" s="347" t="s">
        <v>1439</v>
      </c>
      <c r="D30" s="1018">
        <v>5</v>
      </c>
      <c r="E30" s="347" t="s">
        <v>1439</v>
      </c>
      <c r="F30" s="1018">
        <v>344</v>
      </c>
      <c r="G30" s="347" t="s">
        <v>1509</v>
      </c>
      <c r="H30" s="1018">
        <v>7</v>
      </c>
      <c r="I30" s="347" t="s">
        <v>1561</v>
      </c>
      <c r="J30" s="1018">
        <v>15</v>
      </c>
      <c r="K30" s="347" t="s">
        <v>1313</v>
      </c>
      <c r="L30" s="1018">
        <v>25</v>
      </c>
      <c r="M30" s="347" t="s">
        <v>1572</v>
      </c>
      <c r="N30" s="1018">
        <v>1</v>
      </c>
      <c r="O30" s="347" t="s">
        <v>1354</v>
      </c>
      <c r="P30" s="1018">
        <v>8</v>
      </c>
      <c r="Q30" s="347" t="s">
        <v>1628</v>
      </c>
      <c r="R30" s="1018">
        <v>83</v>
      </c>
      <c r="S30" s="347" t="s">
        <v>1430</v>
      </c>
      <c r="T30" s="1018">
        <v>14</v>
      </c>
      <c r="U30" s="347" t="s">
        <v>1316</v>
      </c>
      <c r="V30" s="1018">
        <v>154</v>
      </c>
      <c r="W30" s="347" t="s">
        <v>1495</v>
      </c>
      <c r="X30" s="1018">
        <v>18</v>
      </c>
      <c r="Y30" s="347" t="s">
        <v>1431</v>
      </c>
      <c r="Z30" s="1018">
        <v>11</v>
      </c>
      <c r="AA30" s="347" t="s">
        <v>1445</v>
      </c>
      <c r="AB30" s="1018">
        <v>0</v>
      </c>
      <c r="AC30" s="347" t="s">
        <v>1290</v>
      </c>
      <c r="AD30" s="1019">
        <v>690</v>
      </c>
      <c r="AE30" s="1576" t="s">
        <v>1425</v>
      </c>
      <c r="AF30" s="1568"/>
      <c r="AH30" s="662"/>
    </row>
    <row r="31" spans="1:34">
      <c r="A31" s="350" t="s">
        <v>48</v>
      </c>
      <c r="B31" s="1018">
        <v>5</v>
      </c>
      <c r="C31" s="347" t="s">
        <v>1480</v>
      </c>
      <c r="D31" s="1018">
        <v>21</v>
      </c>
      <c r="E31" s="347" t="s">
        <v>1431</v>
      </c>
      <c r="F31" s="1018">
        <v>418</v>
      </c>
      <c r="G31" s="347" t="s">
        <v>1748</v>
      </c>
      <c r="H31" s="1018">
        <v>11</v>
      </c>
      <c r="I31" s="347" t="s">
        <v>1653</v>
      </c>
      <c r="J31" s="1018">
        <v>45</v>
      </c>
      <c r="K31" s="347" t="s">
        <v>1409</v>
      </c>
      <c r="L31" s="1018">
        <v>42</v>
      </c>
      <c r="M31" s="347" t="s">
        <v>1353</v>
      </c>
      <c r="N31" s="1018">
        <v>4</v>
      </c>
      <c r="O31" s="347" t="s">
        <v>1663</v>
      </c>
      <c r="P31" s="1018">
        <v>8</v>
      </c>
      <c r="Q31" s="347" t="s">
        <v>1561</v>
      </c>
      <c r="R31" s="1018">
        <v>54</v>
      </c>
      <c r="S31" s="347" t="s">
        <v>1542</v>
      </c>
      <c r="T31" s="1018">
        <v>6</v>
      </c>
      <c r="U31" s="347" t="s">
        <v>1439</v>
      </c>
      <c r="V31" s="1018">
        <v>158</v>
      </c>
      <c r="W31" s="347" t="s">
        <v>1560</v>
      </c>
      <c r="X31" s="1018">
        <v>5</v>
      </c>
      <c r="Y31" s="347" t="s">
        <v>1480</v>
      </c>
      <c r="Z31" s="1018">
        <v>27</v>
      </c>
      <c r="AA31" s="347" t="s">
        <v>1304</v>
      </c>
      <c r="AB31" s="1018">
        <v>1</v>
      </c>
      <c r="AC31" s="347" t="s">
        <v>1354</v>
      </c>
      <c r="AD31" s="1019">
        <v>805</v>
      </c>
      <c r="AE31" s="1576" t="s">
        <v>1457</v>
      </c>
      <c r="AF31" s="1568"/>
      <c r="AH31" s="662"/>
    </row>
    <row r="32" spans="1:34">
      <c r="A32" s="350" t="s">
        <v>49</v>
      </c>
      <c r="B32" s="1018">
        <v>2</v>
      </c>
      <c r="C32" s="347" t="s">
        <v>1663</v>
      </c>
      <c r="D32" s="1018">
        <v>10</v>
      </c>
      <c r="E32" s="347" t="s">
        <v>1431</v>
      </c>
      <c r="F32" s="1018">
        <v>4</v>
      </c>
      <c r="G32" s="347" t="s">
        <v>1764</v>
      </c>
      <c r="H32" s="1018">
        <v>6</v>
      </c>
      <c r="I32" s="347" t="s">
        <v>1445</v>
      </c>
      <c r="J32" s="1018">
        <v>15</v>
      </c>
      <c r="K32" s="347" t="s">
        <v>1390</v>
      </c>
      <c r="L32" s="1018">
        <v>20</v>
      </c>
      <c r="M32" s="347" t="s">
        <v>1300</v>
      </c>
      <c r="N32" s="1018">
        <v>2</v>
      </c>
      <c r="O32" s="347" t="s">
        <v>1663</v>
      </c>
      <c r="P32" s="1018">
        <v>68</v>
      </c>
      <c r="Q32" s="347" t="s">
        <v>1724</v>
      </c>
      <c r="R32" s="1018">
        <v>47</v>
      </c>
      <c r="S32" s="347" t="s">
        <v>646</v>
      </c>
      <c r="T32" s="1018">
        <v>20</v>
      </c>
      <c r="U32" s="347" t="s">
        <v>1300</v>
      </c>
      <c r="V32" s="1018">
        <v>139</v>
      </c>
      <c r="W32" s="347" t="s">
        <v>1863</v>
      </c>
      <c r="X32" s="1018">
        <v>28</v>
      </c>
      <c r="Y32" s="347" t="s">
        <v>1795</v>
      </c>
      <c r="Z32" s="1018">
        <v>18</v>
      </c>
      <c r="AA32" s="347" t="s">
        <v>1385</v>
      </c>
      <c r="AB32" s="1018">
        <v>0</v>
      </c>
      <c r="AC32" s="347" t="s">
        <v>1290</v>
      </c>
      <c r="AD32" s="1019">
        <v>379</v>
      </c>
      <c r="AE32" s="1576" t="s">
        <v>1460</v>
      </c>
      <c r="AF32" s="1568"/>
      <c r="AH32" s="662"/>
    </row>
    <row r="33" spans="1:34">
      <c r="A33" s="350" t="s">
        <v>50</v>
      </c>
      <c r="B33" s="1018">
        <v>19</v>
      </c>
      <c r="C33" s="347" t="s">
        <v>1355</v>
      </c>
      <c r="D33" s="1018">
        <v>1</v>
      </c>
      <c r="E33" s="347" t="s">
        <v>1705</v>
      </c>
      <c r="F33" s="1018">
        <v>11</v>
      </c>
      <c r="G33" s="347" t="s">
        <v>1616</v>
      </c>
      <c r="H33" s="1018">
        <v>11</v>
      </c>
      <c r="I33" s="347" t="s">
        <v>1616</v>
      </c>
      <c r="J33" s="1018">
        <v>23</v>
      </c>
      <c r="K33" s="347" t="s">
        <v>1300</v>
      </c>
      <c r="L33" s="1018">
        <v>28</v>
      </c>
      <c r="M33" s="347" t="s">
        <v>1690</v>
      </c>
      <c r="N33" s="1018">
        <v>0</v>
      </c>
      <c r="O33" s="347" t="s">
        <v>1290</v>
      </c>
      <c r="P33" s="1018">
        <v>11</v>
      </c>
      <c r="Q33" s="347" t="s">
        <v>1616</v>
      </c>
      <c r="R33" s="1018">
        <v>46</v>
      </c>
      <c r="S33" s="347" t="s">
        <v>1448</v>
      </c>
      <c r="T33" s="1018">
        <v>1</v>
      </c>
      <c r="U33" s="347" t="s">
        <v>1705</v>
      </c>
      <c r="V33" s="1018">
        <v>237</v>
      </c>
      <c r="W33" s="347" t="s">
        <v>1869</v>
      </c>
      <c r="X33" s="1018">
        <v>24</v>
      </c>
      <c r="Y33" s="347" t="s">
        <v>1409</v>
      </c>
      <c r="Z33" s="1018">
        <v>19</v>
      </c>
      <c r="AA33" s="347" t="s">
        <v>1355</v>
      </c>
      <c r="AB33" s="1018">
        <v>1</v>
      </c>
      <c r="AC33" s="347" t="s">
        <v>1705</v>
      </c>
      <c r="AD33" s="1019">
        <v>432</v>
      </c>
      <c r="AE33" s="1576" t="s">
        <v>1313</v>
      </c>
      <c r="AF33" s="1568"/>
      <c r="AH33" s="662"/>
    </row>
    <row r="34" spans="1:34">
      <c r="A34" s="350" t="s">
        <v>51</v>
      </c>
      <c r="B34" s="1018">
        <v>6</v>
      </c>
      <c r="C34" s="347" t="s">
        <v>1480</v>
      </c>
      <c r="D34" s="1018">
        <v>9</v>
      </c>
      <c r="E34" s="347" t="s">
        <v>1606</v>
      </c>
      <c r="F34" s="1018">
        <v>271</v>
      </c>
      <c r="G34" s="347" t="s">
        <v>1581</v>
      </c>
      <c r="H34" s="1018">
        <v>28</v>
      </c>
      <c r="I34" s="347" t="s">
        <v>1431</v>
      </c>
      <c r="J34" s="1018">
        <v>50</v>
      </c>
      <c r="K34" s="347" t="s">
        <v>1599</v>
      </c>
      <c r="L34" s="1018">
        <v>64</v>
      </c>
      <c r="M34" s="347" t="s">
        <v>1804</v>
      </c>
      <c r="N34" s="1018">
        <v>5</v>
      </c>
      <c r="O34" s="347" t="s">
        <v>1663</v>
      </c>
      <c r="P34" s="1018">
        <v>34</v>
      </c>
      <c r="Q34" s="347" t="s">
        <v>1493</v>
      </c>
      <c r="R34" s="1018">
        <v>99</v>
      </c>
      <c r="S34" s="347" t="s">
        <v>1596</v>
      </c>
      <c r="T34" s="1018">
        <v>57</v>
      </c>
      <c r="U34" s="347" t="s">
        <v>1300</v>
      </c>
      <c r="V34" s="1018">
        <v>303</v>
      </c>
      <c r="W34" s="347" t="s">
        <v>1641</v>
      </c>
      <c r="X34" s="1018">
        <v>24</v>
      </c>
      <c r="Y34" s="347" t="s">
        <v>1313</v>
      </c>
      <c r="Z34" s="1018">
        <v>128</v>
      </c>
      <c r="AA34" s="347" t="s">
        <v>1511</v>
      </c>
      <c r="AB34" s="1018">
        <v>1</v>
      </c>
      <c r="AC34" s="347" t="s">
        <v>1354</v>
      </c>
      <c r="AD34" s="1019">
        <v>1079</v>
      </c>
      <c r="AE34" s="1576" t="s">
        <v>1465</v>
      </c>
      <c r="AF34" s="1568"/>
      <c r="AH34" s="662"/>
    </row>
    <row r="35" spans="1:34">
      <c r="A35" s="350" t="s">
        <v>52</v>
      </c>
      <c r="B35" s="1018">
        <v>4</v>
      </c>
      <c r="C35" s="347" t="s">
        <v>1606</v>
      </c>
      <c r="D35" s="1018">
        <v>20</v>
      </c>
      <c r="E35" s="347" t="s">
        <v>1714</v>
      </c>
      <c r="F35" s="1018">
        <v>49</v>
      </c>
      <c r="G35" s="347" t="s">
        <v>1579</v>
      </c>
      <c r="H35" s="1018">
        <v>27</v>
      </c>
      <c r="I35" s="347" t="s">
        <v>1300</v>
      </c>
      <c r="J35" s="1018">
        <v>49</v>
      </c>
      <c r="K35" s="347" t="s">
        <v>1579</v>
      </c>
      <c r="L35" s="1018">
        <v>28</v>
      </c>
      <c r="M35" s="347" t="s">
        <v>1465</v>
      </c>
      <c r="N35" s="1018">
        <v>0</v>
      </c>
      <c r="O35" s="347" t="s">
        <v>1290</v>
      </c>
      <c r="P35" s="1018">
        <v>33</v>
      </c>
      <c r="Q35" s="347" t="s">
        <v>1690</v>
      </c>
      <c r="R35" s="1018">
        <v>70</v>
      </c>
      <c r="S35" s="347" t="s">
        <v>1624</v>
      </c>
      <c r="T35" s="1018">
        <v>29</v>
      </c>
      <c r="U35" s="347" t="s">
        <v>1582</v>
      </c>
      <c r="V35" s="1018">
        <v>138</v>
      </c>
      <c r="W35" s="347" t="s">
        <v>1700</v>
      </c>
      <c r="X35" s="1018">
        <v>24</v>
      </c>
      <c r="Y35" s="347" t="s">
        <v>1385</v>
      </c>
      <c r="Z35" s="1018">
        <v>36</v>
      </c>
      <c r="AA35" s="347" t="s">
        <v>1776</v>
      </c>
      <c r="AB35" s="1018">
        <v>0</v>
      </c>
      <c r="AC35" s="347" t="s">
        <v>1290</v>
      </c>
      <c r="AD35" s="1019">
        <v>507</v>
      </c>
      <c r="AE35" s="1576" t="s">
        <v>1431</v>
      </c>
      <c r="AF35" s="1568"/>
      <c r="AH35" s="662"/>
    </row>
    <row r="36" spans="1:34">
      <c r="A36" s="350" t="s">
        <v>53</v>
      </c>
      <c r="B36" s="1018">
        <v>8</v>
      </c>
      <c r="C36" s="347" t="s">
        <v>1606</v>
      </c>
      <c r="D36" s="1018">
        <v>45</v>
      </c>
      <c r="E36" s="347" t="s">
        <v>1355</v>
      </c>
      <c r="F36" s="1018">
        <v>421</v>
      </c>
      <c r="G36" s="347" t="s">
        <v>1825</v>
      </c>
      <c r="H36" s="1018">
        <v>18</v>
      </c>
      <c r="I36" s="347" t="s">
        <v>1625</v>
      </c>
      <c r="J36" s="1018">
        <v>83</v>
      </c>
      <c r="K36" s="347" t="s">
        <v>1789</v>
      </c>
      <c r="L36" s="1018">
        <v>58</v>
      </c>
      <c r="M36" s="347" t="s">
        <v>1582</v>
      </c>
      <c r="N36" s="1018">
        <v>2</v>
      </c>
      <c r="O36" s="347" t="s">
        <v>1705</v>
      </c>
      <c r="P36" s="1018">
        <v>32</v>
      </c>
      <c r="Q36" s="347" t="s">
        <v>1487</v>
      </c>
      <c r="R36" s="1018">
        <v>48</v>
      </c>
      <c r="S36" s="347" t="s">
        <v>1385</v>
      </c>
      <c r="T36" s="1018">
        <v>27</v>
      </c>
      <c r="U36" s="347" t="s">
        <v>1431</v>
      </c>
      <c r="V36" s="1018">
        <v>210</v>
      </c>
      <c r="W36" s="347" t="s">
        <v>1490</v>
      </c>
      <c r="X36" s="1018">
        <v>11</v>
      </c>
      <c r="Y36" s="347" t="s">
        <v>1764</v>
      </c>
      <c r="Z36" s="1018">
        <v>57</v>
      </c>
      <c r="AA36" s="347" t="s">
        <v>1409</v>
      </c>
      <c r="AB36" s="1018">
        <v>0</v>
      </c>
      <c r="AC36" s="347" t="s">
        <v>1290</v>
      </c>
      <c r="AD36" s="1019">
        <v>1020</v>
      </c>
      <c r="AE36" s="1576" t="s">
        <v>1353</v>
      </c>
      <c r="AF36" s="1568"/>
      <c r="AH36" s="662"/>
    </row>
    <row r="37" spans="1:34">
      <c r="A37" s="350" t="s">
        <v>54</v>
      </c>
      <c r="B37" s="1018">
        <v>11</v>
      </c>
      <c r="C37" s="347" t="s">
        <v>1310</v>
      </c>
      <c r="D37" s="1018">
        <v>21</v>
      </c>
      <c r="E37" s="347" t="s">
        <v>1355</v>
      </c>
      <c r="F37" s="1018">
        <v>9</v>
      </c>
      <c r="G37" s="347" t="s">
        <v>1460</v>
      </c>
      <c r="H37" s="1018">
        <v>10</v>
      </c>
      <c r="I37" s="347" t="s">
        <v>1319</v>
      </c>
      <c r="J37" s="1018">
        <v>42</v>
      </c>
      <c r="K37" s="347" t="s">
        <v>1513</v>
      </c>
      <c r="L37" s="1018">
        <v>15</v>
      </c>
      <c r="M37" s="347" t="s">
        <v>1493</v>
      </c>
      <c r="N37" s="1018">
        <v>4</v>
      </c>
      <c r="O37" s="347" t="s">
        <v>1606</v>
      </c>
      <c r="P37" s="1018">
        <v>27</v>
      </c>
      <c r="Q37" s="347" t="s">
        <v>1582</v>
      </c>
      <c r="R37" s="1018">
        <v>83</v>
      </c>
      <c r="S37" s="347" t="s">
        <v>1550</v>
      </c>
      <c r="T37" s="1018">
        <v>48</v>
      </c>
      <c r="U37" s="347" t="s">
        <v>1384</v>
      </c>
      <c r="V37" s="1018">
        <v>136</v>
      </c>
      <c r="W37" s="347" t="s">
        <v>1507</v>
      </c>
      <c r="X37" s="1018">
        <v>11</v>
      </c>
      <c r="Y37" s="347" t="s">
        <v>1310</v>
      </c>
      <c r="Z37" s="1018">
        <v>56</v>
      </c>
      <c r="AA37" s="347" t="s">
        <v>1704</v>
      </c>
      <c r="AB37" s="1018">
        <v>0</v>
      </c>
      <c r="AC37" s="347" t="s">
        <v>1290</v>
      </c>
      <c r="AD37" s="1019">
        <v>473</v>
      </c>
      <c r="AE37" s="1576" t="s">
        <v>1322</v>
      </c>
      <c r="AF37" s="1568"/>
      <c r="AH37" s="662"/>
    </row>
    <row r="38" spans="1:34">
      <c r="A38" s="350" t="s">
        <v>55</v>
      </c>
      <c r="B38" s="1018">
        <v>3</v>
      </c>
      <c r="C38" s="347" t="s">
        <v>1561</v>
      </c>
      <c r="D38" s="1018">
        <v>1</v>
      </c>
      <c r="E38" s="347" t="s">
        <v>1672</v>
      </c>
      <c r="F38" s="1018">
        <v>199</v>
      </c>
      <c r="G38" s="347" t="s">
        <v>1978</v>
      </c>
      <c r="H38" s="1018">
        <v>1</v>
      </c>
      <c r="I38" s="347" t="s">
        <v>1672</v>
      </c>
      <c r="J38" s="1018">
        <v>2</v>
      </c>
      <c r="K38" s="347" t="s">
        <v>1439</v>
      </c>
      <c r="L38" s="1018">
        <v>1</v>
      </c>
      <c r="M38" s="347" t="s">
        <v>1672</v>
      </c>
      <c r="N38" s="1018">
        <v>0</v>
      </c>
      <c r="O38" s="347" t="s">
        <v>1290</v>
      </c>
      <c r="P38" s="1018">
        <v>24</v>
      </c>
      <c r="Q38" s="347" t="s">
        <v>1344</v>
      </c>
      <c r="R38" s="1018">
        <v>19</v>
      </c>
      <c r="S38" s="347" t="s">
        <v>1297</v>
      </c>
      <c r="T38" s="1018">
        <v>24</v>
      </c>
      <c r="U38" s="347" t="s">
        <v>1344</v>
      </c>
      <c r="V38" s="1018">
        <v>16</v>
      </c>
      <c r="W38" s="347" t="s">
        <v>1300</v>
      </c>
      <c r="X38" s="1018">
        <v>5</v>
      </c>
      <c r="Y38" s="347" t="s">
        <v>1666</v>
      </c>
      <c r="Z38" s="1018">
        <v>6</v>
      </c>
      <c r="AA38" s="347" t="s">
        <v>1316</v>
      </c>
      <c r="AB38" s="1018">
        <v>0</v>
      </c>
      <c r="AC38" s="347" t="s">
        <v>1290</v>
      </c>
      <c r="AD38" s="1019">
        <v>301</v>
      </c>
      <c r="AE38" s="1576" t="s">
        <v>1376</v>
      </c>
      <c r="AF38" s="1568"/>
      <c r="AH38" s="662"/>
    </row>
    <row r="39" spans="1:34" ht="12.75" customHeight="1">
      <c r="A39" s="350" t="s">
        <v>56</v>
      </c>
      <c r="B39" s="1018">
        <v>1</v>
      </c>
      <c r="C39" s="347" t="s">
        <v>1606</v>
      </c>
      <c r="D39" s="1018">
        <v>1</v>
      </c>
      <c r="E39" s="347" t="s">
        <v>1606</v>
      </c>
      <c r="F39" s="1018">
        <v>2</v>
      </c>
      <c r="G39" s="347" t="s">
        <v>1445</v>
      </c>
      <c r="H39" s="1018">
        <v>3</v>
      </c>
      <c r="I39" s="347" t="s">
        <v>1616</v>
      </c>
      <c r="J39" s="1018">
        <v>11</v>
      </c>
      <c r="K39" s="347" t="s">
        <v>1389</v>
      </c>
      <c r="L39" s="1018">
        <v>3</v>
      </c>
      <c r="M39" s="347" t="s">
        <v>1616</v>
      </c>
      <c r="N39" s="1018">
        <v>5</v>
      </c>
      <c r="O39" s="347" t="s">
        <v>1457</v>
      </c>
      <c r="P39" s="1018">
        <v>28</v>
      </c>
      <c r="Q39" s="347" t="s">
        <v>1637</v>
      </c>
      <c r="R39" s="1018">
        <v>15</v>
      </c>
      <c r="S39" s="347" t="s">
        <v>1806</v>
      </c>
      <c r="T39" s="1018">
        <v>4</v>
      </c>
      <c r="U39" s="347" t="s">
        <v>1359</v>
      </c>
      <c r="V39" s="1018">
        <v>34</v>
      </c>
      <c r="W39" s="347" t="s">
        <v>1429</v>
      </c>
      <c r="X39" s="1018">
        <v>2</v>
      </c>
      <c r="Y39" s="347" t="s">
        <v>1445</v>
      </c>
      <c r="Z39" s="1018">
        <v>12</v>
      </c>
      <c r="AA39" s="347" t="s">
        <v>1526</v>
      </c>
      <c r="AB39" s="1018">
        <v>1</v>
      </c>
      <c r="AC39" s="347" t="s">
        <v>1606</v>
      </c>
      <c r="AD39" s="1019">
        <v>122</v>
      </c>
      <c r="AE39" s="1576" t="s">
        <v>1480</v>
      </c>
      <c r="AF39" s="1568"/>
      <c r="AH39" s="662"/>
    </row>
    <row r="40" spans="1:34">
      <c r="A40" s="349" t="s">
        <v>1</v>
      </c>
      <c r="B40" s="1019">
        <v>191</v>
      </c>
      <c r="C40" s="838" t="s">
        <v>1561</v>
      </c>
      <c r="D40" s="1019">
        <v>356</v>
      </c>
      <c r="E40" s="838" t="s">
        <v>1625</v>
      </c>
      <c r="F40" s="1019">
        <v>5757</v>
      </c>
      <c r="G40" s="838" t="s">
        <v>1417</v>
      </c>
      <c r="H40" s="1019">
        <v>492</v>
      </c>
      <c r="I40" s="838" t="s">
        <v>1616</v>
      </c>
      <c r="J40" s="1019">
        <v>1189</v>
      </c>
      <c r="K40" s="838" t="s">
        <v>1503</v>
      </c>
      <c r="L40" s="1019">
        <v>998</v>
      </c>
      <c r="M40" s="838" t="s">
        <v>1497</v>
      </c>
      <c r="N40" s="1019">
        <v>52</v>
      </c>
      <c r="O40" s="838" t="s">
        <v>1672</v>
      </c>
      <c r="P40" s="1019">
        <v>823</v>
      </c>
      <c r="Q40" s="838" t="s">
        <v>1303</v>
      </c>
      <c r="R40" s="1019">
        <v>2109</v>
      </c>
      <c r="S40" s="838" t="s">
        <v>1455</v>
      </c>
      <c r="T40" s="1019">
        <v>683</v>
      </c>
      <c r="U40" s="838" t="s">
        <v>1425</v>
      </c>
      <c r="V40" s="1019">
        <v>5616</v>
      </c>
      <c r="W40" s="838" t="s">
        <v>1647</v>
      </c>
      <c r="X40" s="1019">
        <v>428</v>
      </c>
      <c r="Y40" s="838" t="s">
        <v>1313</v>
      </c>
      <c r="Z40" s="1019">
        <v>1062</v>
      </c>
      <c r="AA40" s="838" t="s">
        <v>1661</v>
      </c>
      <c r="AB40" s="1019">
        <v>26</v>
      </c>
      <c r="AC40" s="838" t="s">
        <v>1354</v>
      </c>
      <c r="AD40" s="1019">
        <v>19782</v>
      </c>
      <c r="AE40" s="1576" t="s">
        <v>645</v>
      </c>
      <c r="AF40" s="1568"/>
      <c r="AH40" s="662"/>
    </row>
    <row r="41" spans="1:34">
      <c r="A41" s="349">
        <v>2015</v>
      </c>
      <c r="B41" s="1566"/>
      <c r="C41" s="1567"/>
      <c r="D41" s="1567"/>
      <c r="E41" s="1567"/>
      <c r="F41" s="1567"/>
      <c r="G41" s="1567"/>
      <c r="H41" s="1567"/>
      <c r="I41" s="1567"/>
      <c r="J41" s="1567"/>
      <c r="K41" s="1567"/>
      <c r="L41" s="1567"/>
      <c r="M41" s="1567"/>
      <c r="N41" s="1567"/>
      <c r="O41" s="1567"/>
      <c r="P41" s="1567"/>
      <c r="Q41" s="1567"/>
      <c r="R41" s="1567"/>
      <c r="S41" s="1567"/>
      <c r="T41" s="1567"/>
      <c r="U41" s="1567"/>
      <c r="V41" s="1567"/>
      <c r="W41" s="1567"/>
      <c r="X41" s="1567"/>
      <c r="Y41" s="1567"/>
      <c r="Z41" s="1567"/>
      <c r="AA41" s="1567"/>
      <c r="AB41" s="1567"/>
      <c r="AC41" s="1567"/>
      <c r="AD41" s="1567"/>
      <c r="AE41" s="1567"/>
      <c r="AF41" s="1568"/>
      <c r="AH41" s="662"/>
    </row>
    <row r="42" spans="1:34">
      <c r="A42" s="350" t="s">
        <v>24</v>
      </c>
      <c r="B42" s="1018">
        <v>10</v>
      </c>
      <c r="C42" s="347" t="s">
        <v>1445</v>
      </c>
      <c r="D42" s="1018">
        <v>5</v>
      </c>
      <c r="E42" s="347" t="s">
        <v>1606</v>
      </c>
      <c r="F42" s="1018">
        <v>22</v>
      </c>
      <c r="G42" s="347" t="s">
        <v>1572</v>
      </c>
      <c r="H42" s="1018">
        <v>12</v>
      </c>
      <c r="I42" s="347" t="s">
        <v>1460</v>
      </c>
      <c r="J42" s="1018">
        <v>23</v>
      </c>
      <c r="K42" s="347" t="s">
        <v>1420</v>
      </c>
      <c r="L42" s="1018">
        <v>40</v>
      </c>
      <c r="M42" s="347" t="s">
        <v>1690</v>
      </c>
      <c r="N42" s="1018">
        <v>3</v>
      </c>
      <c r="O42" s="347" t="s">
        <v>1663</v>
      </c>
      <c r="P42" s="1018">
        <v>54</v>
      </c>
      <c r="Q42" s="347" t="s">
        <v>1557</v>
      </c>
      <c r="R42" s="1018">
        <v>76</v>
      </c>
      <c r="S42" s="347" t="s">
        <v>1806</v>
      </c>
      <c r="T42" s="1018">
        <v>52</v>
      </c>
      <c r="U42" s="347" t="s">
        <v>1785</v>
      </c>
      <c r="V42" s="1018">
        <v>214</v>
      </c>
      <c r="W42" s="347" t="s">
        <v>1441</v>
      </c>
      <c r="X42" s="1018">
        <v>20</v>
      </c>
      <c r="Y42" s="347" t="s">
        <v>1493</v>
      </c>
      <c r="Z42" s="1018">
        <v>82</v>
      </c>
      <c r="AA42" s="347" t="s">
        <v>1799</v>
      </c>
      <c r="AB42" s="1018">
        <v>3</v>
      </c>
      <c r="AC42" s="347" t="s">
        <v>1663</v>
      </c>
      <c r="AD42" s="1019">
        <v>616</v>
      </c>
      <c r="AE42" s="1576" t="s">
        <v>1487</v>
      </c>
      <c r="AF42" s="1568"/>
      <c r="AH42" s="662"/>
    </row>
    <row r="43" spans="1:34">
      <c r="A43" s="350" t="s">
        <v>26</v>
      </c>
      <c r="B43" s="1018">
        <v>7</v>
      </c>
      <c r="C43" s="347" t="s">
        <v>1376</v>
      </c>
      <c r="D43" s="1018">
        <v>9</v>
      </c>
      <c r="E43" s="347" t="s">
        <v>1460</v>
      </c>
      <c r="F43" s="1018">
        <v>15</v>
      </c>
      <c r="G43" s="347" t="s">
        <v>1493</v>
      </c>
      <c r="H43" s="1018">
        <v>16</v>
      </c>
      <c r="I43" s="347" t="s">
        <v>1304</v>
      </c>
      <c r="J43" s="1018">
        <v>27</v>
      </c>
      <c r="K43" s="347" t="s">
        <v>1711</v>
      </c>
      <c r="L43" s="1018">
        <v>30</v>
      </c>
      <c r="M43" s="347" t="s">
        <v>1394</v>
      </c>
      <c r="N43" s="1018">
        <v>0</v>
      </c>
      <c r="O43" s="347" t="s">
        <v>1290</v>
      </c>
      <c r="P43" s="1018">
        <v>32</v>
      </c>
      <c r="Q43" s="347" t="s">
        <v>1423</v>
      </c>
      <c r="R43" s="1018">
        <v>55</v>
      </c>
      <c r="S43" s="347" t="s">
        <v>1704</v>
      </c>
      <c r="T43" s="1018">
        <v>25</v>
      </c>
      <c r="U43" s="347" t="s">
        <v>1661</v>
      </c>
      <c r="V43" s="1018">
        <v>198</v>
      </c>
      <c r="W43" s="347" t="s">
        <v>1727</v>
      </c>
      <c r="X43" s="1018">
        <v>21</v>
      </c>
      <c r="Y43" s="347" t="s">
        <v>1435</v>
      </c>
      <c r="Z43" s="1018">
        <v>31</v>
      </c>
      <c r="AA43" s="347" t="s">
        <v>1542</v>
      </c>
      <c r="AB43" s="1018">
        <v>0</v>
      </c>
      <c r="AC43" s="347" t="s">
        <v>1290</v>
      </c>
      <c r="AD43" s="1019">
        <v>466</v>
      </c>
      <c r="AE43" s="1576" t="s">
        <v>1310</v>
      </c>
      <c r="AF43" s="1568"/>
      <c r="AH43" s="662"/>
    </row>
    <row r="44" spans="1:34">
      <c r="A44" s="350" t="s">
        <v>27</v>
      </c>
      <c r="B44" s="1018">
        <v>3</v>
      </c>
      <c r="C44" s="347" t="s">
        <v>1663</v>
      </c>
      <c r="D44" s="1018">
        <v>6</v>
      </c>
      <c r="E44" s="347" t="s">
        <v>1754</v>
      </c>
      <c r="F44" s="1018">
        <v>54</v>
      </c>
      <c r="G44" s="347" t="s">
        <v>1785</v>
      </c>
      <c r="H44" s="1018">
        <v>46</v>
      </c>
      <c r="I44" s="347" t="s">
        <v>1347</v>
      </c>
      <c r="J44" s="1018">
        <v>51</v>
      </c>
      <c r="K44" s="347" t="s">
        <v>1793</v>
      </c>
      <c r="L44" s="1018">
        <v>45</v>
      </c>
      <c r="M44" s="347" t="s">
        <v>1669</v>
      </c>
      <c r="N44" s="1018">
        <v>2</v>
      </c>
      <c r="O44" s="347" t="s">
        <v>1672</v>
      </c>
      <c r="P44" s="1018">
        <v>13</v>
      </c>
      <c r="Q44" s="347" t="s">
        <v>1316</v>
      </c>
      <c r="R44" s="1018">
        <v>82</v>
      </c>
      <c r="S44" s="347" t="s">
        <v>1631</v>
      </c>
      <c r="T44" s="1018">
        <v>34</v>
      </c>
      <c r="U44" s="347" t="s">
        <v>1300</v>
      </c>
      <c r="V44" s="1018">
        <v>249</v>
      </c>
      <c r="W44" s="347" t="s">
        <v>1715</v>
      </c>
      <c r="X44" s="1018">
        <v>19</v>
      </c>
      <c r="Y44" s="347" t="s">
        <v>1364</v>
      </c>
      <c r="Z44" s="1018">
        <v>38</v>
      </c>
      <c r="AA44" s="347" t="s">
        <v>1804</v>
      </c>
      <c r="AB44" s="1018">
        <v>1</v>
      </c>
      <c r="AC44" s="347" t="s">
        <v>1705</v>
      </c>
      <c r="AD44" s="1019">
        <v>643</v>
      </c>
      <c r="AE44" s="1576" t="s">
        <v>1493</v>
      </c>
      <c r="AF44" s="1568"/>
      <c r="AH44" s="662"/>
    </row>
    <row r="45" spans="1:34">
      <c r="A45" s="350" t="s">
        <v>28</v>
      </c>
      <c r="B45" s="1018">
        <v>16</v>
      </c>
      <c r="C45" s="347" t="s">
        <v>1445</v>
      </c>
      <c r="D45" s="1018">
        <v>37</v>
      </c>
      <c r="E45" s="347" t="s">
        <v>1420</v>
      </c>
      <c r="F45" s="1018">
        <v>73</v>
      </c>
      <c r="G45" s="347" t="s">
        <v>1546</v>
      </c>
      <c r="H45" s="1018">
        <v>57</v>
      </c>
      <c r="I45" s="347" t="s">
        <v>1582</v>
      </c>
      <c r="J45" s="1018">
        <v>132</v>
      </c>
      <c r="K45" s="347" t="s">
        <v>1502</v>
      </c>
      <c r="L45" s="1018">
        <v>23</v>
      </c>
      <c r="M45" s="347" t="s">
        <v>1310</v>
      </c>
      <c r="N45" s="1018">
        <v>2</v>
      </c>
      <c r="O45" s="347" t="s">
        <v>1705</v>
      </c>
      <c r="P45" s="1018">
        <v>42</v>
      </c>
      <c r="Q45" s="347" t="s">
        <v>1303</v>
      </c>
      <c r="R45" s="1018">
        <v>161</v>
      </c>
      <c r="S45" s="347" t="s">
        <v>1721</v>
      </c>
      <c r="T45" s="1018">
        <v>47</v>
      </c>
      <c r="U45" s="347" t="s">
        <v>1385</v>
      </c>
      <c r="V45" s="1018">
        <v>307</v>
      </c>
      <c r="W45" s="347" t="s">
        <v>1717</v>
      </c>
      <c r="X45" s="1018">
        <v>15</v>
      </c>
      <c r="Y45" s="347" t="s">
        <v>1376</v>
      </c>
      <c r="Z45" s="1018">
        <v>85</v>
      </c>
      <c r="AA45" s="347" t="s">
        <v>1471</v>
      </c>
      <c r="AB45" s="1018">
        <v>0</v>
      </c>
      <c r="AC45" s="347" t="s">
        <v>1290</v>
      </c>
      <c r="AD45" s="1019">
        <v>997</v>
      </c>
      <c r="AE45" s="1576" t="s">
        <v>1497</v>
      </c>
      <c r="AF45" s="1568"/>
      <c r="AH45" s="662"/>
    </row>
    <row r="46" spans="1:34">
      <c r="A46" s="350" t="s">
        <v>29</v>
      </c>
      <c r="B46" s="1018">
        <v>0</v>
      </c>
      <c r="C46" s="347" t="s">
        <v>1290</v>
      </c>
      <c r="D46" s="1018">
        <v>4</v>
      </c>
      <c r="E46" s="347" t="s">
        <v>1663</v>
      </c>
      <c r="F46" s="1018">
        <v>687</v>
      </c>
      <c r="G46" s="347" t="s">
        <v>1892</v>
      </c>
      <c r="H46" s="1018">
        <v>4</v>
      </c>
      <c r="I46" s="347" t="s">
        <v>1663</v>
      </c>
      <c r="J46" s="1018">
        <v>1</v>
      </c>
      <c r="K46" s="347" t="s">
        <v>1354</v>
      </c>
      <c r="L46" s="1018">
        <v>2</v>
      </c>
      <c r="M46" s="347" t="s">
        <v>1705</v>
      </c>
      <c r="N46" s="1018">
        <v>0</v>
      </c>
      <c r="O46" s="347" t="s">
        <v>1290</v>
      </c>
      <c r="P46" s="1018">
        <v>2</v>
      </c>
      <c r="Q46" s="347" t="s">
        <v>1705</v>
      </c>
      <c r="R46" s="1018">
        <v>5</v>
      </c>
      <c r="S46" s="347" t="s">
        <v>1480</v>
      </c>
      <c r="T46" s="1018">
        <v>6</v>
      </c>
      <c r="U46" s="347" t="s">
        <v>1439</v>
      </c>
      <c r="V46" s="1018">
        <v>103</v>
      </c>
      <c r="W46" s="347" t="s">
        <v>1567</v>
      </c>
      <c r="X46" s="1018">
        <v>0</v>
      </c>
      <c r="Y46" s="347" t="s">
        <v>1290</v>
      </c>
      <c r="Z46" s="1018">
        <v>2</v>
      </c>
      <c r="AA46" s="347" t="s">
        <v>1705</v>
      </c>
      <c r="AB46" s="1018">
        <v>0</v>
      </c>
      <c r="AC46" s="347" t="s">
        <v>1290</v>
      </c>
      <c r="AD46" s="1019">
        <v>816</v>
      </c>
      <c r="AE46" s="1576" t="s">
        <v>1457</v>
      </c>
      <c r="AF46" s="1568"/>
      <c r="AH46" s="662"/>
    </row>
    <row r="47" spans="1:34">
      <c r="A47" s="350" t="s">
        <v>30</v>
      </c>
      <c r="B47" s="1018">
        <v>5</v>
      </c>
      <c r="C47" s="347" t="s">
        <v>1565</v>
      </c>
      <c r="D47" s="1018">
        <v>9</v>
      </c>
      <c r="E47" s="347" t="s">
        <v>1606</v>
      </c>
      <c r="F47" s="1018">
        <v>489</v>
      </c>
      <c r="G47" s="347" t="s">
        <v>1802</v>
      </c>
      <c r="H47" s="1018">
        <v>16</v>
      </c>
      <c r="I47" s="347" t="s">
        <v>1371</v>
      </c>
      <c r="J47" s="1018">
        <v>29</v>
      </c>
      <c r="K47" s="347" t="s">
        <v>1322</v>
      </c>
      <c r="L47" s="1018">
        <v>61</v>
      </c>
      <c r="M47" s="347" t="s">
        <v>1428</v>
      </c>
      <c r="N47" s="1018">
        <v>0</v>
      </c>
      <c r="O47" s="347" t="s">
        <v>1290</v>
      </c>
      <c r="P47" s="1018">
        <v>74</v>
      </c>
      <c r="Q47" s="347" t="s">
        <v>1680</v>
      </c>
      <c r="R47" s="1018">
        <v>74</v>
      </c>
      <c r="S47" s="347" t="s">
        <v>1680</v>
      </c>
      <c r="T47" s="1018">
        <v>1</v>
      </c>
      <c r="U47" s="347" t="s">
        <v>1354</v>
      </c>
      <c r="V47" s="1018">
        <v>354</v>
      </c>
      <c r="W47" s="347" t="s">
        <v>1373</v>
      </c>
      <c r="X47" s="1018">
        <v>1</v>
      </c>
      <c r="Y47" s="347" t="s">
        <v>1354</v>
      </c>
      <c r="Z47" s="1018">
        <v>66</v>
      </c>
      <c r="AA47" s="347" t="s">
        <v>1465</v>
      </c>
      <c r="AB47" s="1018">
        <v>11</v>
      </c>
      <c r="AC47" s="347" t="s">
        <v>1754</v>
      </c>
      <c r="AD47" s="1019">
        <v>1190</v>
      </c>
      <c r="AE47" s="1576" t="s">
        <v>1503</v>
      </c>
      <c r="AF47" s="1568"/>
      <c r="AH47" s="662"/>
    </row>
    <row r="48" spans="1:34">
      <c r="A48" s="350" t="s">
        <v>31</v>
      </c>
      <c r="B48" s="1018">
        <v>1</v>
      </c>
      <c r="C48" s="347" t="s">
        <v>1435</v>
      </c>
      <c r="D48" s="1018">
        <v>0</v>
      </c>
      <c r="E48" s="347" t="s">
        <v>1290</v>
      </c>
      <c r="F48" s="1018">
        <v>1</v>
      </c>
      <c r="G48" s="347" t="s">
        <v>1435</v>
      </c>
      <c r="H48" s="1018">
        <v>0</v>
      </c>
      <c r="I48" s="347" t="s">
        <v>1290</v>
      </c>
      <c r="J48" s="1018">
        <v>1</v>
      </c>
      <c r="K48" s="347" t="s">
        <v>1435</v>
      </c>
      <c r="L48" s="1018">
        <v>2</v>
      </c>
      <c r="M48" s="347" t="s">
        <v>1505</v>
      </c>
      <c r="N48" s="1018">
        <v>0</v>
      </c>
      <c r="O48" s="347" t="s">
        <v>1290</v>
      </c>
      <c r="P48" s="1018">
        <v>0</v>
      </c>
      <c r="Q48" s="347" t="s">
        <v>1290</v>
      </c>
      <c r="R48" s="1018">
        <v>7</v>
      </c>
      <c r="S48" s="347" t="s">
        <v>1954</v>
      </c>
      <c r="T48" s="1018">
        <v>0</v>
      </c>
      <c r="U48" s="347" t="s">
        <v>1290</v>
      </c>
      <c r="V48" s="1018">
        <v>4</v>
      </c>
      <c r="W48" s="347" t="s">
        <v>1401</v>
      </c>
      <c r="X48" s="1018">
        <v>3</v>
      </c>
      <c r="Y48" s="347" t="s">
        <v>1532</v>
      </c>
      <c r="Z48" s="1018">
        <v>3</v>
      </c>
      <c r="AA48" s="347" t="s">
        <v>1532</v>
      </c>
      <c r="AB48" s="1018">
        <v>0</v>
      </c>
      <c r="AC48" s="347" t="s">
        <v>1290</v>
      </c>
      <c r="AD48" s="1019">
        <v>22</v>
      </c>
      <c r="AE48" s="1576" t="s">
        <v>1354</v>
      </c>
      <c r="AF48" s="1568"/>
      <c r="AH48" s="662"/>
    </row>
    <row r="49" spans="1:34">
      <c r="A49" s="350" t="s">
        <v>32</v>
      </c>
      <c r="B49" s="1018">
        <v>13</v>
      </c>
      <c r="C49" s="347" t="s">
        <v>1322</v>
      </c>
      <c r="D49" s="1018">
        <v>3</v>
      </c>
      <c r="E49" s="347" t="s">
        <v>1480</v>
      </c>
      <c r="F49" s="1018">
        <v>20</v>
      </c>
      <c r="G49" s="347" t="s">
        <v>1420</v>
      </c>
      <c r="H49" s="1018">
        <v>27</v>
      </c>
      <c r="I49" s="347" t="s">
        <v>1497</v>
      </c>
      <c r="J49" s="1018">
        <v>95</v>
      </c>
      <c r="K49" s="347" t="s">
        <v>1685</v>
      </c>
      <c r="L49" s="1018">
        <v>31</v>
      </c>
      <c r="M49" s="347" t="s">
        <v>1582</v>
      </c>
      <c r="N49" s="1018">
        <v>0</v>
      </c>
      <c r="O49" s="347" t="s">
        <v>1290</v>
      </c>
      <c r="P49" s="1018">
        <v>5</v>
      </c>
      <c r="Q49" s="347" t="s">
        <v>1754</v>
      </c>
      <c r="R49" s="1018">
        <v>121</v>
      </c>
      <c r="S49" s="347" t="s">
        <v>1433</v>
      </c>
      <c r="T49" s="1018">
        <v>49</v>
      </c>
      <c r="U49" s="347" t="s">
        <v>1505</v>
      </c>
      <c r="V49" s="1018">
        <v>143</v>
      </c>
      <c r="W49" s="347" t="s">
        <v>1391</v>
      </c>
      <c r="X49" s="1018">
        <v>26</v>
      </c>
      <c r="Y49" s="347" t="s">
        <v>1528</v>
      </c>
      <c r="Z49" s="1018">
        <v>8</v>
      </c>
      <c r="AA49" s="347" t="s">
        <v>1376</v>
      </c>
      <c r="AB49" s="1018">
        <v>0</v>
      </c>
      <c r="AC49" s="347" t="s">
        <v>1290</v>
      </c>
      <c r="AD49" s="1019">
        <v>541</v>
      </c>
      <c r="AE49" s="1576" t="s">
        <v>1325</v>
      </c>
      <c r="AF49" s="1568"/>
      <c r="AH49" s="662"/>
    </row>
    <row r="50" spans="1:34">
      <c r="A50" s="350" t="s">
        <v>33</v>
      </c>
      <c r="B50" s="1018">
        <v>4</v>
      </c>
      <c r="C50" s="347" t="s">
        <v>1663</v>
      </c>
      <c r="D50" s="1018">
        <v>3</v>
      </c>
      <c r="E50" s="347" t="s">
        <v>1565</v>
      </c>
      <c r="F50" s="1018">
        <v>418</v>
      </c>
      <c r="G50" s="347" t="s">
        <v>1386</v>
      </c>
      <c r="H50" s="1018">
        <v>18</v>
      </c>
      <c r="I50" s="347" t="s">
        <v>1310</v>
      </c>
      <c r="J50" s="1018">
        <v>42</v>
      </c>
      <c r="K50" s="347" t="s">
        <v>1300</v>
      </c>
      <c r="L50" s="1018">
        <v>50</v>
      </c>
      <c r="M50" s="347" t="s">
        <v>1297</v>
      </c>
      <c r="N50" s="1018">
        <v>1</v>
      </c>
      <c r="O50" s="347" t="s">
        <v>1354</v>
      </c>
      <c r="P50" s="1018">
        <v>8</v>
      </c>
      <c r="Q50" s="347" t="s">
        <v>1561</v>
      </c>
      <c r="R50" s="1018">
        <v>63</v>
      </c>
      <c r="S50" s="347" t="s">
        <v>1793</v>
      </c>
      <c r="T50" s="1018">
        <v>13</v>
      </c>
      <c r="U50" s="347" t="s">
        <v>1445</v>
      </c>
      <c r="V50" s="1018">
        <v>141</v>
      </c>
      <c r="W50" s="347" t="s">
        <v>1419</v>
      </c>
      <c r="X50" s="1018">
        <v>13</v>
      </c>
      <c r="Y50" s="347" t="s">
        <v>1445</v>
      </c>
      <c r="Z50" s="1018">
        <v>14</v>
      </c>
      <c r="AA50" s="347" t="s">
        <v>1625</v>
      </c>
      <c r="AB50" s="1018">
        <v>5</v>
      </c>
      <c r="AC50" s="347" t="s">
        <v>1480</v>
      </c>
      <c r="AD50" s="1019">
        <v>793</v>
      </c>
      <c r="AE50" s="1576" t="s">
        <v>1390</v>
      </c>
      <c r="AF50" s="1568"/>
      <c r="AH50" s="662"/>
    </row>
    <row r="51" spans="1:34">
      <c r="A51" s="350" t="s">
        <v>35</v>
      </c>
      <c r="B51" s="1018">
        <v>0</v>
      </c>
      <c r="C51" s="347" t="s">
        <v>1290</v>
      </c>
      <c r="D51" s="1018">
        <v>3</v>
      </c>
      <c r="E51" s="347" t="s">
        <v>1628</v>
      </c>
      <c r="F51" s="1018">
        <v>226</v>
      </c>
      <c r="G51" s="347" t="s">
        <v>1979</v>
      </c>
      <c r="H51" s="1018">
        <v>1</v>
      </c>
      <c r="I51" s="347" t="s">
        <v>1565</v>
      </c>
      <c r="J51" s="1018">
        <v>3</v>
      </c>
      <c r="K51" s="347" t="s">
        <v>1628</v>
      </c>
      <c r="L51" s="1018">
        <v>8</v>
      </c>
      <c r="M51" s="347" t="s">
        <v>1487</v>
      </c>
      <c r="N51" s="1018">
        <v>0</v>
      </c>
      <c r="O51" s="347" t="s">
        <v>1290</v>
      </c>
      <c r="P51" s="1018">
        <v>0</v>
      </c>
      <c r="Q51" s="347" t="s">
        <v>1290</v>
      </c>
      <c r="R51" s="1018">
        <v>1</v>
      </c>
      <c r="S51" s="347" t="s">
        <v>1565</v>
      </c>
      <c r="T51" s="1018">
        <v>2</v>
      </c>
      <c r="U51" s="347" t="s">
        <v>1606</v>
      </c>
      <c r="V51" s="1018">
        <v>10</v>
      </c>
      <c r="W51" s="347" t="s">
        <v>1714</v>
      </c>
      <c r="X51" s="1018">
        <v>0</v>
      </c>
      <c r="Y51" s="347" t="s">
        <v>1290</v>
      </c>
      <c r="Z51" s="1018">
        <v>3</v>
      </c>
      <c r="AA51" s="347" t="s">
        <v>1628</v>
      </c>
      <c r="AB51" s="1018">
        <v>0</v>
      </c>
      <c r="AC51" s="347" t="s">
        <v>1290</v>
      </c>
      <c r="AD51" s="1019">
        <v>257</v>
      </c>
      <c r="AE51" s="1576" t="s">
        <v>1371</v>
      </c>
      <c r="AF51" s="1568"/>
      <c r="AH51" s="662"/>
    </row>
    <row r="52" spans="1:34">
      <c r="A52" s="350" t="s">
        <v>584</v>
      </c>
      <c r="B52" s="1018">
        <v>5</v>
      </c>
      <c r="C52" s="347" t="s">
        <v>1606</v>
      </c>
      <c r="D52" s="1018">
        <v>40</v>
      </c>
      <c r="E52" s="347" t="s">
        <v>1542</v>
      </c>
      <c r="F52" s="1018">
        <v>18</v>
      </c>
      <c r="G52" s="347" t="s">
        <v>1364</v>
      </c>
      <c r="H52" s="1018">
        <v>22</v>
      </c>
      <c r="I52" s="347" t="s">
        <v>1420</v>
      </c>
      <c r="J52" s="1018">
        <v>53</v>
      </c>
      <c r="K52" s="347" t="s">
        <v>1513</v>
      </c>
      <c r="L52" s="1018">
        <v>35</v>
      </c>
      <c r="M52" s="347" t="s">
        <v>1804</v>
      </c>
      <c r="N52" s="1018">
        <v>1</v>
      </c>
      <c r="O52" s="347" t="s">
        <v>1705</v>
      </c>
      <c r="P52" s="1018">
        <v>10</v>
      </c>
      <c r="Q52" s="347" t="s">
        <v>1666</v>
      </c>
      <c r="R52" s="1018">
        <v>123</v>
      </c>
      <c r="S52" s="347" t="s">
        <v>1490</v>
      </c>
      <c r="T52" s="1018">
        <v>36</v>
      </c>
      <c r="U52" s="347" t="s">
        <v>1503</v>
      </c>
      <c r="V52" s="1018">
        <v>211</v>
      </c>
      <c r="W52" s="347" t="s">
        <v>1649</v>
      </c>
      <c r="X52" s="1018">
        <v>15</v>
      </c>
      <c r="Y52" s="347" t="s">
        <v>1616</v>
      </c>
      <c r="Z52" s="1018">
        <v>28</v>
      </c>
      <c r="AA52" s="347" t="s">
        <v>1385</v>
      </c>
      <c r="AB52" s="1018">
        <v>1</v>
      </c>
      <c r="AC52" s="347" t="s">
        <v>1705</v>
      </c>
      <c r="AD52" s="1019">
        <v>598</v>
      </c>
      <c r="AE52" s="1576" t="s">
        <v>1364</v>
      </c>
      <c r="AF52" s="1568"/>
      <c r="AH52" s="662"/>
    </row>
    <row r="53" spans="1:34">
      <c r="A53" s="350" t="s">
        <v>36</v>
      </c>
      <c r="B53" s="1018">
        <v>2</v>
      </c>
      <c r="C53" s="347" t="s">
        <v>1480</v>
      </c>
      <c r="D53" s="1018">
        <v>0</v>
      </c>
      <c r="E53" s="347" t="s">
        <v>1290</v>
      </c>
      <c r="F53" s="1018">
        <v>17</v>
      </c>
      <c r="G53" s="347" t="s">
        <v>1300</v>
      </c>
      <c r="H53" s="1018">
        <v>13</v>
      </c>
      <c r="I53" s="347" t="s">
        <v>1390</v>
      </c>
      <c r="J53" s="1018">
        <v>7</v>
      </c>
      <c r="K53" s="347" t="s">
        <v>1313</v>
      </c>
      <c r="L53" s="1018">
        <v>32</v>
      </c>
      <c r="M53" s="347" t="s">
        <v>1552</v>
      </c>
      <c r="N53" s="1018">
        <v>1</v>
      </c>
      <c r="O53" s="347" t="s">
        <v>1672</v>
      </c>
      <c r="P53" s="1018">
        <v>25</v>
      </c>
      <c r="Q53" s="347" t="s">
        <v>1598</v>
      </c>
      <c r="R53" s="1018">
        <v>47</v>
      </c>
      <c r="S53" s="347" t="s">
        <v>647</v>
      </c>
      <c r="T53" s="1018">
        <v>1</v>
      </c>
      <c r="U53" s="347" t="s">
        <v>1672</v>
      </c>
      <c r="V53" s="1018">
        <v>167</v>
      </c>
      <c r="W53" s="347" t="s">
        <v>1781</v>
      </c>
      <c r="X53" s="1018">
        <v>5</v>
      </c>
      <c r="Y53" s="347" t="s">
        <v>1376</v>
      </c>
      <c r="Z53" s="1018">
        <v>5</v>
      </c>
      <c r="AA53" s="347" t="s">
        <v>1376</v>
      </c>
      <c r="AB53" s="1018">
        <v>1</v>
      </c>
      <c r="AC53" s="347" t="s">
        <v>1672</v>
      </c>
      <c r="AD53" s="1019">
        <v>323</v>
      </c>
      <c r="AE53" s="1576" t="s">
        <v>1445</v>
      </c>
      <c r="AF53" s="1568"/>
      <c r="AH53" s="662"/>
    </row>
    <row r="54" spans="1:34">
      <c r="A54" s="350" t="s">
        <v>37</v>
      </c>
      <c r="B54" s="1018">
        <v>8</v>
      </c>
      <c r="C54" s="347" t="s">
        <v>1628</v>
      </c>
      <c r="D54" s="1018">
        <v>9</v>
      </c>
      <c r="E54" s="347" t="s">
        <v>1371</v>
      </c>
      <c r="F54" s="1018">
        <v>16</v>
      </c>
      <c r="G54" s="347" t="s">
        <v>1310</v>
      </c>
      <c r="H54" s="1018">
        <v>38</v>
      </c>
      <c r="I54" s="347" t="s">
        <v>1465</v>
      </c>
      <c r="J54" s="1018">
        <v>33</v>
      </c>
      <c r="K54" s="347" t="s">
        <v>1528</v>
      </c>
      <c r="L54" s="1018">
        <v>53</v>
      </c>
      <c r="M54" s="347" t="s">
        <v>1598</v>
      </c>
      <c r="N54" s="1018">
        <v>5</v>
      </c>
      <c r="O54" s="347" t="s">
        <v>1439</v>
      </c>
      <c r="P54" s="1018">
        <v>78</v>
      </c>
      <c r="Q54" s="347" t="s">
        <v>1798</v>
      </c>
      <c r="R54" s="1018">
        <v>96</v>
      </c>
      <c r="S54" s="347" t="s">
        <v>1620</v>
      </c>
      <c r="T54" s="1018">
        <v>24</v>
      </c>
      <c r="U54" s="347" t="s">
        <v>1425</v>
      </c>
      <c r="V54" s="1018">
        <v>235</v>
      </c>
      <c r="W54" s="347" t="s">
        <v>1488</v>
      </c>
      <c r="X54" s="1018">
        <v>22</v>
      </c>
      <c r="Y54" s="347" t="s">
        <v>1493</v>
      </c>
      <c r="Z54" s="1018">
        <v>69</v>
      </c>
      <c r="AA54" s="347" t="s">
        <v>1384</v>
      </c>
      <c r="AB54" s="1018">
        <v>0</v>
      </c>
      <c r="AC54" s="347" t="s">
        <v>1290</v>
      </c>
      <c r="AD54" s="1019">
        <v>686</v>
      </c>
      <c r="AE54" s="1576" t="s">
        <v>1304</v>
      </c>
      <c r="AF54" s="1568"/>
      <c r="AH54" s="662"/>
    </row>
    <row r="55" spans="1:34">
      <c r="A55" s="350" t="s">
        <v>38</v>
      </c>
      <c r="B55" s="1018">
        <v>9</v>
      </c>
      <c r="C55" s="347" t="s">
        <v>1764</v>
      </c>
      <c r="D55" s="1018">
        <v>16</v>
      </c>
      <c r="E55" s="347" t="s">
        <v>1460</v>
      </c>
      <c r="F55" s="1018">
        <v>35</v>
      </c>
      <c r="G55" s="347" t="s">
        <v>1303</v>
      </c>
      <c r="H55" s="1018">
        <v>21</v>
      </c>
      <c r="I55" s="347" t="s">
        <v>1616</v>
      </c>
      <c r="J55" s="1018">
        <v>37</v>
      </c>
      <c r="K55" s="347" t="s">
        <v>1435</v>
      </c>
      <c r="L55" s="1018">
        <v>29</v>
      </c>
      <c r="M55" s="347" t="s">
        <v>1425</v>
      </c>
      <c r="N55" s="1018">
        <v>9</v>
      </c>
      <c r="O55" s="347" t="s">
        <v>1764</v>
      </c>
      <c r="P55" s="1018">
        <v>154</v>
      </c>
      <c r="Q55" s="347" t="s">
        <v>1693</v>
      </c>
      <c r="R55" s="1018">
        <v>107</v>
      </c>
      <c r="S55" s="347" t="s">
        <v>1676</v>
      </c>
      <c r="T55" s="1018">
        <v>43</v>
      </c>
      <c r="U55" s="347" t="s">
        <v>1353</v>
      </c>
      <c r="V55" s="1018">
        <v>301</v>
      </c>
      <c r="W55" s="347" t="s">
        <v>1735</v>
      </c>
      <c r="X55" s="1018">
        <v>26</v>
      </c>
      <c r="Y55" s="347" t="s">
        <v>1487</v>
      </c>
      <c r="Z55" s="1018">
        <v>38</v>
      </c>
      <c r="AA55" s="347" t="s">
        <v>1599</v>
      </c>
      <c r="AB55" s="1018">
        <v>1</v>
      </c>
      <c r="AC55" s="347" t="s">
        <v>1354</v>
      </c>
      <c r="AD55" s="1019">
        <v>826</v>
      </c>
      <c r="AE55" s="1576" t="s">
        <v>1457</v>
      </c>
      <c r="AF55" s="1568"/>
      <c r="AH55" s="662"/>
    </row>
    <row r="56" spans="1:34">
      <c r="A56" s="350" t="s">
        <v>39</v>
      </c>
      <c r="B56" s="1018">
        <v>0</v>
      </c>
      <c r="C56" s="347" t="s">
        <v>1290</v>
      </c>
      <c r="D56" s="1018">
        <v>2</v>
      </c>
      <c r="E56" s="347" t="s">
        <v>1672</v>
      </c>
      <c r="F56" s="1018">
        <v>580</v>
      </c>
      <c r="G56" s="347" t="s">
        <v>1980</v>
      </c>
      <c r="H56" s="1018">
        <v>0</v>
      </c>
      <c r="I56" s="347" t="s">
        <v>1290</v>
      </c>
      <c r="J56" s="1018">
        <v>7</v>
      </c>
      <c r="K56" s="347" t="s">
        <v>1561</v>
      </c>
      <c r="L56" s="1018">
        <v>3</v>
      </c>
      <c r="M56" s="347" t="s">
        <v>1565</v>
      </c>
      <c r="N56" s="1018">
        <v>0</v>
      </c>
      <c r="O56" s="347" t="s">
        <v>1290</v>
      </c>
      <c r="P56" s="1018">
        <v>0</v>
      </c>
      <c r="Q56" s="347" t="s">
        <v>1290</v>
      </c>
      <c r="R56" s="1018">
        <v>3</v>
      </c>
      <c r="S56" s="347" t="s">
        <v>1565</v>
      </c>
      <c r="T56" s="1018">
        <v>4</v>
      </c>
      <c r="U56" s="347" t="s">
        <v>1480</v>
      </c>
      <c r="V56" s="1018">
        <v>57</v>
      </c>
      <c r="W56" s="347" t="s">
        <v>1471</v>
      </c>
      <c r="X56" s="1018">
        <v>0</v>
      </c>
      <c r="Y56" s="347" t="s">
        <v>1290</v>
      </c>
      <c r="Z56" s="1018">
        <v>9</v>
      </c>
      <c r="AA56" s="347" t="s">
        <v>1371</v>
      </c>
      <c r="AB56" s="1018">
        <v>4</v>
      </c>
      <c r="AC56" s="347" t="s">
        <v>1480</v>
      </c>
      <c r="AD56" s="1019">
        <v>669</v>
      </c>
      <c r="AE56" s="1576" t="s">
        <v>1359</v>
      </c>
      <c r="AF56" s="1568"/>
      <c r="AH56" s="662"/>
    </row>
    <row r="57" spans="1:34">
      <c r="A57" s="350" t="s">
        <v>40</v>
      </c>
      <c r="B57" s="1018">
        <v>1</v>
      </c>
      <c r="C57" s="347" t="s">
        <v>1354</v>
      </c>
      <c r="D57" s="1018">
        <v>29</v>
      </c>
      <c r="E57" s="347" t="s">
        <v>1364</v>
      </c>
      <c r="F57" s="1018">
        <v>376</v>
      </c>
      <c r="G57" s="347" t="s">
        <v>1689</v>
      </c>
      <c r="H57" s="1018">
        <v>16</v>
      </c>
      <c r="I57" s="347" t="s">
        <v>1666</v>
      </c>
      <c r="J57" s="1018">
        <v>76</v>
      </c>
      <c r="K57" s="347" t="s">
        <v>1793</v>
      </c>
      <c r="L57" s="1018">
        <v>47</v>
      </c>
      <c r="M57" s="347" t="s">
        <v>1576</v>
      </c>
      <c r="N57" s="1018">
        <v>1</v>
      </c>
      <c r="O57" s="347" t="s">
        <v>1354</v>
      </c>
      <c r="P57" s="1018">
        <v>14</v>
      </c>
      <c r="Q57" s="347" t="s">
        <v>1653</v>
      </c>
      <c r="R57" s="1018">
        <v>73</v>
      </c>
      <c r="S57" s="347" t="s">
        <v>1808</v>
      </c>
      <c r="T57" s="1018">
        <v>15</v>
      </c>
      <c r="U57" s="347" t="s">
        <v>1445</v>
      </c>
      <c r="V57" s="1018">
        <v>270</v>
      </c>
      <c r="W57" s="347" t="s">
        <v>1675</v>
      </c>
      <c r="X57" s="1018">
        <v>22</v>
      </c>
      <c r="Y57" s="347" t="s">
        <v>1310</v>
      </c>
      <c r="Z57" s="1018">
        <v>26</v>
      </c>
      <c r="AA57" s="347" t="s">
        <v>1325</v>
      </c>
      <c r="AB57" s="1018">
        <v>0</v>
      </c>
      <c r="AC57" s="347" t="s">
        <v>1290</v>
      </c>
      <c r="AD57" s="1019">
        <v>966</v>
      </c>
      <c r="AE57" s="1576" t="s">
        <v>1528</v>
      </c>
      <c r="AF57" s="1568"/>
      <c r="AH57" s="662"/>
    </row>
    <row r="58" spans="1:34">
      <c r="A58" s="350" t="s">
        <v>41</v>
      </c>
      <c r="B58" s="1018">
        <v>4</v>
      </c>
      <c r="C58" s="347" t="s">
        <v>1606</v>
      </c>
      <c r="D58" s="1018">
        <v>11</v>
      </c>
      <c r="E58" s="347" t="s">
        <v>1310</v>
      </c>
      <c r="F58" s="1018">
        <v>23</v>
      </c>
      <c r="G58" s="347" t="s">
        <v>1528</v>
      </c>
      <c r="H58" s="1018">
        <v>24</v>
      </c>
      <c r="I58" s="347" t="s">
        <v>1497</v>
      </c>
      <c r="J58" s="1018">
        <v>26</v>
      </c>
      <c r="K58" s="347" t="s">
        <v>1465</v>
      </c>
      <c r="L58" s="1018">
        <v>31</v>
      </c>
      <c r="M58" s="347" t="s">
        <v>1690</v>
      </c>
      <c r="N58" s="1018">
        <v>0</v>
      </c>
      <c r="O58" s="347" t="s">
        <v>1290</v>
      </c>
      <c r="P58" s="1018">
        <v>14</v>
      </c>
      <c r="Q58" s="347" t="s">
        <v>1328</v>
      </c>
      <c r="R58" s="1018">
        <v>79</v>
      </c>
      <c r="S58" s="347" t="s">
        <v>1375</v>
      </c>
      <c r="T58" s="1018">
        <v>3</v>
      </c>
      <c r="U58" s="347" t="s">
        <v>1480</v>
      </c>
      <c r="V58" s="1018">
        <v>231</v>
      </c>
      <c r="W58" s="347" t="s">
        <v>1327</v>
      </c>
      <c r="X58" s="1018">
        <v>12</v>
      </c>
      <c r="Y58" s="347" t="s">
        <v>1616</v>
      </c>
      <c r="Z58" s="1018">
        <v>17</v>
      </c>
      <c r="AA58" s="347" t="s">
        <v>1572</v>
      </c>
      <c r="AB58" s="1018">
        <v>1</v>
      </c>
      <c r="AC58" s="347" t="s">
        <v>1705</v>
      </c>
      <c r="AD58" s="1019">
        <v>476</v>
      </c>
      <c r="AE58" s="1576" t="s">
        <v>1322</v>
      </c>
      <c r="AF58" s="1568"/>
      <c r="AH58" s="662"/>
    </row>
    <row r="59" spans="1:34">
      <c r="A59" s="350" t="s">
        <v>42</v>
      </c>
      <c r="B59" s="1018">
        <v>6</v>
      </c>
      <c r="C59" s="347" t="s">
        <v>1480</v>
      </c>
      <c r="D59" s="1018">
        <v>6</v>
      </c>
      <c r="E59" s="347" t="s">
        <v>1480</v>
      </c>
      <c r="F59" s="1018">
        <v>364</v>
      </c>
      <c r="G59" s="347" t="s">
        <v>1418</v>
      </c>
      <c r="H59" s="1018">
        <v>14</v>
      </c>
      <c r="I59" s="347" t="s">
        <v>1376</v>
      </c>
      <c r="J59" s="1018">
        <v>66</v>
      </c>
      <c r="K59" s="347" t="s">
        <v>1423</v>
      </c>
      <c r="L59" s="1018">
        <v>53</v>
      </c>
      <c r="M59" s="347" t="s">
        <v>1465</v>
      </c>
      <c r="N59" s="1018">
        <v>0</v>
      </c>
      <c r="O59" s="347" t="s">
        <v>1290</v>
      </c>
      <c r="P59" s="1018">
        <v>29</v>
      </c>
      <c r="Q59" s="347" t="s">
        <v>1364</v>
      </c>
      <c r="R59" s="1018">
        <v>109</v>
      </c>
      <c r="S59" s="347" t="s">
        <v>1798</v>
      </c>
      <c r="T59" s="1018">
        <v>21</v>
      </c>
      <c r="U59" s="347" t="s">
        <v>1313</v>
      </c>
      <c r="V59" s="1018">
        <v>242</v>
      </c>
      <c r="W59" s="347" t="s">
        <v>1622</v>
      </c>
      <c r="X59" s="1018">
        <v>21</v>
      </c>
      <c r="Y59" s="347" t="s">
        <v>1313</v>
      </c>
      <c r="Z59" s="1018">
        <v>23</v>
      </c>
      <c r="AA59" s="347" t="s">
        <v>1322</v>
      </c>
      <c r="AB59" s="1018">
        <v>3</v>
      </c>
      <c r="AC59" s="347" t="s">
        <v>1672</v>
      </c>
      <c r="AD59" s="1019">
        <v>957</v>
      </c>
      <c r="AE59" s="1576" t="s">
        <v>1528</v>
      </c>
      <c r="AF59" s="1568"/>
      <c r="AH59" s="662"/>
    </row>
    <row r="60" spans="1:34">
      <c r="A60" s="350" t="s">
        <v>43</v>
      </c>
      <c r="B60" s="1018">
        <v>1</v>
      </c>
      <c r="C60" s="347" t="s">
        <v>1606</v>
      </c>
      <c r="D60" s="1018">
        <v>0</v>
      </c>
      <c r="E60" s="347" t="s">
        <v>1290</v>
      </c>
      <c r="F60" s="1018">
        <v>4</v>
      </c>
      <c r="G60" s="347" t="s">
        <v>1359</v>
      </c>
      <c r="H60" s="1018">
        <v>3</v>
      </c>
      <c r="I60" s="347" t="s">
        <v>1322</v>
      </c>
      <c r="J60" s="1018">
        <v>1</v>
      </c>
      <c r="K60" s="347" t="s">
        <v>1606</v>
      </c>
      <c r="L60" s="1018">
        <v>12</v>
      </c>
      <c r="M60" s="347" t="s">
        <v>1526</v>
      </c>
      <c r="N60" s="1018">
        <v>1</v>
      </c>
      <c r="O60" s="347" t="s">
        <v>1606</v>
      </c>
      <c r="P60" s="1018">
        <v>12</v>
      </c>
      <c r="Q60" s="347" t="s">
        <v>1526</v>
      </c>
      <c r="R60" s="1018">
        <v>16</v>
      </c>
      <c r="S60" s="347" t="s">
        <v>1676</v>
      </c>
      <c r="T60" s="1018">
        <v>0</v>
      </c>
      <c r="U60" s="347" t="s">
        <v>1290</v>
      </c>
      <c r="V60" s="1018">
        <v>63</v>
      </c>
      <c r="W60" s="347" t="s">
        <v>1580</v>
      </c>
      <c r="X60" s="1018">
        <v>8</v>
      </c>
      <c r="Y60" s="347" t="s">
        <v>1690</v>
      </c>
      <c r="Z60" s="1018">
        <v>2</v>
      </c>
      <c r="AA60" s="347" t="s">
        <v>1445</v>
      </c>
      <c r="AB60" s="1018">
        <v>0</v>
      </c>
      <c r="AC60" s="347" t="s">
        <v>1290</v>
      </c>
      <c r="AD60" s="1019">
        <v>123</v>
      </c>
      <c r="AE60" s="1576" t="s">
        <v>1480</v>
      </c>
      <c r="AF60" s="1568"/>
      <c r="AH60" s="662"/>
    </row>
    <row r="61" spans="1:34">
      <c r="A61" s="350" t="s">
        <v>44</v>
      </c>
      <c r="B61" s="1018">
        <v>5</v>
      </c>
      <c r="C61" s="347" t="s">
        <v>1606</v>
      </c>
      <c r="D61" s="1018">
        <v>8</v>
      </c>
      <c r="E61" s="347" t="s">
        <v>1371</v>
      </c>
      <c r="F61" s="1018">
        <v>7</v>
      </c>
      <c r="G61" s="347" t="s">
        <v>1764</v>
      </c>
      <c r="H61" s="1018">
        <v>15</v>
      </c>
      <c r="I61" s="347" t="s">
        <v>1310</v>
      </c>
      <c r="J61" s="1018">
        <v>47</v>
      </c>
      <c r="K61" s="347" t="s">
        <v>1795</v>
      </c>
      <c r="L61" s="1018">
        <v>47</v>
      </c>
      <c r="M61" s="347" t="s">
        <v>1795</v>
      </c>
      <c r="N61" s="1018">
        <v>1</v>
      </c>
      <c r="O61" s="347" t="s">
        <v>1705</v>
      </c>
      <c r="P61" s="1018">
        <v>40</v>
      </c>
      <c r="Q61" s="347" t="s">
        <v>1297</v>
      </c>
      <c r="R61" s="1018">
        <v>97</v>
      </c>
      <c r="S61" s="347" t="s">
        <v>1404</v>
      </c>
      <c r="T61" s="1018">
        <v>82</v>
      </c>
      <c r="U61" s="347" t="s">
        <v>1631</v>
      </c>
      <c r="V61" s="1018">
        <v>235</v>
      </c>
      <c r="W61" s="347" t="s">
        <v>1777</v>
      </c>
      <c r="X61" s="1018">
        <v>14</v>
      </c>
      <c r="Y61" s="347" t="s">
        <v>1313</v>
      </c>
      <c r="Z61" s="1018">
        <v>39</v>
      </c>
      <c r="AA61" s="347" t="s">
        <v>1350</v>
      </c>
      <c r="AB61" s="1018">
        <v>2</v>
      </c>
      <c r="AC61" s="347" t="s">
        <v>1672</v>
      </c>
      <c r="AD61" s="1019">
        <v>639</v>
      </c>
      <c r="AE61" s="1576" t="s">
        <v>1493</v>
      </c>
      <c r="AF61" s="1568"/>
      <c r="AH61" s="662"/>
    </row>
    <row r="62" spans="1:34">
      <c r="A62" s="350" t="s">
        <v>45</v>
      </c>
      <c r="B62" s="1018">
        <v>5</v>
      </c>
      <c r="C62" s="347" t="s">
        <v>1445</v>
      </c>
      <c r="D62" s="1018">
        <v>3</v>
      </c>
      <c r="E62" s="347" t="s">
        <v>1754</v>
      </c>
      <c r="F62" s="1018">
        <v>8</v>
      </c>
      <c r="G62" s="347" t="s">
        <v>1616</v>
      </c>
      <c r="H62" s="1018">
        <v>13</v>
      </c>
      <c r="I62" s="347" t="s">
        <v>1457</v>
      </c>
      <c r="J62" s="1018">
        <v>14</v>
      </c>
      <c r="K62" s="347" t="s">
        <v>1355</v>
      </c>
      <c r="L62" s="1018">
        <v>28</v>
      </c>
      <c r="M62" s="347" t="s">
        <v>1557</v>
      </c>
      <c r="N62" s="1018">
        <v>0</v>
      </c>
      <c r="O62" s="347" t="s">
        <v>1290</v>
      </c>
      <c r="P62" s="1018">
        <v>1</v>
      </c>
      <c r="Q62" s="347" t="s">
        <v>1672</v>
      </c>
      <c r="R62" s="1018">
        <v>66</v>
      </c>
      <c r="S62" s="347" t="s">
        <v>1379</v>
      </c>
      <c r="T62" s="1018">
        <v>0</v>
      </c>
      <c r="U62" s="347" t="s">
        <v>1290</v>
      </c>
      <c r="V62" s="1018">
        <v>167</v>
      </c>
      <c r="W62" s="347" t="s">
        <v>1386</v>
      </c>
      <c r="X62" s="1018">
        <v>4</v>
      </c>
      <c r="Y62" s="347" t="s">
        <v>1371</v>
      </c>
      <c r="Z62" s="1018">
        <v>8</v>
      </c>
      <c r="AA62" s="347" t="s">
        <v>1616</v>
      </c>
      <c r="AB62" s="1018">
        <v>0</v>
      </c>
      <c r="AC62" s="347" t="s">
        <v>1290</v>
      </c>
      <c r="AD62" s="1019">
        <v>317</v>
      </c>
      <c r="AE62" s="1576" t="s">
        <v>1445</v>
      </c>
      <c r="AF62" s="1568"/>
      <c r="AH62" s="662"/>
    </row>
    <row r="63" spans="1:34">
      <c r="A63" s="350" t="s">
        <v>46</v>
      </c>
      <c r="B63" s="1018">
        <v>15</v>
      </c>
      <c r="C63" s="347" t="s">
        <v>1764</v>
      </c>
      <c r="D63" s="1018">
        <v>32</v>
      </c>
      <c r="E63" s="347" t="s">
        <v>1322</v>
      </c>
      <c r="F63" s="1018">
        <v>514</v>
      </c>
      <c r="G63" s="347" t="s">
        <v>1703</v>
      </c>
      <c r="H63" s="1018">
        <v>41</v>
      </c>
      <c r="I63" s="347" t="s">
        <v>1487</v>
      </c>
      <c r="J63" s="1018">
        <v>104</v>
      </c>
      <c r="K63" s="347" t="s">
        <v>1598</v>
      </c>
      <c r="L63" s="1018">
        <v>82</v>
      </c>
      <c r="M63" s="347" t="s">
        <v>1350</v>
      </c>
      <c r="N63" s="1018">
        <v>10</v>
      </c>
      <c r="O63" s="347" t="s">
        <v>1439</v>
      </c>
      <c r="P63" s="1018">
        <v>16</v>
      </c>
      <c r="Q63" s="347" t="s">
        <v>1628</v>
      </c>
      <c r="R63" s="1018">
        <v>138</v>
      </c>
      <c r="S63" s="347" t="s">
        <v>1523</v>
      </c>
      <c r="T63" s="1018">
        <v>47</v>
      </c>
      <c r="U63" s="347" t="s">
        <v>1425</v>
      </c>
      <c r="V63" s="1018">
        <v>243</v>
      </c>
      <c r="W63" s="347" t="s">
        <v>1464</v>
      </c>
      <c r="X63" s="1018">
        <v>40</v>
      </c>
      <c r="Y63" s="347" t="s">
        <v>1364</v>
      </c>
      <c r="Z63" s="1018">
        <v>58</v>
      </c>
      <c r="AA63" s="347" t="s">
        <v>1605</v>
      </c>
      <c r="AB63" s="1018">
        <v>3</v>
      </c>
      <c r="AC63" s="347" t="s">
        <v>1705</v>
      </c>
      <c r="AD63" s="1019">
        <v>1343</v>
      </c>
      <c r="AE63" s="1576" t="s">
        <v>1542</v>
      </c>
      <c r="AF63" s="1568"/>
      <c r="AH63" s="662"/>
    </row>
    <row r="64" spans="1:34">
      <c r="A64" s="350" t="s">
        <v>47</v>
      </c>
      <c r="B64" s="1018">
        <v>2</v>
      </c>
      <c r="C64" s="347" t="s">
        <v>1672</v>
      </c>
      <c r="D64" s="1018">
        <v>2</v>
      </c>
      <c r="E64" s="347" t="s">
        <v>1672</v>
      </c>
      <c r="F64" s="1018">
        <v>364</v>
      </c>
      <c r="G64" s="347" t="s">
        <v>1728</v>
      </c>
      <c r="H64" s="1018">
        <v>10</v>
      </c>
      <c r="I64" s="347" t="s">
        <v>1371</v>
      </c>
      <c r="J64" s="1018">
        <v>22</v>
      </c>
      <c r="K64" s="347" t="s">
        <v>1328</v>
      </c>
      <c r="L64" s="1018">
        <v>29</v>
      </c>
      <c r="M64" s="347" t="s">
        <v>1358</v>
      </c>
      <c r="N64" s="1018">
        <v>1</v>
      </c>
      <c r="O64" s="347" t="s">
        <v>1354</v>
      </c>
      <c r="P64" s="1018">
        <v>17</v>
      </c>
      <c r="Q64" s="347" t="s">
        <v>1313</v>
      </c>
      <c r="R64" s="1018">
        <v>68</v>
      </c>
      <c r="S64" s="347" t="s">
        <v>1513</v>
      </c>
      <c r="T64" s="1018">
        <v>17</v>
      </c>
      <c r="U64" s="347" t="s">
        <v>1313</v>
      </c>
      <c r="V64" s="1018">
        <v>190</v>
      </c>
      <c r="W64" s="347" t="s">
        <v>1543</v>
      </c>
      <c r="X64" s="1018">
        <v>17</v>
      </c>
      <c r="Y64" s="347" t="s">
        <v>1313</v>
      </c>
      <c r="Z64" s="1018">
        <v>22</v>
      </c>
      <c r="AA64" s="347" t="s">
        <v>1328</v>
      </c>
      <c r="AB64" s="1018">
        <v>0</v>
      </c>
      <c r="AC64" s="347" t="s">
        <v>1290</v>
      </c>
      <c r="AD64" s="1019">
        <v>761</v>
      </c>
      <c r="AE64" s="1576" t="s">
        <v>1358</v>
      </c>
      <c r="AF64" s="1568"/>
      <c r="AH64" s="662"/>
    </row>
    <row r="65" spans="1:34">
      <c r="A65" s="350" t="s">
        <v>48</v>
      </c>
      <c r="B65" s="1018">
        <v>7</v>
      </c>
      <c r="C65" s="347" t="s">
        <v>1606</v>
      </c>
      <c r="D65" s="1018">
        <v>22</v>
      </c>
      <c r="E65" s="347" t="s">
        <v>1322</v>
      </c>
      <c r="F65" s="1018">
        <v>421</v>
      </c>
      <c r="G65" s="347" t="s">
        <v>1871</v>
      </c>
      <c r="H65" s="1018">
        <v>29</v>
      </c>
      <c r="I65" s="347" t="s">
        <v>1493</v>
      </c>
      <c r="J65" s="1018">
        <v>51</v>
      </c>
      <c r="K65" s="347" t="s">
        <v>1582</v>
      </c>
      <c r="L65" s="1018">
        <v>42</v>
      </c>
      <c r="M65" s="347" t="s">
        <v>1385</v>
      </c>
      <c r="N65" s="1018">
        <v>3</v>
      </c>
      <c r="O65" s="347" t="s">
        <v>1672</v>
      </c>
      <c r="P65" s="1018">
        <v>3</v>
      </c>
      <c r="Q65" s="347" t="s">
        <v>1672</v>
      </c>
      <c r="R65" s="1018">
        <v>62</v>
      </c>
      <c r="S65" s="347" t="s">
        <v>1423</v>
      </c>
      <c r="T65" s="1018">
        <v>7</v>
      </c>
      <c r="U65" s="347" t="s">
        <v>1606</v>
      </c>
      <c r="V65" s="1018">
        <v>188</v>
      </c>
      <c r="W65" s="347" t="s">
        <v>1477</v>
      </c>
      <c r="X65" s="1018">
        <v>8</v>
      </c>
      <c r="Y65" s="347" t="s">
        <v>1754</v>
      </c>
      <c r="Z65" s="1018">
        <v>56</v>
      </c>
      <c r="AA65" s="347" t="s">
        <v>1680</v>
      </c>
      <c r="AB65" s="1018">
        <v>0</v>
      </c>
      <c r="AC65" s="347" t="s">
        <v>1290</v>
      </c>
      <c r="AD65" s="1019">
        <v>899</v>
      </c>
      <c r="AE65" s="1576" t="s">
        <v>1435</v>
      </c>
      <c r="AF65" s="1568"/>
      <c r="AH65" s="662"/>
    </row>
    <row r="66" spans="1:34">
      <c r="A66" s="350" t="s">
        <v>49</v>
      </c>
      <c r="B66" s="1018">
        <v>6</v>
      </c>
      <c r="C66" s="347" t="s">
        <v>1445</v>
      </c>
      <c r="D66" s="1018">
        <v>10</v>
      </c>
      <c r="E66" s="347" t="s">
        <v>1431</v>
      </c>
      <c r="F66" s="1018">
        <v>10</v>
      </c>
      <c r="G66" s="347" t="s">
        <v>1431</v>
      </c>
      <c r="H66" s="1018">
        <v>17</v>
      </c>
      <c r="I66" s="347" t="s">
        <v>1435</v>
      </c>
      <c r="J66" s="1018">
        <v>16</v>
      </c>
      <c r="K66" s="347" t="s">
        <v>1303</v>
      </c>
      <c r="L66" s="1018">
        <v>17</v>
      </c>
      <c r="M66" s="347" t="s">
        <v>1435</v>
      </c>
      <c r="N66" s="1018">
        <v>2</v>
      </c>
      <c r="O66" s="347" t="s">
        <v>1663</v>
      </c>
      <c r="P66" s="1018">
        <v>53</v>
      </c>
      <c r="Q66" s="347" t="s">
        <v>1587</v>
      </c>
      <c r="R66" s="1018">
        <v>43</v>
      </c>
      <c r="S66" s="347" t="s">
        <v>1623</v>
      </c>
      <c r="T66" s="1018">
        <v>18</v>
      </c>
      <c r="U66" s="347" t="s">
        <v>1385</v>
      </c>
      <c r="V66" s="1018">
        <v>147</v>
      </c>
      <c r="W66" s="347" t="s">
        <v>1870</v>
      </c>
      <c r="X66" s="1018">
        <v>30</v>
      </c>
      <c r="Y66" s="347" t="s">
        <v>1793</v>
      </c>
      <c r="Z66" s="1018">
        <v>12</v>
      </c>
      <c r="AA66" s="347" t="s">
        <v>1487</v>
      </c>
      <c r="AB66" s="1018">
        <v>0</v>
      </c>
      <c r="AC66" s="347" t="s">
        <v>1290</v>
      </c>
      <c r="AD66" s="1019">
        <v>381</v>
      </c>
      <c r="AE66" s="1576" t="s">
        <v>1460</v>
      </c>
      <c r="AF66" s="1568"/>
      <c r="AH66" s="662"/>
    </row>
    <row r="67" spans="1:34">
      <c r="A67" s="350" t="s">
        <v>50</v>
      </c>
      <c r="B67" s="1018">
        <v>11</v>
      </c>
      <c r="C67" s="347" t="s">
        <v>1616</v>
      </c>
      <c r="D67" s="1018">
        <v>3</v>
      </c>
      <c r="E67" s="347" t="s">
        <v>1439</v>
      </c>
      <c r="F67" s="1018">
        <v>11</v>
      </c>
      <c r="G67" s="347" t="s">
        <v>1616</v>
      </c>
      <c r="H67" s="1018">
        <v>17</v>
      </c>
      <c r="I67" s="347" t="s">
        <v>1714</v>
      </c>
      <c r="J67" s="1018">
        <v>17</v>
      </c>
      <c r="K67" s="347" t="s">
        <v>1714</v>
      </c>
      <c r="L67" s="1018">
        <v>54</v>
      </c>
      <c r="M67" s="347" t="s">
        <v>1604</v>
      </c>
      <c r="N67" s="1018">
        <v>1</v>
      </c>
      <c r="O67" s="347" t="s">
        <v>1705</v>
      </c>
      <c r="P67" s="1018">
        <v>8</v>
      </c>
      <c r="Q67" s="347" t="s">
        <v>1625</v>
      </c>
      <c r="R67" s="1018">
        <v>60</v>
      </c>
      <c r="S67" s="347" t="s">
        <v>1532</v>
      </c>
      <c r="T67" s="1018">
        <v>1</v>
      </c>
      <c r="U67" s="347" t="s">
        <v>1705</v>
      </c>
      <c r="V67" s="1018">
        <v>224</v>
      </c>
      <c r="W67" s="347" t="s">
        <v>1866</v>
      </c>
      <c r="X67" s="1018">
        <v>11</v>
      </c>
      <c r="Y67" s="347" t="s">
        <v>1616</v>
      </c>
      <c r="Z67" s="1018">
        <v>17</v>
      </c>
      <c r="AA67" s="347" t="s">
        <v>1714</v>
      </c>
      <c r="AB67" s="1018">
        <v>6</v>
      </c>
      <c r="AC67" s="347" t="s">
        <v>1653</v>
      </c>
      <c r="AD67" s="1019">
        <v>441</v>
      </c>
      <c r="AE67" s="1576" t="s">
        <v>1313</v>
      </c>
      <c r="AF67" s="1568"/>
      <c r="AH67" s="662"/>
    </row>
    <row r="68" spans="1:34">
      <c r="A68" s="350" t="s">
        <v>51</v>
      </c>
      <c r="B68" s="1018">
        <v>8</v>
      </c>
      <c r="C68" s="347" t="s">
        <v>1754</v>
      </c>
      <c r="D68" s="1018">
        <v>8</v>
      </c>
      <c r="E68" s="347" t="s">
        <v>1754</v>
      </c>
      <c r="F68" s="1018">
        <v>233</v>
      </c>
      <c r="G68" s="347" t="s">
        <v>1499</v>
      </c>
      <c r="H68" s="1018">
        <v>37</v>
      </c>
      <c r="I68" s="347" t="s">
        <v>1714</v>
      </c>
      <c r="J68" s="1018">
        <v>33</v>
      </c>
      <c r="K68" s="347" t="s">
        <v>1425</v>
      </c>
      <c r="L68" s="1018">
        <v>35</v>
      </c>
      <c r="M68" s="347" t="s">
        <v>1420</v>
      </c>
      <c r="N68" s="1018">
        <v>3</v>
      </c>
      <c r="O68" s="347" t="s">
        <v>1672</v>
      </c>
      <c r="P68" s="1018">
        <v>45</v>
      </c>
      <c r="Q68" s="347" t="s">
        <v>1528</v>
      </c>
      <c r="R68" s="1018">
        <v>86</v>
      </c>
      <c r="S68" s="347" t="s">
        <v>1505</v>
      </c>
      <c r="T68" s="1018">
        <v>37</v>
      </c>
      <c r="U68" s="347" t="s">
        <v>1714</v>
      </c>
      <c r="V68" s="1018">
        <v>262</v>
      </c>
      <c r="W68" s="347" t="s">
        <v>1679</v>
      </c>
      <c r="X68" s="1018">
        <v>25</v>
      </c>
      <c r="Y68" s="347" t="s">
        <v>1325</v>
      </c>
      <c r="Z68" s="1018">
        <v>115</v>
      </c>
      <c r="AA68" s="347" t="s">
        <v>1604</v>
      </c>
      <c r="AB68" s="1018">
        <v>14</v>
      </c>
      <c r="AC68" s="347" t="s">
        <v>1376</v>
      </c>
      <c r="AD68" s="1019">
        <v>941</v>
      </c>
      <c r="AE68" s="1576" t="s">
        <v>1385</v>
      </c>
      <c r="AF68" s="1568"/>
      <c r="AH68" s="662"/>
    </row>
    <row r="69" spans="1:34">
      <c r="A69" s="350" t="s">
        <v>52</v>
      </c>
      <c r="B69" s="1018">
        <v>7</v>
      </c>
      <c r="C69" s="347" t="s">
        <v>1764</v>
      </c>
      <c r="D69" s="1018">
        <v>15</v>
      </c>
      <c r="E69" s="347" t="s">
        <v>1322</v>
      </c>
      <c r="F69" s="1018">
        <v>45</v>
      </c>
      <c r="G69" s="347" t="s">
        <v>1776</v>
      </c>
      <c r="H69" s="1018">
        <v>19</v>
      </c>
      <c r="I69" s="347" t="s">
        <v>1364</v>
      </c>
      <c r="J69" s="1018">
        <v>52</v>
      </c>
      <c r="K69" s="347" t="s">
        <v>1395</v>
      </c>
      <c r="L69" s="1018">
        <v>29</v>
      </c>
      <c r="M69" s="347" t="s">
        <v>1599</v>
      </c>
      <c r="N69" s="1018">
        <v>3</v>
      </c>
      <c r="O69" s="347" t="s">
        <v>1663</v>
      </c>
      <c r="P69" s="1018">
        <v>38</v>
      </c>
      <c r="Q69" s="347" t="s">
        <v>1503</v>
      </c>
      <c r="R69" s="1018">
        <v>102</v>
      </c>
      <c r="S69" s="347" t="s">
        <v>1415</v>
      </c>
      <c r="T69" s="1018">
        <v>29</v>
      </c>
      <c r="U69" s="347" t="s">
        <v>1599</v>
      </c>
      <c r="V69" s="1018">
        <v>221</v>
      </c>
      <c r="W69" s="347" t="s">
        <v>1458</v>
      </c>
      <c r="X69" s="1018">
        <v>26</v>
      </c>
      <c r="Y69" s="347" t="s">
        <v>1457</v>
      </c>
      <c r="Z69" s="1018">
        <v>43</v>
      </c>
      <c r="AA69" s="347" t="s">
        <v>1449</v>
      </c>
      <c r="AB69" s="1018">
        <v>1</v>
      </c>
      <c r="AC69" s="347" t="s">
        <v>1705</v>
      </c>
      <c r="AD69" s="1019">
        <v>630</v>
      </c>
      <c r="AE69" s="1576" t="s">
        <v>1493</v>
      </c>
      <c r="AF69" s="1568"/>
      <c r="AH69" s="662"/>
    </row>
    <row r="70" spans="1:34">
      <c r="A70" s="350" t="s">
        <v>53</v>
      </c>
      <c r="B70" s="1018">
        <v>11</v>
      </c>
      <c r="C70" s="347" t="s">
        <v>1628</v>
      </c>
      <c r="D70" s="1018">
        <v>34</v>
      </c>
      <c r="E70" s="347" t="s">
        <v>1572</v>
      </c>
      <c r="F70" s="1018">
        <v>415</v>
      </c>
      <c r="G70" s="347" t="s">
        <v>1302</v>
      </c>
      <c r="H70" s="1018">
        <v>19</v>
      </c>
      <c r="I70" s="347" t="s">
        <v>1316</v>
      </c>
      <c r="J70" s="1018">
        <v>70</v>
      </c>
      <c r="K70" s="347" t="s">
        <v>1795</v>
      </c>
      <c r="L70" s="1018">
        <v>39</v>
      </c>
      <c r="M70" s="347" t="s">
        <v>1457</v>
      </c>
      <c r="N70" s="1018">
        <v>1</v>
      </c>
      <c r="O70" s="347" t="s">
        <v>1354</v>
      </c>
      <c r="P70" s="1018">
        <v>24</v>
      </c>
      <c r="Q70" s="347" t="s">
        <v>1616</v>
      </c>
      <c r="R70" s="1018">
        <v>54</v>
      </c>
      <c r="S70" s="347" t="s">
        <v>1582</v>
      </c>
      <c r="T70" s="1018">
        <v>25</v>
      </c>
      <c r="U70" s="347" t="s">
        <v>1325</v>
      </c>
      <c r="V70" s="1018">
        <v>206</v>
      </c>
      <c r="W70" s="347" t="s">
        <v>1459</v>
      </c>
      <c r="X70" s="1018">
        <v>6</v>
      </c>
      <c r="Y70" s="347" t="s">
        <v>1480</v>
      </c>
      <c r="Z70" s="1018">
        <v>38</v>
      </c>
      <c r="AA70" s="347" t="s">
        <v>1390</v>
      </c>
      <c r="AB70" s="1018">
        <v>0</v>
      </c>
      <c r="AC70" s="347" t="s">
        <v>1290</v>
      </c>
      <c r="AD70" s="1019">
        <v>942</v>
      </c>
      <c r="AE70" s="1576" t="s">
        <v>1385</v>
      </c>
      <c r="AF70" s="1568"/>
      <c r="AH70" s="662"/>
    </row>
    <row r="71" spans="1:34">
      <c r="A71" s="350" t="s">
        <v>54</v>
      </c>
      <c r="B71" s="1018">
        <v>6</v>
      </c>
      <c r="C71" s="347" t="s">
        <v>1371</v>
      </c>
      <c r="D71" s="1018">
        <v>17</v>
      </c>
      <c r="E71" s="347" t="s">
        <v>1420</v>
      </c>
      <c r="F71" s="1018">
        <v>9</v>
      </c>
      <c r="G71" s="347" t="s">
        <v>1316</v>
      </c>
      <c r="H71" s="1018">
        <v>17</v>
      </c>
      <c r="I71" s="347" t="s">
        <v>1420</v>
      </c>
      <c r="J71" s="1018">
        <v>51</v>
      </c>
      <c r="K71" s="347" t="s">
        <v>1434</v>
      </c>
      <c r="L71" s="1018">
        <v>25</v>
      </c>
      <c r="M71" s="347" t="s">
        <v>1465</v>
      </c>
      <c r="N71" s="1018">
        <v>0</v>
      </c>
      <c r="O71" s="347" t="s">
        <v>1290</v>
      </c>
      <c r="P71" s="1018">
        <v>20</v>
      </c>
      <c r="Q71" s="347" t="s">
        <v>1355</v>
      </c>
      <c r="R71" s="1018">
        <v>79</v>
      </c>
      <c r="S71" s="347" t="s">
        <v>1601</v>
      </c>
      <c r="T71" s="1018">
        <v>19</v>
      </c>
      <c r="U71" s="347" t="s">
        <v>1303</v>
      </c>
      <c r="V71" s="1018">
        <v>163</v>
      </c>
      <c r="W71" s="347" t="s">
        <v>1377</v>
      </c>
      <c r="X71" s="1018">
        <v>20</v>
      </c>
      <c r="Y71" s="347" t="s">
        <v>1355</v>
      </c>
      <c r="Z71" s="1018">
        <v>30</v>
      </c>
      <c r="AA71" s="347" t="s">
        <v>1657</v>
      </c>
      <c r="AB71" s="1018">
        <v>0</v>
      </c>
      <c r="AC71" s="347" t="s">
        <v>1290</v>
      </c>
      <c r="AD71" s="1019">
        <v>456</v>
      </c>
      <c r="AE71" s="1576" t="s">
        <v>1310</v>
      </c>
      <c r="AF71" s="1568"/>
      <c r="AH71" s="662"/>
    </row>
    <row r="72" spans="1:34">
      <c r="A72" s="350" t="s">
        <v>55</v>
      </c>
      <c r="B72" s="1018">
        <v>5</v>
      </c>
      <c r="C72" s="347" t="s">
        <v>1616</v>
      </c>
      <c r="D72" s="1018">
        <v>0</v>
      </c>
      <c r="E72" s="347" t="s">
        <v>1290</v>
      </c>
      <c r="F72" s="1018">
        <v>125</v>
      </c>
      <c r="G72" s="347" t="s">
        <v>1981</v>
      </c>
      <c r="H72" s="1018">
        <v>1</v>
      </c>
      <c r="I72" s="347" t="s">
        <v>1663</v>
      </c>
      <c r="J72" s="1018">
        <v>1</v>
      </c>
      <c r="K72" s="347" t="s">
        <v>1663</v>
      </c>
      <c r="L72" s="1018">
        <v>1</v>
      </c>
      <c r="M72" s="347" t="s">
        <v>1663</v>
      </c>
      <c r="N72" s="1018">
        <v>0</v>
      </c>
      <c r="O72" s="347" t="s">
        <v>1290</v>
      </c>
      <c r="P72" s="1018">
        <v>23</v>
      </c>
      <c r="Q72" s="347" t="s">
        <v>1475</v>
      </c>
      <c r="R72" s="1018">
        <v>9</v>
      </c>
      <c r="S72" s="347" t="s">
        <v>1435</v>
      </c>
      <c r="T72" s="1018">
        <v>19</v>
      </c>
      <c r="U72" s="347" t="s">
        <v>1341</v>
      </c>
      <c r="V72" s="1018">
        <v>3</v>
      </c>
      <c r="W72" s="347" t="s">
        <v>1376</v>
      </c>
      <c r="X72" s="1018">
        <v>4</v>
      </c>
      <c r="Y72" s="347" t="s">
        <v>1316</v>
      </c>
      <c r="Z72" s="1018">
        <v>8</v>
      </c>
      <c r="AA72" s="347" t="s">
        <v>1390</v>
      </c>
      <c r="AB72" s="1018">
        <v>0</v>
      </c>
      <c r="AC72" s="347" t="s">
        <v>1290</v>
      </c>
      <c r="AD72" s="1019">
        <v>199</v>
      </c>
      <c r="AE72" s="1576" t="s">
        <v>1561</v>
      </c>
      <c r="AF72" s="1568"/>
      <c r="AH72" s="662"/>
    </row>
    <row r="73" spans="1:34" ht="12.75" customHeight="1">
      <c r="A73" s="350" t="s">
        <v>56</v>
      </c>
      <c r="B73" s="1018">
        <v>1</v>
      </c>
      <c r="C73" s="347" t="s">
        <v>1653</v>
      </c>
      <c r="D73" s="1018">
        <v>3</v>
      </c>
      <c r="E73" s="347" t="s">
        <v>1303</v>
      </c>
      <c r="F73" s="1018">
        <v>1</v>
      </c>
      <c r="G73" s="347" t="s">
        <v>1653</v>
      </c>
      <c r="H73" s="1018">
        <v>5</v>
      </c>
      <c r="I73" s="347" t="s">
        <v>1669</v>
      </c>
      <c r="J73" s="1018">
        <v>5</v>
      </c>
      <c r="K73" s="347" t="s">
        <v>1669</v>
      </c>
      <c r="L73" s="1018">
        <v>3</v>
      </c>
      <c r="M73" s="347" t="s">
        <v>1303</v>
      </c>
      <c r="N73" s="1018">
        <v>2</v>
      </c>
      <c r="O73" s="347" t="s">
        <v>1307</v>
      </c>
      <c r="P73" s="1018">
        <v>14</v>
      </c>
      <c r="Q73" s="347" t="s">
        <v>1478</v>
      </c>
      <c r="R73" s="1018">
        <v>9</v>
      </c>
      <c r="S73" s="347" t="s">
        <v>1556</v>
      </c>
      <c r="T73" s="1018">
        <v>1</v>
      </c>
      <c r="U73" s="347" t="s">
        <v>1653</v>
      </c>
      <c r="V73" s="1018">
        <v>10</v>
      </c>
      <c r="W73" s="347" t="s">
        <v>1340</v>
      </c>
      <c r="X73" s="1018">
        <v>1</v>
      </c>
      <c r="Y73" s="347" t="s">
        <v>1653</v>
      </c>
      <c r="Z73" s="1018">
        <v>16</v>
      </c>
      <c r="AA73" s="347" t="s">
        <v>1944</v>
      </c>
      <c r="AB73" s="1018">
        <v>0</v>
      </c>
      <c r="AC73" s="347" t="s">
        <v>1290</v>
      </c>
      <c r="AD73" s="1019">
        <v>71</v>
      </c>
      <c r="AE73" s="1576" t="s">
        <v>1565</v>
      </c>
      <c r="AF73" s="1568"/>
      <c r="AH73" s="662"/>
    </row>
    <row r="74" spans="1:34">
      <c r="A74" s="349" t="s">
        <v>1</v>
      </c>
      <c r="B74" s="1019">
        <v>184</v>
      </c>
      <c r="C74" s="838" t="s">
        <v>1754</v>
      </c>
      <c r="D74" s="1019">
        <v>349</v>
      </c>
      <c r="E74" s="838" t="s">
        <v>1666</v>
      </c>
      <c r="F74" s="1019">
        <v>5601</v>
      </c>
      <c r="G74" s="838" t="s">
        <v>1675</v>
      </c>
      <c r="H74" s="1019">
        <v>588</v>
      </c>
      <c r="I74" s="838" t="s">
        <v>1328</v>
      </c>
      <c r="J74" s="1019">
        <v>1193</v>
      </c>
      <c r="K74" s="838" t="s">
        <v>1503</v>
      </c>
      <c r="L74" s="1019">
        <v>1018</v>
      </c>
      <c r="M74" s="838" t="s">
        <v>1428</v>
      </c>
      <c r="N74" s="1019">
        <v>53</v>
      </c>
      <c r="O74" s="838" t="s">
        <v>1672</v>
      </c>
      <c r="P74" s="1019">
        <v>868</v>
      </c>
      <c r="Q74" s="838" t="s">
        <v>1605</v>
      </c>
      <c r="R74" s="1019">
        <v>2171</v>
      </c>
      <c r="S74" s="838" t="s">
        <v>1294</v>
      </c>
      <c r="T74" s="1019">
        <v>678</v>
      </c>
      <c r="U74" s="838" t="s">
        <v>1304</v>
      </c>
      <c r="V74" s="1019">
        <v>5759</v>
      </c>
      <c r="W74" s="838" t="s">
        <v>1507</v>
      </c>
      <c r="X74" s="1019">
        <v>455</v>
      </c>
      <c r="Y74" s="838" t="s">
        <v>1310</v>
      </c>
      <c r="Z74" s="1019">
        <v>1011</v>
      </c>
      <c r="AA74" s="838" t="s">
        <v>1428</v>
      </c>
      <c r="AB74" s="1019">
        <v>57</v>
      </c>
      <c r="AC74" s="838" t="s">
        <v>1672</v>
      </c>
      <c r="AD74" s="1019">
        <v>19985</v>
      </c>
      <c r="AE74" s="1576" t="s">
        <v>645</v>
      </c>
      <c r="AF74" s="1568"/>
      <c r="AH74" s="662"/>
    </row>
    <row r="75" spans="1:34">
      <c r="A75" s="349">
        <v>2016</v>
      </c>
      <c r="B75" s="1566"/>
      <c r="C75" s="1567"/>
      <c r="D75" s="1567"/>
      <c r="E75" s="1567"/>
      <c r="F75" s="1567"/>
      <c r="G75" s="1567"/>
      <c r="H75" s="1567"/>
      <c r="I75" s="1567"/>
      <c r="J75" s="1567"/>
      <c r="K75" s="1567"/>
      <c r="L75" s="1567"/>
      <c r="M75" s="1567"/>
      <c r="N75" s="1567"/>
      <c r="O75" s="1567"/>
      <c r="P75" s="1567"/>
      <c r="Q75" s="1567"/>
      <c r="R75" s="1567"/>
      <c r="S75" s="1567"/>
      <c r="T75" s="1567"/>
      <c r="U75" s="1567"/>
      <c r="V75" s="1567"/>
      <c r="W75" s="1567"/>
      <c r="X75" s="1567"/>
      <c r="Y75" s="1567"/>
      <c r="Z75" s="1567"/>
      <c r="AA75" s="1567"/>
      <c r="AB75" s="1567"/>
      <c r="AC75" s="1567"/>
      <c r="AD75" s="1567"/>
      <c r="AE75" s="1567"/>
      <c r="AF75" s="1568"/>
      <c r="AH75" s="662"/>
    </row>
    <row r="76" spans="1:34">
      <c r="A76" s="350" t="s">
        <v>24</v>
      </c>
      <c r="B76" s="1018">
        <v>10</v>
      </c>
      <c r="C76" s="347" t="s">
        <v>1445</v>
      </c>
      <c r="D76" s="1018">
        <v>6</v>
      </c>
      <c r="E76" s="347" t="s">
        <v>1754</v>
      </c>
      <c r="F76" s="1018">
        <v>19</v>
      </c>
      <c r="G76" s="347" t="s">
        <v>1364</v>
      </c>
      <c r="H76" s="1018">
        <v>27</v>
      </c>
      <c r="I76" s="347" t="s">
        <v>1303</v>
      </c>
      <c r="J76" s="1018">
        <v>48</v>
      </c>
      <c r="K76" s="347" t="s">
        <v>1424</v>
      </c>
      <c r="L76" s="1018">
        <v>26</v>
      </c>
      <c r="M76" s="347" t="s">
        <v>1457</v>
      </c>
      <c r="N76" s="1018">
        <v>8</v>
      </c>
      <c r="O76" s="347" t="s">
        <v>1371</v>
      </c>
      <c r="P76" s="1018">
        <v>47</v>
      </c>
      <c r="Q76" s="347" t="s">
        <v>1795</v>
      </c>
      <c r="R76" s="1018">
        <v>102</v>
      </c>
      <c r="S76" s="347" t="s">
        <v>1442</v>
      </c>
      <c r="T76" s="1018">
        <v>81</v>
      </c>
      <c r="U76" s="347" t="s">
        <v>1556</v>
      </c>
      <c r="V76" s="1018">
        <v>221</v>
      </c>
      <c r="W76" s="347" t="s">
        <v>1441</v>
      </c>
      <c r="X76" s="1018">
        <v>15</v>
      </c>
      <c r="Y76" s="347" t="s">
        <v>1322</v>
      </c>
      <c r="Z76" s="1018">
        <v>25</v>
      </c>
      <c r="AA76" s="347" t="s">
        <v>1714</v>
      </c>
      <c r="AB76" s="1018">
        <v>1</v>
      </c>
      <c r="AC76" s="347" t="s">
        <v>1705</v>
      </c>
      <c r="AD76" s="1019">
        <v>636</v>
      </c>
      <c r="AE76" s="1576" t="s">
        <v>1487</v>
      </c>
      <c r="AF76" s="1568"/>
      <c r="AH76" s="662"/>
    </row>
    <row r="77" spans="1:34">
      <c r="A77" s="350" t="s">
        <v>26</v>
      </c>
      <c r="B77" s="1018">
        <v>5</v>
      </c>
      <c r="C77" s="347" t="s">
        <v>1754</v>
      </c>
      <c r="D77" s="1018">
        <v>8</v>
      </c>
      <c r="E77" s="347" t="s">
        <v>1376</v>
      </c>
      <c r="F77" s="1018">
        <v>22</v>
      </c>
      <c r="G77" s="347" t="s">
        <v>1303</v>
      </c>
      <c r="H77" s="1018">
        <v>16</v>
      </c>
      <c r="I77" s="347" t="s">
        <v>1364</v>
      </c>
      <c r="J77" s="1018">
        <v>25</v>
      </c>
      <c r="K77" s="347" t="s">
        <v>1385</v>
      </c>
      <c r="L77" s="1018">
        <v>26</v>
      </c>
      <c r="M77" s="347" t="s">
        <v>1576</v>
      </c>
      <c r="N77" s="1018">
        <v>0</v>
      </c>
      <c r="O77" s="347" t="s">
        <v>1290</v>
      </c>
      <c r="P77" s="1018">
        <v>46</v>
      </c>
      <c r="Q77" s="347" t="s">
        <v>1452</v>
      </c>
      <c r="R77" s="1018">
        <v>101</v>
      </c>
      <c r="S77" s="347" t="s">
        <v>1709</v>
      </c>
      <c r="T77" s="1018">
        <v>41</v>
      </c>
      <c r="U77" s="347" t="s">
        <v>1598</v>
      </c>
      <c r="V77" s="1018">
        <v>205</v>
      </c>
      <c r="W77" s="347" t="s">
        <v>1715</v>
      </c>
      <c r="X77" s="1018">
        <v>12</v>
      </c>
      <c r="Y77" s="347" t="s">
        <v>1310</v>
      </c>
      <c r="Z77" s="1018">
        <v>22</v>
      </c>
      <c r="AA77" s="347" t="s">
        <v>1303</v>
      </c>
      <c r="AB77" s="1018">
        <v>1</v>
      </c>
      <c r="AC77" s="347" t="s">
        <v>1705</v>
      </c>
      <c r="AD77" s="1019">
        <v>530</v>
      </c>
      <c r="AE77" s="1576" t="s">
        <v>1431</v>
      </c>
      <c r="AF77" s="1568"/>
      <c r="AH77" s="662"/>
    </row>
    <row r="78" spans="1:34">
      <c r="A78" s="350" t="s">
        <v>27</v>
      </c>
      <c r="B78" s="1018">
        <v>4</v>
      </c>
      <c r="C78" s="347" t="s">
        <v>1663</v>
      </c>
      <c r="D78" s="1018">
        <v>3</v>
      </c>
      <c r="E78" s="347" t="s">
        <v>1565</v>
      </c>
      <c r="F78" s="1018">
        <v>42</v>
      </c>
      <c r="G78" s="347" t="s">
        <v>1582</v>
      </c>
      <c r="H78" s="1018">
        <v>51</v>
      </c>
      <c r="I78" s="347" t="s">
        <v>1669</v>
      </c>
      <c r="J78" s="1018">
        <v>33</v>
      </c>
      <c r="K78" s="347" t="s">
        <v>1435</v>
      </c>
      <c r="L78" s="1018">
        <v>67</v>
      </c>
      <c r="M78" s="347" t="s">
        <v>1596</v>
      </c>
      <c r="N78" s="1018">
        <v>1</v>
      </c>
      <c r="O78" s="347" t="s">
        <v>1354</v>
      </c>
      <c r="P78" s="1018">
        <v>20</v>
      </c>
      <c r="Q78" s="347" t="s">
        <v>1325</v>
      </c>
      <c r="R78" s="1018">
        <v>103</v>
      </c>
      <c r="S78" s="347" t="s">
        <v>1340</v>
      </c>
      <c r="T78" s="1018">
        <v>20</v>
      </c>
      <c r="U78" s="347" t="s">
        <v>1325</v>
      </c>
      <c r="V78" s="1018">
        <v>319</v>
      </c>
      <c r="W78" s="347" t="s">
        <v>1296</v>
      </c>
      <c r="X78" s="1018">
        <v>19</v>
      </c>
      <c r="Y78" s="347" t="s">
        <v>1431</v>
      </c>
      <c r="Z78" s="1018">
        <v>46</v>
      </c>
      <c r="AA78" s="347" t="s">
        <v>1297</v>
      </c>
      <c r="AB78" s="1018">
        <v>4</v>
      </c>
      <c r="AC78" s="347" t="s">
        <v>1663</v>
      </c>
      <c r="AD78" s="1019">
        <v>732</v>
      </c>
      <c r="AE78" s="1576" t="s">
        <v>1572</v>
      </c>
      <c r="AF78" s="1568"/>
      <c r="AH78" s="662"/>
    </row>
    <row r="79" spans="1:34">
      <c r="A79" s="350" t="s">
        <v>28</v>
      </c>
      <c r="B79" s="1018">
        <v>13</v>
      </c>
      <c r="C79" s="347" t="s">
        <v>1371</v>
      </c>
      <c r="D79" s="1018">
        <v>35</v>
      </c>
      <c r="E79" s="347" t="s">
        <v>1425</v>
      </c>
      <c r="F79" s="1018">
        <v>71</v>
      </c>
      <c r="G79" s="347" t="s">
        <v>1347</v>
      </c>
      <c r="H79" s="1018">
        <v>40</v>
      </c>
      <c r="I79" s="347" t="s">
        <v>1390</v>
      </c>
      <c r="J79" s="1018">
        <v>141</v>
      </c>
      <c r="K79" s="347" t="s">
        <v>1519</v>
      </c>
      <c r="L79" s="1018">
        <v>33</v>
      </c>
      <c r="M79" s="347" t="s">
        <v>1359</v>
      </c>
      <c r="N79" s="1018">
        <v>7</v>
      </c>
      <c r="O79" s="347" t="s">
        <v>1439</v>
      </c>
      <c r="P79" s="1018">
        <v>59</v>
      </c>
      <c r="Q79" s="347" t="s">
        <v>1503</v>
      </c>
      <c r="R79" s="1018">
        <v>176</v>
      </c>
      <c r="S79" s="347" t="s">
        <v>1419</v>
      </c>
      <c r="T79" s="1018">
        <v>38</v>
      </c>
      <c r="U79" s="347" t="s">
        <v>1358</v>
      </c>
      <c r="V79" s="1018">
        <v>290</v>
      </c>
      <c r="W79" s="347" t="s">
        <v>1501</v>
      </c>
      <c r="X79" s="1018">
        <v>10</v>
      </c>
      <c r="Y79" s="347" t="s">
        <v>1561</v>
      </c>
      <c r="Z79" s="1018">
        <v>78</v>
      </c>
      <c r="AA79" s="347" t="s">
        <v>1793</v>
      </c>
      <c r="AB79" s="1018">
        <v>0</v>
      </c>
      <c r="AC79" s="347" t="s">
        <v>1290</v>
      </c>
      <c r="AD79" s="1019">
        <v>991</v>
      </c>
      <c r="AE79" s="1576" t="s">
        <v>1576</v>
      </c>
      <c r="AF79" s="1568"/>
      <c r="AH79" s="662"/>
    </row>
    <row r="80" spans="1:34">
      <c r="A80" s="350" t="s">
        <v>29</v>
      </c>
      <c r="B80" s="1018">
        <v>1</v>
      </c>
      <c r="C80" s="347" t="s">
        <v>1354</v>
      </c>
      <c r="D80" s="1018">
        <v>4</v>
      </c>
      <c r="E80" s="347" t="s">
        <v>1663</v>
      </c>
      <c r="F80" s="1018">
        <v>718</v>
      </c>
      <c r="G80" s="347" t="s">
        <v>1982</v>
      </c>
      <c r="H80" s="1018">
        <v>11</v>
      </c>
      <c r="I80" s="347" t="s">
        <v>1371</v>
      </c>
      <c r="J80" s="1018">
        <v>2</v>
      </c>
      <c r="K80" s="347" t="s">
        <v>1705</v>
      </c>
      <c r="L80" s="1018">
        <v>7</v>
      </c>
      <c r="M80" s="347" t="s">
        <v>1606</v>
      </c>
      <c r="N80" s="1018">
        <v>0</v>
      </c>
      <c r="O80" s="347" t="s">
        <v>1290</v>
      </c>
      <c r="P80" s="1018">
        <v>4</v>
      </c>
      <c r="Q80" s="347" t="s">
        <v>1663</v>
      </c>
      <c r="R80" s="1018">
        <v>3</v>
      </c>
      <c r="S80" s="347" t="s">
        <v>1565</v>
      </c>
      <c r="T80" s="1018">
        <v>8</v>
      </c>
      <c r="U80" s="347" t="s">
        <v>1754</v>
      </c>
      <c r="V80" s="1018">
        <v>90</v>
      </c>
      <c r="W80" s="347" t="s">
        <v>1833</v>
      </c>
      <c r="X80" s="1018">
        <v>1</v>
      </c>
      <c r="Y80" s="347" t="s">
        <v>1354</v>
      </c>
      <c r="Z80" s="1018">
        <v>7</v>
      </c>
      <c r="AA80" s="347" t="s">
        <v>1606</v>
      </c>
      <c r="AB80" s="1018">
        <v>0</v>
      </c>
      <c r="AC80" s="347" t="s">
        <v>1290</v>
      </c>
      <c r="AD80" s="1019">
        <v>856</v>
      </c>
      <c r="AE80" s="1576" t="s">
        <v>1303</v>
      </c>
      <c r="AF80" s="1568"/>
      <c r="AH80" s="662"/>
    </row>
    <row r="81" spans="1:34">
      <c r="A81" s="350" t="s">
        <v>30</v>
      </c>
      <c r="B81" s="1018">
        <v>2</v>
      </c>
      <c r="C81" s="347" t="s">
        <v>1705</v>
      </c>
      <c r="D81" s="1018">
        <v>9</v>
      </c>
      <c r="E81" s="347" t="s">
        <v>1606</v>
      </c>
      <c r="F81" s="1018">
        <v>457</v>
      </c>
      <c r="G81" s="347" t="s">
        <v>1664</v>
      </c>
      <c r="H81" s="1018">
        <v>22</v>
      </c>
      <c r="I81" s="347" t="s">
        <v>1460</v>
      </c>
      <c r="J81" s="1018">
        <v>17</v>
      </c>
      <c r="K81" s="347" t="s">
        <v>1376</v>
      </c>
      <c r="L81" s="1018">
        <v>83</v>
      </c>
      <c r="M81" s="347" t="s">
        <v>1347</v>
      </c>
      <c r="N81" s="1018">
        <v>0</v>
      </c>
      <c r="O81" s="347" t="s">
        <v>1290</v>
      </c>
      <c r="P81" s="1018">
        <v>51</v>
      </c>
      <c r="Q81" s="347" t="s">
        <v>1355</v>
      </c>
      <c r="R81" s="1018">
        <v>67</v>
      </c>
      <c r="S81" s="347" t="s">
        <v>1711</v>
      </c>
      <c r="T81" s="1018">
        <v>1</v>
      </c>
      <c r="U81" s="347" t="s">
        <v>1354</v>
      </c>
      <c r="V81" s="1018">
        <v>381</v>
      </c>
      <c r="W81" s="347" t="s">
        <v>1398</v>
      </c>
      <c r="X81" s="1018">
        <v>4</v>
      </c>
      <c r="Y81" s="347" t="s">
        <v>1672</v>
      </c>
      <c r="Z81" s="1018">
        <v>39</v>
      </c>
      <c r="AA81" s="347" t="s">
        <v>1304</v>
      </c>
      <c r="AB81" s="1018">
        <v>21</v>
      </c>
      <c r="AC81" s="347" t="s">
        <v>1625</v>
      </c>
      <c r="AD81" s="1019">
        <v>1154</v>
      </c>
      <c r="AE81" s="1576" t="s">
        <v>1582</v>
      </c>
      <c r="AF81" s="1568"/>
      <c r="AH81" s="662"/>
    </row>
    <row r="82" spans="1:34">
      <c r="A82" s="350" t="s">
        <v>31</v>
      </c>
      <c r="B82" s="1018">
        <v>0</v>
      </c>
      <c r="C82" s="347" t="s">
        <v>1290</v>
      </c>
      <c r="D82" s="1018">
        <v>0</v>
      </c>
      <c r="E82" s="347" t="s">
        <v>1290</v>
      </c>
      <c r="F82" s="1018">
        <v>0</v>
      </c>
      <c r="G82" s="347" t="s">
        <v>1290</v>
      </c>
      <c r="H82" s="1018">
        <v>0</v>
      </c>
      <c r="I82" s="347" t="s">
        <v>1290</v>
      </c>
      <c r="J82" s="1018">
        <v>0</v>
      </c>
      <c r="K82" s="347" t="s">
        <v>1290</v>
      </c>
      <c r="L82" s="1018">
        <v>0</v>
      </c>
      <c r="M82" s="347" t="s">
        <v>1290</v>
      </c>
      <c r="N82" s="1018">
        <v>0</v>
      </c>
      <c r="O82" s="347" t="s">
        <v>1290</v>
      </c>
      <c r="P82" s="1018">
        <v>0</v>
      </c>
      <c r="Q82" s="347" t="s">
        <v>1290</v>
      </c>
      <c r="R82" s="1018">
        <v>4</v>
      </c>
      <c r="S82" s="347" t="s">
        <v>1717</v>
      </c>
      <c r="T82" s="1018">
        <v>2</v>
      </c>
      <c r="U82" s="347" t="s">
        <v>1535</v>
      </c>
      <c r="V82" s="1018">
        <v>7</v>
      </c>
      <c r="W82" s="347" t="s">
        <v>1768</v>
      </c>
      <c r="X82" s="1018">
        <v>0</v>
      </c>
      <c r="Y82" s="347" t="s">
        <v>1290</v>
      </c>
      <c r="Z82" s="1018">
        <v>0</v>
      </c>
      <c r="AA82" s="347" t="s">
        <v>1290</v>
      </c>
      <c r="AB82" s="1018">
        <v>0</v>
      </c>
      <c r="AC82" s="347" t="s">
        <v>1290</v>
      </c>
      <c r="AD82" s="1019">
        <v>13</v>
      </c>
      <c r="AE82" s="1576" t="s">
        <v>1354</v>
      </c>
      <c r="AF82" s="1568"/>
      <c r="AH82" s="662"/>
    </row>
    <row r="83" spans="1:34">
      <c r="A83" s="350" t="s">
        <v>32</v>
      </c>
      <c r="B83" s="1018">
        <v>15</v>
      </c>
      <c r="C83" s="347" t="s">
        <v>1431</v>
      </c>
      <c r="D83" s="1018">
        <v>5</v>
      </c>
      <c r="E83" s="347" t="s">
        <v>1754</v>
      </c>
      <c r="F83" s="1018">
        <v>14</v>
      </c>
      <c r="G83" s="347" t="s">
        <v>1322</v>
      </c>
      <c r="H83" s="1018">
        <v>30</v>
      </c>
      <c r="I83" s="347" t="s">
        <v>1353</v>
      </c>
      <c r="J83" s="1018">
        <v>114</v>
      </c>
      <c r="K83" s="347" t="s">
        <v>1644</v>
      </c>
      <c r="L83" s="1018">
        <v>27</v>
      </c>
      <c r="M83" s="347" t="s">
        <v>1385</v>
      </c>
      <c r="N83" s="1018">
        <v>0</v>
      </c>
      <c r="O83" s="347" t="s">
        <v>1290</v>
      </c>
      <c r="P83" s="1018">
        <v>2</v>
      </c>
      <c r="Q83" s="347" t="s">
        <v>1672</v>
      </c>
      <c r="R83" s="1018">
        <v>111</v>
      </c>
      <c r="S83" s="347" t="s">
        <v>1367</v>
      </c>
      <c r="T83" s="1018">
        <v>50</v>
      </c>
      <c r="U83" s="347" t="s">
        <v>1452</v>
      </c>
      <c r="V83" s="1018">
        <v>173</v>
      </c>
      <c r="W83" s="347" t="s">
        <v>1366</v>
      </c>
      <c r="X83" s="1018">
        <v>28</v>
      </c>
      <c r="Y83" s="347" t="s">
        <v>1576</v>
      </c>
      <c r="Z83" s="1018">
        <v>7</v>
      </c>
      <c r="AA83" s="347" t="s">
        <v>1628</v>
      </c>
      <c r="AB83" s="1018">
        <v>0</v>
      </c>
      <c r="AC83" s="347" t="s">
        <v>1290</v>
      </c>
      <c r="AD83" s="1019">
        <v>576</v>
      </c>
      <c r="AE83" s="1576" t="s">
        <v>1307</v>
      </c>
      <c r="AF83" s="1568"/>
      <c r="AH83" s="662"/>
    </row>
    <row r="84" spans="1:34">
      <c r="A84" s="350" t="s">
        <v>33</v>
      </c>
      <c r="B84" s="1018">
        <v>10</v>
      </c>
      <c r="C84" s="347" t="s">
        <v>1371</v>
      </c>
      <c r="D84" s="1018">
        <v>9</v>
      </c>
      <c r="E84" s="347" t="s">
        <v>1628</v>
      </c>
      <c r="F84" s="1018">
        <v>335</v>
      </c>
      <c r="G84" s="347" t="s">
        <v>1352</v>
      </c>
      <c r="H84" s="1018">
        <v>7</v>
      </c>
      <c r="I84" s="347" t="s">
        <v>1754</v>
      </c>
      <c r="J84" s="1018">
        <v>45</v>
      </c>
      <c r="K84" s="347" t="s">
        <v>1503</v>
      </c>
      <c r="L84" s="1018">
        <v>42</v>
      </c>
      <c r="M84" s="347" t="s">
        <v>1409</v>
      </c>
      <c r="N84" s="1018">
        <v>0</v>
      </c>
      <c r="O84" s="347" t="s">
        <v>1290</v>
      </c>
      <c r="P84" s="1018">
        <v>6</v>
      </c>
      <c r="Q84" s="347" t="s">
        <v>1606</v>
      </c>
      <c r="R84" s="1018">
        <v>61</v>
      </c>
      <c r="S84" s="347" t="s">
        <v>1789</v>
      </c>
      <c r="T84" s="1018">
        <v>20</v>
      </c>
      <c r="U84" s="347" t="s">
        <v>1325</v>
      </c>
      <c r="V84" s="1018">
        <v>171</v>
      </c>
      <c r="W84" s="347" t="s">
        <v>1545</v>
      </c>
      <c r="X84" s="1018">
        <v>17</v>
      </c>
      <c r="Y84" s="347" t="s">
        <v>1310</v>
      </c>
      <c r="Z84" s="1018">
        <v>23</v>
      </c>
      <c r="AA84" s="347" t="s">
        <v>1487</v>
      </c>
      <c r="AB84" s="1018">
        <v>3</v>
      </c>
      <c r="AC84" s="347" t="s">
        <v>1565</v>
      </c>
      <c r="AD84" s="1019">
        <v>749</v>
      </c>
      <c r="AE84" s="1576" t="s">
        <v>1420</v>
      </c>
      <c r="AF84" s="1568"/>
      <c r="AH84" s="662"/>
    </row>
    <row r="85" spans="1:34">
      <c r="A85" s="350" t="s">
        <v>35</v>
      </c>
      <c r="B85" s="1018">
        <v>1</v>
      </c>
      <c r="C85" s="347" t="s">
        <v>1672</v>
      </c>
      <c r="D85" s="1018">
        <v>3</v>
      </c>
      <c r="E85" s="347" t="s">
        <v>1561</v>
      </c>
      <c r="F85" s="1018">
        <v>261</v>
      </c>
      <c r="G85" s="347" t="s">
        <v>1982</v>
      </c>
      <c r="H85" s="1018">
        <v>3</v>
      </c>
      <c r="I85" s="347" t="s">
        <v>1561</v>
      </c>
      <c r="J85" s="1018">
        <v>2</v>
      </c>
      <c r="K85" s="347" t="s">
        <v>1480</v>
      </c>
      <c r="L85" s="1018">
        <v>6</v>
      </c>
      <c r="M85" s="347" t="s">
        <v>1460</v>
      </c>
      <c r="N85" s="1018">
        <v>0</v>
      </c>
      <c r="O85" s="347" t="s">
        <v>1290</v>
      </c>
      <c r="P85" s="1018">
        <v>0</v>
      </c>
      <c r="Q85" s="347" t="s">
        <v>1290</v>
      </c>
      <c r="R85" s="1018">
        <v>3</v>
      </c>
      <c r="S85" s="347" t="s">
        <v>1561</v>
      </c>
      <c r="T85" s="1018">
        <v>0</v>
      </c>
      <c r="U85" s="347" t="s">
        <v>1290</v>
      </c>
      <c r="V85" s="1018">
        <v>29</v>
      </c>
      <c r="W85" s="347" t="s">
        <v>1456</v>
      </c>
      <c r="X85" s="1018">
        <v>1</v>
      </c>
      <c r="Y85" s="347" t="s">
        <v>1672</v>
      </c>
      <c r="Z85" s="1018">
        <v>1</v>
      </c>
      <c r="AA85" s="347" t="s">
        <v>1672</v>
      </c>
      <c r="AB85" s="1018">
        <v>1</v>
      </c>
      <c r="AC85" s="347" t="s">
        <v>1672</v>
      </c>
      <c r="AD85" s="1019">
        <v>311</v>
      </c>
      <c r="AE85" s="1576" t="s">
        <v>1376</v>
      </c>
      <c r="AF85" s="1568"/>
      <c r="AH85" s="662"/>
    </row>
    <row r="86" spans="1:34">
      <c r="A86" s="350" t="s">
        <v>584</v>
      </c>
      <c r="B86" s="1018">
        <v>5</v>
      </c>
      <c r="C86" s="347" t="s">
        <v>1606</v>
      </c>
      <c r="D86" s="1018">
        <v>40</v>
      </c>
      <c r="E86" s="347" t="s">
        <v>1394</v>
      </c>
      <c r="F86" s="1018">
        <v>16</v>
      </c>
      <c r="G86" s="347" t="s">
        <v>1431</v>
      </c>
      <c r="H86" s="1018">
        <v>20</v>
      </c>
      <c r="I86" s="347" t="s">
        <v>1493</v>
      </c>
      <c r="J86" s="1018">
        <v>36</v>
      </c>
      <c r="K86" s="347" t="s">
        <v>1711</v>
      </c>
      <c r="L86" s="1018">
        <v>50</v>
      </c>
      <c r="M86" s="347" t="s">
        <v>1344</v>
      </c>
      <c r="N86" s="1018">
        <v>1</v>
      </c>
      <c r="O86" s="347" t="s">
        <v>1705</v>
      </c>
      <c r="P86" s="1018">
        <v>8</v>
      </c>
      <c r="Q86" s="347" t="s">
        <v>1371</v>
      </c>
      <c r="R86" s="1018">
        <v>93</v>
      </c>
      <c r="S86" s="347" t="s">
        <v>1496</v>
      </c>
      <c r="T86" s="1018">
        <v>43</v>
      </c>
      <c r="U86" s="347" t="s">
        <v>1423</v>
      </c>
      <c r="V86" s="1018">
        <v>259</v>
      </c>
      <c r="W86" s="347" t="s">
        <v>1289</v>
      </c>
      <c r="X86" s="1018">
        <v>21</v>
      </c>
      <c r="Y86" s="347" t="s">
        <v>1304</v>
      </c>
      <c r="Z86" s="1018">
        <v>32</v>
      </c>
      <c r="AA86" s="347" t="s">
        <v>1428</v>
      </c>
      <c r="AB86" s="1018">
        <v>0</v>
      </c>
      <c r="AC86" s="347" t="s">
        <v>1290</v>
      </c>
      <c r="AD86" s="1019">
        <v>624</v>
      </c>
      <c r="AE86" s="1576" t="s">
        <v>1487</v>
      </c>
      <c r="AF86" s="1568"/>
      <c r="AH86" s="662"/>
    </row>
    <row r="87" spans="1:34">
      <c r="A87" s="350" t="s">
        <v>36</v>
      </c>
      <c r="B87" s="1018">
        <v>2</v>
      </c>
      <c r="C87" s="347" t="s">
        <v>1606</v>
      </c>
      <c r="D87" s="1018">
        <v>1</v>
      </c>
      <c r="E87" s="347" t="s">
        <v>1565</v>
      </c>
      <c r="F87" s="1018">
        <v>5</v>
      </c>
      <c r="G87" s="347" t="s">
        <v>1460</v>
      </c>
      <c r="H87" s="1018">
        <v>13</v>
      </c>
      <c r="I87" s="347" t="s">
        <v>1576</v>
      </c>
      <c r="J87" s="1018">
        <v>5</v>
      </c>
      <c r="K87" s="347" t="s">
        <v>1460</v>
      </c>
      <c r="L87" s="1018">
        <v>19</v>
      </c>
      <c r="M87" s="347" t="s">
        <v>1776</v>
      </c>
      <c r="N87" s="1018">
        <v>0</v>
      </c>
      <c r="O87" s="347" t="s">
        <v>1290</v>
      </c>
      <c r="P87" s="1018">
        <v>19</v>
      </c>
      <c r="Q87" s="347" t="s">
        <v>1776</v>
      </c>
      <c r="R87" s="1018">
        <v>41</v>
      </c>
      <c r="S87" s="347" t="s">
        <v>1535</v>
      </c>
      <c r="T87" s="1018">
        <v>1</v>
      </c>
      <c r="U87" s="347" t="s">
        <v>1565</v>
      </c>
      <c r="V87" s="1018">
        <v>148</v>
      </c>
      <c r="W87" s="347" t="s">
        <v>1360</v>
      </c>
      <c r="X87" s="1018">
        <v>0</v>
      </c>
      <c r="Y87" s="347" t="s">
        <v>1290</v>
      </c>
      <c r="Z87" s="1018">
        <v>12</v>
      </c>
      <c r="AA87" s="347" t="s">
        <v>1435</v>
      </c>
      <c r="AB87" s="1018">
        <v>0</v>
      </c>
      <c r="AC87" s="347" t="s">
        <v>1290</v>
      </c>
      <c r="AD87" s="1019">
        <v>266</v>
      </c>
      <c r="AE87" s="1576" t="s">
        <v>1371</v>
      </c>
      <c r="AF87" s="1568"/>
      <c r="AH87" s="662"/>
    </row>
    <row r="88" spans="1:34">
      <c r="A88" s="350" t="s">
        <v>37</v>
      </c>
      <c r="B88" s="1018">
        <v>11</v>
      </c>
      <c r="C88" s="347" t="s">
        <v>1666</v>
      </c>
      <c r="D88" s="1018">
        <v>6</v>
      </c>
      <c r="E88" s="347" t="s">
        <v>1754</v>
      </c>
      <c r="F88" s="1018">
        <v>13</v>
      </c>
      <c r="G88" s="347" t="s">
        <v>1319</v>
      </c>
      <c r="H88" s="1018">
        <v>18</v>
      </c>
      <c r="I88" s="347" t="s">
        <v>1307</v>
      </c>
      <c r="J88" s="1018">
        <v>39</v>
      </c>
      <c r="K88" s="347" t="s">
        <v>1680</v>
      </c>
      <c r="L88" s="1018">
        <v>58</v>
      </c>
      <c r="M88" s="347" t="s">
        <v>1596</v>
      </c>
      <c r="N88" s="1018">
        <v>6</v>
      </c>
      <c r="O88" s="347" t="s">
        <v>1754</v>
      </c>
      <c r="P88" s="1018">
        <v>71</v>
      </c>
      <c r="Q88" s="347" t="s">
        <v>1434</v>
      </c>
      <c r="R88" s="1018">
        <v>71</v>
      </c>
      <c r="S88" s="347" t="s">
        <v>1434</v>
      </c>
      <c r="T88" s="1018">
        <v>21</v>
      </c>
      <c r="U88" s="347" t="s">
        <v>1359</v>
      </c>
      <c r="V88" s="1018">
        <v>224</v>
      </c>
      <c r="W88" s="347" t="s">
        <v>1725</v>
      </c>
      <c r="X88" s="1018">
        <v>14</v>
      </c>
      <c r="Y88" s="347" t="s">
        <v>1313</v>
      </c>
      <c r="Z88" s="1018">
        <v>64</v>
      </c>
      <c r="AA88" s="347" t="s">
        <v>1384</v>
      </c>
      <c r="AB88" s="1018">
        <v>17</v>
      </c>
      <c r="AC88" s="347" t="s">
        <v>1325</v>
      </c>
      <c r="AD88" s="1019">
        <v>633</v>
      </c>
      <c r="AE88" s="1576" t="s">
        <v>1487</v>
      </c>
      <c r="AF88" s="1568"/>
      <c r="AH88" s="662"/>
    </row>
    <row r="89" spans="1:34">
      <c r="A89" s="350" t="s">
        <v>38</v>
      </c>
      <c r="B89" s="1018">
        <v>6</v>
      </c>
      <c r="C89" s="347" t="s">
        <v>1439</v>
      </c>
      <c r="D89" s="1018">
        <v>13</v>
      </c>
      <c r="E89" s="347" t="s">
        <v>1376</v>
      </c>
      <c r="F89" s="1018">
        <v>27</v>
      </c>
      <c r="G89" s="347" t="s">
        <v>1493</v>
      </c>
      <c r="H89" s="1018">
        <v>34</v>
      </c>
      <c r="I89" s="347" t="s">
        <v>1390</v>
      </c>
      <c r="J89" s="1018">
        <v>40</v>
      </c>
      <c r="K89" s="347" t="s">
        <v>1385</v>
      </c>
      <c r="L89" s="1018">
        <v>46</v>
      </c>
      <c r="M89" s="347" t="s">
        <v>1661</v>
      </c>
      <c r="N89" s="1018">
        <v>13</v>
      </c>
      <c r="O89" s="347" t="s">
        <v>1376</v>
      </c>
      <c r="P89" s="1018">
        <v>180</v>
      </c>
      <c r="Q89" s="347" t="s">
        <v>1382</v>
      </c>
      <c r="R89" s="1018">
        <v>90</v>
      </c>
      <c r="S89" s="347" t="s">
        <v>1455</v>
      </c>
      <c r="T89" s="1018">
        <v>33</v>
      </c>
      <c r="U89" s="347" t="s">
        <v>1714</v>
      </c>
      <c r="V89" s="1018">
        <v>289</v>
      </c>
      <c r="W89" s="347" t="s">
        <v>1826</v>
      </c>
      <c r="X89" s="1018">
        <v>17</v>
      </c>
      <c r="Y89" s="347" t="s">
        <v>1316</v>
      </c>
      <c r="Z89" s="1018">
        <v>53</v>
      </c>
      <c r="AA89" s="347" t="s">
        <v>1297</v>
      </c>
      <c r="AB89" s="1018">
        <v>4</v>
      </c>
      <c r="AC89" s="347" t="s">
        <v>1663</v>
      </c>
      <c r="AD89" s="1019">
        <v>845</v>
      </c>
      <c r="AE89" s="1576" t="s">
        <v>1303</v>
      </c>
      <c r="AF89" s="1568"/>
      <c r="AH89" s="662"/>
    </row>
    <row r="90" spans="1:34">
      <c r="A90" s="350" t="s">
        <v>39</v>
      </c>
      <c r="B90" s="1018">
        <v>0</v>
      </c>
      <c r="C90" s="347" t="s">
        <v>1290</v>
      </c>
      <c r="D90" s="1018">
        <v>1</v>
      </c>
      <c r="E90" s="347" t="s">
        <v>1705</v>
      </c>
      <c r="F90" s="1018">
        <v>558</v>
      </c>
      <c r="G90" s="347" t="s">
        <v>1983</v>
      </c>
      <c r="H90" s="1018">
        <v>0</v>
      </c>
      <c r="I90" s="347" t="s">
        <v>1290</v>
      </c>
      <c r="J90" s="1018">
        <v>4</v>
      </c>
      <c r="K90" s="347" t="s">
        <v>1480</v>
      </c>
      <c r="L90" s="1018">
        <v>5</v>
      </c>
      <c r="M90" s="347" t="s">
        <v>1606</v>
      </c>
      <c r="N90" s="1018">
        <v>1</v>
      </c>
      <c r="O90" s="347" t="s">
        <v>1705</v>
      </c>
      <c r="P90" s="1018">
        <v>3</v>
      </c>
      <c r="Q90" s="347" t="s">
        <v>1663</v>
      </c>
      <c r="R90" s="1018">
        <v>4</v>
      </c>
      <c r="S90" s="347" t="s">
        <v>1480</v>
      </c>
      <c r="T90" s="1018">
        <v>7</v>
      </c>
      <c r="U90" s="347" t="s">
        <v>1764</v>
      </c>
      <c r="V90" s="1018">
        <v>55</v>
      </c>
      <c r="W90" s="347" t="s">
        <v>1785</v>
      </c>
      <c r="X90" s="1018">
        <v>1</v>
      </c>
      <c r="Y90" s="347" t="s">
        <v>1705</v>
      </c>
      <c r="Z90" s="1018">
        <v>4</v>
      </c>
      <c r="AA90" s="347" t="s">
        <v>1480</v>
      </c>
      <c r="AB90" s="1018">
        <v>9</v>
      </c>
      <c r="AC90" s="347" t="s">
        <v>1653</v>
      </c>
      <c r="AD90" s="1019">
        <v>652</v>
      </c>
      <c r="AE90" s="1576" t="s">
        <v>1493</v>
      </c>
      <c r="AF90" s="1568"/>
      <c r="AH90" s="662"/>
    </row>
    <row r="91" spans="1:34">
      <c r="A91" s="350" t="s">
        <v>40</v>
      </c>
      <c r="B91" s="1018">
        <v>1</v>
      </c>
      <c r="C91" s="347" t="s">
        <v>1354</v>
      </c>
      <c r="D91" s="1018">
        <v>28</v>
      </c>
      <c r="E91" s="347" t="s">
        <v>1364</v>
      </c>
      <c r="F91" s="1018">
        <v>404</v>
      </c>
      <c r="G91" s="347" t="s">
        <v>1745</v>
      </c>
      <c r="H91" s="1018">
        <v>12</v>
      </c>
      <c r="I91" s="347" t="s">
        <v>1371</v>
      </c>
      <c r="J91" s="1018">
        <v>61</v>
      </c>
      <c r="K91" s="347" t="s">
        <v>1690</v>
      </c>
      <c r="L91" s="1018">
        <v>32</v>
      </c>
      <c r="M91" s="347" t="s">
        <v>1304</v>
      </c>
      <c r="N91" s="1018">
        <v>1</v>
      </c>
      <c r="O91" s="347" t="s">
        <v>1354</v>
      </c>
      <c r="P91" s="1018">
        <v>12</v>
      </c>
      <c r="Q91" s="347" t="s">
        <v>1371</v>
      </c>
      <c r="R91" s="1018">
        <v>73</v>
      </c>
      <c r="S91" s="347" t="s">
        <v>1598</v>
      </c>
      <c r="T91" s="1018">
        <v>7</v>
      </c>
      <c r="U91" s="347" t="s">
        <v>1439</v>
      </c>
      <c r="V91" s="1018">
        <v>258</v>
      </c>
      <c r="W91" s="347" t="s">
        <v>1411</v>
      </c>
      <c r="X91" s="1018">
        <v>21</v>
      </c>
      <c r="Y91" s="347" t="s">
        <v>1313</v>
      </c>
      <c r="Z91" s="1018">
        <v>32</v>
      </c>
      <c r="AA91" s="347" t="s">
        <v>1304</v>
      </c>
      <c r="AB91" s="1018">
        <v>0</v>
      </c>
      <c r="AC91" s="347" t="s">
        <v>1290</v>
      </c>
      <c r="AD91" s="1019">
        <v>942</v>
      </c>
      <c r="AE91" s="1576" t="s">
        <v>1599</v>
      </c>
      <c r="AF91" s="1568"/>
      <c r="AH91" s="662"/>
    </row>
    <row r="92" spans="1:34">
      <c r="A92" s="350" t="s">
        <v>41</v>
      </c>
      <c r="B92" s="1018">
        <v>9</v>
      </c>
      <c r="C92" s="347" t="s">
        <v>1628</v>
      </c>
      <c r="D92" s="1018">
        <v>13</v>
      </c>
      <c r="E92" s="347" t="s">
        <v>1625</v>
      </c>
      <c r="F92" s="1018">
        <v>23</v>
      </c>
      <c r="G92" s="347" t="s">
        <v>1493</v>
      </c>
      <c r="H92" s="1018">
        <v>31</v>
      </c>
      <c r="I92" s="347" t="s">
        <v>1605</v>
      </c>
      <c r="J92" s="1018">
        <v>49</v>
      </c>
      <c r="K92" s="347" t="s">
        <v>1449</v>
      </c>
      <c r="L92" s="1018">
        <v>37</v>
      </c>
      <c r="M92" s="347" t="s">
        <v>1428</v>
      </c>
      <c r="N92" s="1018">
        <v>1</v>
      </c>
      <c r="O92" s="347" t="s">
        <v>1354</v>
      </c>
      <c r="P92" s="1018">
        <v>52</v>
      </c>
      <c r="Q92" s="347" t="s">
        <v>1347</v>
      </c>
      <c r="R92" s="1018">
        <v>84</v>
      </c>
      <c r="S92" s="347" t="s">
        <v>1782</v>
      </c>
      <c r="T92" s="1018">
        <v>25</v>
      </c>
      <c r="U92" s="347" t="s">
        <v>1425</v>
      </c>
      <c r="V92" s="1018">
        <v>337</v>
      </c>
      <c r="W92" s="347" t="s">
        <v>1472</v>
      </c>
      <c r="X92" s="1018">
        <v>13</v>
      </c>
      <c r="Y92" s="347" t="s">
        <v>1625</v>
      </c>
      <c r="Z92" s="1018">
        <v>40</v>
      </c>
      <c r="AA92" s="347" t="s">
        <v>1465</v>
      </c>
      <c r="AB92" s="1018">
        <v>7</v>
      </c>
      <c r="AC92" s="347" t="s">
        <v>1561</v>
      </c>
      <c r="AD92" s="1019">
        <v>721</v>
      </c>
      <c r="AE92" s="1576" t="s">
        <v>1425</v>
      </c>
      <c r="AF92" s="1568"/>
      <c r="AH92" s="662"/>
    </row>
    <row r="93" spans="1:34">
      <c r="A93" s="350" t="s">
        <v>42</v>
      </c>
      <c r="B93" s="1018">
        <v>3</v>
      </c>
      <c r="C93" s="347" t="s">
        <v>1672</v>
      </c>
      <c r="D93" s="1018">
        <v>5</v>
      </c>
      <c r="E93" s="347" t="s">
        <v>1480</v>
      </c>
      <c r="F93" s="1018">
        <v>356</v>
      </c>
      <c r="G93" s="347" t="s">
        <v>1708</v>
      </c>
      <c r="H93" s="1018">
        <v>15</v>
      </c>
      <c r="I93" s="347" t="s">
        <v>1666</v>
      </c>
      <c r="J93" s="1018">
        <v>57</v>
      </c>
      <c r="K93" s="347" t="s">
        <v>1690</v>
      </c>
      <c r="L93" s="1018">
        <v>46</v>
      </c>
      <c r="M93" s="347" t="s">
        <v>1353</v>
      </c>
      <c r="N93" s="1018">
        <v>0</v>
      </c>
      <c r="O93" s="347" t="s">
        <v>1290</v>
      </c>
      <c r="P93" s="1018">
        <v>24</v>
      </c>
      <c r="Q93" s="347" t="s">
        <v>1325</v>
      </c>
      <c r="R93" s="1018">
        <v>81</v>
      </c>
      <c r="S93" s="347" t="s">
        <v>1596</v>
      </c>
      <c r="T93" s="1018">
        <v>17</v>
      </c>
      <c r="U93" s="347" t="s">
        <v>1460</v>
      </c>
      <c r="V93" s="1018">
        <v>234</v>
      </c>
      <c r="W93" s="347" t="s">
        <v>1632</v>
      </c>
      <c r="X93" s="1018">
        <v>11</v>
      </c>
      <c r="Y93" s="347" t="s">
        <v>1628</v>
      </c>
      <c r="Z93" s="1018">
        <v>29</v>
      </c>
      <c r="AA93" s="347" t="s">
        <v>1359</v>
      </c>
      <c r="AB93" s="1018">
        <v>4</v>
      </c>
      <c r="AC93" s="347" t="s">
        <v>1663</v>
      </c>
      <c r="AD93" s="1019">
        <v>882</v>
      </c>
      <c r="AE93" s="1576" t="s">
        <v>1605</v>
      </c>
      <c r="AF93" s="1568"/>
      <c r="AH93" s="662"/>
    </row>
    <row r="94" spans="1:34">
      <c r="A94" s="350" t="s">
        <v>43</v>
      </c>
      <c r="B94" s="1018">
        <v>0</v>
      </c>
      <c r="C94" s="347" t="s">
        <v>1290</v>
      </c>
      <c r="D94" s="1018">
        <v>0</v>
      </c>
      <c r="E94" s="347" t="s">
        <v>1290</v>
      </c>
      <c r="F94" s="1018">
        <v>6</v>
      </c>
      <c r="G94" s="347" t="s">
        <v>1420</v>
      </c>
      <c r="H94" s="1018">
        <v>11</v>
      </c>
      <c r="I94" s="347" t="s">
        <v>1542</v>
      </c>
      <c r="J94" s="1018">
        <v>2</v>
      </c>
      <c r="K94" s="347" t="s">
        <v>1628</v>
      </c>
      <c r="L94" s="1018">
        <v>12</v>
      </c>
      <c r="M94" s="347" t="s">
        <v>1795</v>
      </c>
      <c r="N94" s="1018">
        <v>0</v>
      </c>
      <c r="O94" s="347" t="s">
        <v>1290</v>
      </c>
      <c r="P94" s="1018">
        <v>13</v>
      </c>
      <c r="Q94" s="347" t="s">
        <v>1344</v>
      </c>
      <c r="R94" s="1018">
        <v>9</v>
      </c>
      <c r="S94" s="347" t="s">
        <v>1465</v>
      </c>
      <c r="T94" s="1018">
        <v>0</v>
      </c>
      <c r="U94" s="347" t="s">
        <v>1290</v>
      </c>
      <c r="V94" s="1018">
        <v>98</v>
      </c>
      <c r="W94" s="347" t="s">
        <v>1345</v>
      </c>
      <c r="X94" s="1018">
        <v>6</v>
      </c>
      <c r="Y94" s="347" t="s">
        <v>1420</v>
      </c>
      <c r="Z94" s="1018">
        <v>6</v>
      </c>
      <c r="AA94" s="347" t="s">
        <v>1420</v>
      </c>
      <c r="AB94" s="1018">
        <v>0</v>
      </c>
      <c r="AC94" s="347" t="s">
        <v>1290</v>
      </c>
      <c r="AD94" s="1019">
        <v>163</v>
      </c>
      <c r="AE94" s="1576" t="s">
        <v>1606</v>
      </c>
      <c r="AF94" s="1568"/>
      <c r="AH94" s="662"/>
    </row>
    <row r="95" spans="1:34">
      <c r="A95" s="350" t="s">
        <v>44</v>
      </c>
      <c r="B95" s="1018">
        <v>12</v>
      </c>
      <c r="C95" s="347" t="s">
        <v>1316</v>
      </c>
      <c r="D95" s="1018">
        <v>9</v>
      </c>
      <c r="E95" s="347" t="s">
        <v>1376</v>
      </c>
      <c r="F95" s="1018">
        <v>8</v>
      </c>
      <c r="G95" s="347" t="s">
        <v>1371</v>
      </c>
      <c r="H95" s="1018">
        <v>16</v>
      </c>
      <c r="I95" s="347" t="s">
        <v>1325</v>
      </c>
      <c r="J95" s="1018">
        <v>49</v>
      </c>
      <c r="K95" s="347" t="s">
        <v>1787</v>
      </c>
      <c r="L95" s="1018">
        <v>50</v>
      </c>
      <c r="M95" s="347" t="s">
        <v>1395</v>
      </c>
      <c r="N95" s="1018">
        <v>0</v>
      </c>
      <c r="O95" s="347" t="s">
        <v>1290</v>
      </c>
      <c r="P95" s="1018">
        <v>39</v>
      </c>
      <c r="Q95" s="347" t="s">
        <v>1690</v>
      </c>
      <c r="R95" s="1018">
        <v>106</v>
      </c>
      <c r="S95" s="347" t="s">
        <v>1539</v>
      </c>
      <c r="T95" s="1018">
        <v>53</v>
      </c>
      <c r="U95" s="347" t="s">
        <v>1557</v>
      </c>
      <c r="V95" s="1018">
        <v>221</v>
      </c>
      <c r="W95" s="347" t="s">
        <v>1777</v>
      </c>
      <c r="X95" s="1018">
        <v>16</v>
      </c>
      <c r="Y95" s="347" t="s">
        <v>1325</v>
      </c>
      <c r="Z95" s="1018">
        <v>19</v>
      </c>
      <c r="AA95" s="347" t="s">
        <v>1493</v>
      </c>
      <c r="AB95" s="1018">
        <v>2</v>
      </c>
      <c r="AC95" s="347" t="s">
        <v>1672</v>
      </c>
      <c r="AD95" s="1019">
        <v>600</v>
      </c>
      <c r="AE95" s="1576" t="s">
        <v>1364</v>
      </c>
      <c r="AF95" s="1568"/>
      <c r="AH95" s="662"/>
    </row>
    <row r="96" spans="1:34">
      <c r="A96" s="350" t="s">
        <v>45</v>
      </c>
      <c r="B96" s="1018">
        <v>10</v>
      </c>
      <c r="C96" s="347" t="s">
        <v>1364</v>
      </c>
      <c r="D96" s="1018">
        <v>1</v>
      </c>
      <c r="E96" s="347" t="s">
        <v>1672</v>
      </c>
      <c r="F96" s="1018">
        <v>20</v>
      </c>
      <c r="G96" s="347" t="s">
        <v>1350</v>
      </c>
      <c r="H96" s="1018">
        <v>11</v>
      </c>
      <c r="I96" s="347" t="s">
        <v>1359</v>
      </c>
      <c r="J96" s="1018">
        <v>8</v>
      </c>
      <c r="K96" s="347" t="s">
        <v>1322</v>
      </c>
      <c r="L96" s="1018">
        <v>31</v>
      </c>
      <c r="M96" s="347" t="s">
        <v>1810</v>
      </c>
      <c r="N96" s="1018">
        <v>0</v>
      </c>
      <c r="O96" s="347" t="s">
        <v>1290</v>
      </c>
      <c r="P96" s="1018">
        <v>0</v>
      </c>
      <c r="Q96" s="347" t="s">
        <v>1290</v>
      </c>
      <c r="R96" s="1018">
        <v>62</v>
      </c>
      <c r="S96" s="347" t="s">
        <v>1671</v>
      </c>
      <c r="T96" s="1018">
        <v>0</v>
      </c>
      <c r="U96" s="347" t="s">
        <v>1290</v>
      </c>
      <c r="V96" s="1018">
        <v>161</v>
      </c>
      <c r="W96" s="347" t="s">
        <v>1321</v>
      </c>
      <c r="X96" s="1018">
        <v>11</v>
      </c>
      <c r="Y96" s="347" t="s">
        <v>1359</v>
      </c>
      <c r="Z96" s="1018">
        <v>13</v>
      </c>
      <c r="AA96" s="347" t="s">
        <v>1390</v>
      </c>
      <c r="AB96" s="1018">
        <v>1</v>
      </c>
      <c r="AC96" s="347" t="s">
        <v>1672</v>
      </c>
      <c r="AD96" s="1019">
        <v>329</v>
      </c>
      <c r="AE96" s="1576" t="s">
        <v>1445</v>
      </c>
      <c r="AF96" s="1568"/>
      <c r="AH96" s="662"/>
    </row>
    <row r="97" spans="1:34">
      <c r="A97" s="350" t="s">
        <v>46</v>
      </c>
      <c r="B97" s="1018">
        <v>12</v>
      </c>
      <c r="C97" s="347" t="s">
        <v>1754</v>
      </c>
      <c r="D97" s="1018">
        <v>25</v>
      </c>
      <c r="E97" s="347" t="s">
        <v>1625</v>
      </c>
      <c r="F97" s="1018">
        <v>542</v>
      </c>
      <c r="G97" s="347" t="s">
        <v>1463</v>
      </c>
      <c r="H97" s="1018">
        <v>46</v>
      </c>
      <c r="I97" s="347" t="s">
        <v>1359</v>
      </c>
      <c r="J97" s="1018">
        <v>157</v>
      </c>
      <c r="K97" s="347" t="s">
        <v>1392</v>
      </c>
      <c r="L97" s="1018">
        <v>62</v>
      </c>
      <c r="M97" s="347" t="s">
        <v>1355</v>
      </c>
      <c r="N97" s="1018">
        <v>6</v>
      </c>
      <c r="O97" s="347" t="s">
        <v>1565</v>
      </c>
      <c r="P97" s="1018">
        <v>21</v>
      </c>
      <c r="Q97" s="347" t="s">
        <v>1376</v>
      </c>
      <c r="R97" s="1018">
        <v>118</v>
      </c>
      <c r="S97" s="347" t="s">
        <v>1785</v>
      </c>
      <c r="T97" s="1018">
        <v>42</v>
      </c>
      <c r="U97" s="347" t="s">
        <v>1364</v>
      </c>
      <c r="V97" s="1018">
        <v>258</v>
      </c>
      <c r="W97" s="347" t="s">
        <v>1827</v>
      </c>
      <c r="X97" s="1018">
        <v>23</v>
      </c>
      <c r="Y97" s="347" t="s">
        <v>1445</v>
      </c>
      <c r="Z97" s="1018">
        <v>95</v>
      </c>
      <c r="AA97" s="347" t="s">
        <v>1542</v>
      </c>
      <c r="AB97" s="1018">
        <v>2</v>
      </c>
      <c r="AC97" s="347" t="s">
        <v>1354</v>
      </c>
      <c r="AD97" s="1019">
        <v>1409</v>
      </c>
      <c r="AE97" s="1576" t="s">
        <v>1423</v>
      </c>
      <c r="AF97" s="1568"/>
      <c r="AH97" s="662"/>
    </row>
    <row r="98" spans="1:34">
      <c r="A98" s="350" t="s">
        <v>47</v>
      </c>
      <c r="B98" s="1018">
        <v>8</v>
      </c>
      <c r="C98" s="347" t="s">
        <v>1764</v>
      </c>
      <c r="D98" s="1018">
        <v>2</v>
      </c>
      <c r="E98" s="347" t="s">
        <v>1672</v>
      </c>
      <c r="F98" s="1018">
        <v>333</v>
      </c>
      <c r="G98" s="347" t="s">
        <v>1728</v>
      </c>
      <c r="H98" s="1018">
        <v>15</v>
      </c>
      <c r="I98" s="347" t="s">
        <v>1313</v>
      </c>
      <c r="J98" s="1018">
        <v>16</v>
      </c>
      <c r="K98" s="347" t="s">
        <v>1310</v>
      </c>
      <c r="L98" s="1018">
        <v>24</v>
      </c>
      <c r="M98" s="347" t="s">
        <v>1304</v>
      </c>
      <c r="N98" s="1018">
        <v>0</v>
      </c>
      <c r="O98" s="347" t="s">
        <v>1290</v>
      </c>
      <c r="P98" s="1018">
        <v>5</v>
      </c>
      <c r="Q98" s="347" t="s">
        <v>1439</v>
      </c>
      <c r="R98" s="1018">
        <v>69</v>
      </c>
      <c r="S98" s="347" t="s">
        <v>1552</v>
      </c>
      <c r="T98" s="1018">
        <v>16</v>
      </c>
      <c r="U98" s="347" t="s">
        <v>1310</v>
      </c>
      <c r="V98" s="1018">
        <v>159</v>
      </c>
      <c r="W98" s="347" t="s">
        <v>1545</v>
      </c>
      <c r="X98" s="1018">
        <v>17</v>
      </c>
      <c r="Y98" s="347" t="s">
        <v>1322</v>
      </c>
      <c r="Z98" s="1018">
        <v>24</v>
      </c>
      <c r="AA98" s="347" t="s">
        <v>1304</v>
      </c>
      <c r="AB98" s="1018">
        <v>9</v>
      </c>
      <c r="AC98" s="347" t="s">
        <v>1371</v>
      </c>
      <c r="AD98" s="1019">
        <v>697</v>
      </c>
      <c r="AE98" s="1576" t="s">
        <v>1304</v>
      </c>
      <c r="AF98" s="1568"/>
      <c r="AH98" s="662"/>
    </row>
    <row r="99" spans="1:34">
      <c r="A99" s="350" t="s">
        <v>48</v>
      </c>
      <c r="B99" s="1018">
        <v>2</v>
      </c>
      <c r="C99" s="347" t="s">
        <v>1705</v>
      </c>
      <c r="D99" s="1018">
        <v>18</v>
      </c>
      <c r="E99" s="347" t="s">
        <v>1319</v>
      </c>
      <c r="F99" s="1018">
        <v>387</v>
      </c>
      <c r="G99" s="347" t="s">
        <v>1687</v>
      </c>
      <c r="H99" s="1018">
        <v>26</v>
      </c>
      <c r="I99" s="347" t="s">
        <v>1487</v>
      </c>
      <c r="J99" s="1018">
        <v>47</v>
      </c>
      <c r="K99" s="347" t="s">
        <v>1465</v>
      </c>
      <c r="L99" s="1018">
        <v>53</v>
      </c>
      <c r="M99" s="347" t="s">
        <v>1680</v>
      </c>
      <c r="N99" s="1018">
        <v>9</v>
      </c>
      <c r="O99" s="347" t="s">
        <v>1764</v>
      </c>
      <c r="P99" s="1018">
        <v>2</v>
      </c>
      <c r="Q99" s="347" t="s">
        <v>1705</v>
      </c>
      <c r="R99" s="1018">
        <v>54</v>
      </c>
      <c r="S99" s="347" t="s">
        <v>1297</v>
      </c>
      <c r="T99" s="1018">
        <v>2</v>
      </c>
      <c r="U99" s="347" t="s">
        <v>1705</v>
      </c>
      <c r="V99" s="1018">
        <v>216</v>
      </c>
      <c r="W99" s="347" t="s">
        <v>1564</v>
      </c>
      <c r="X99" s="1018">
        <v>6</v>
      </c>
      <c r="Y99" s="347" t="s">
        <v>1439</v>
      </c>
      <c r="Z99" s="1018">
        <v>30</v>
      </c>
      <c r="AA99" s="347" t="s">
        <v>1425</v>
      </c>
      <c r="AB99" s="1018">
        <v>0</v>
      </c>
      <c r="AC99" s="347" t="s">
        <v>1290</v>
      </c>
      <c r="AD99" s="1019">
        <v>852</v>
      </c>
      <c r="AE99" s="1576" t="s">
        <v>1303</v>
      </c>
      <c r="AF99" s="1568"/>
      <c r="AH99" s="662"/>
    </row>
    <row r="100" spans="1:34">
      <c r="A100" s="350" t="s">
        <v>49</v>
      </c>
      <c r="B100" s="1018">
        <v>5</v>
      </c>
      <c r="C100" s="347" t="s">
        <v>1561</v>
      </c>
      <c r="D100" s="1018">
        <v>7</v>
      </c>
      <c r="E100" s="347" t="s">
        <v>1653</v>
      </c>
      <c r="F100" s="1018">
        <v>14</v>
      </c>
      <c r="G100" s="347" t="s">
        <v>1325</v>
      </c>
      <c r="H100" s="1018">
        <v>9</v>
      </c>
      <c r="I100" s="347" t="s">
        <v>1666</v>
      </c>
      <c r="J100" s="1018">
        <v>23</v>
      </c>
      <c r="K100" s="347" t="s">
        <v>1435</v>
      </c>
      <c r="L100" s="1018">
        <v>51</v>
      </c>
      <c r="M100" s="347" t="s">
        <v>1552</v>
      </c>
      <c r="N100" s="1018">
        <v>2</v>
      </c>
      <c r="O100" s="347" t="s">
        <v>1565</v>
      </c>
      <c r="P100" s="1018">
        <v>51</v>
      </c>
      <c r="Q100" s="347" t="s">
        <v>1552</v>
      </c>
      <c r="R100" s="1018">
        <v>62</v>
      </c>
      <c r="S100" s="347" t="s">
        <v>1430</v>
      </c>
      <c r="T100" s="1018">
        <v>19</v>
      </c>
      <c r="U100" s="347" t="s">
        <v>1420</v>
      </c>
      <c r="V100" s="1018">
        <v>231</v>
      </c>
      <c r="W100" s="347" t="s">
        <v>1840</v>
      </c>
      <c r="X100" s="1018">
        <v>20</v>
      </c>
      <c r="Y100" s="347" t="s">
        <v>1714</v>
      </c>
      <c r="Z100" s="1018">
        <v>21</v>
      </c>
      <c r="AA100" s="347" t="s">
        <v>1457</v>
      </c>
      <c r="AB100" s="1018">
        <v>0</v>
      </c>
      <c r="AC100" s="347" t="s">
        <v>1290</v>
      </c>
      <c r="AD100" s="1019">
        <v>515</v>
      </c>
      <c r="AE100" s="1576" t="s">
        <v>1616</v>
      </c>
      <c r="AF100" s="1568"/>
      <c r="AH100" s="662"/>
    </row>
    <row r="101" spans="1:34">
      <c r="A101" s="350" t="s">
        <v>50</v>
      </c>
      <c r="B101" s="1018">
        <v>8</v>
      </c>
      <c r="C101" s="347" t="s">
        <v>1319</v>
      </c>
      <c r="D101" s="1018">
        <v>1</v>
      </c>
      <c r="E101" s="347" t="s">
        <v>1672</v>
      </c>
      <c r="F101" s="1018">
        <v>11</v>
      </c>
      <c r="G101" s="347" t="s">
        <v>1328</v>
      </c>
      <c r="H101" s="1018">
        <v>15</v>
      </c>
      <c r="I101" s="347" t="s">
        <v>1714</v>
      </c>
      <c r="J101" s="1018">
        <v>11</v>
      </c>
      <c r="K101" s="347" t="s">
        <v>1328</v>
      </c>
      <c r="L101" s="1018">
        <v>32</v>
      </c>
      <c r="M101" s="347" t="s">
        <v>1395</v>
      </c>
      <c r="N101" s="1018">
        <v>0</v>
      </c>
      <c r="O101" s="347" t="s">
        <v>1290</v>
      </c>
      <c r="P101" s="1018">
        <v>9</v>
      </c>
      <c r="Q101" s="347" t="s">
        <v>1310</v>
      </c>
      <c r="R101" s="1018">
        <v>61</v>
      </c>
      <c r="S101" s="347" t="s">
        <v>1655</v>
      </c>
      <c r="T101" s="1018">
        <v>1</v>
      </c>
      <c r="U101" s="347" t="s">
        <v>1672</v>
      </c>
      <c r="V101" s="1018">
        <v>208</v>
      </c>
      <c r="W101" s="347" t="s">
        <v>1752</v>
      </c>
      <c r="X101" s="1018">
        <v>22</v>
      </c>
      <c r="Y101" s="347" t="s">
        <v>1582</v>
      </c>
      <c r="Z101" s="1018">
        <v>5</v>
      </c>
      <c r="AA101" s="347" t="s">
        <v>1371</v>
      </c>
      <c r="AB101" s="1018">
        <v>0</v>
      </c>
      <c r="AC101" s="347" t="s">
        <v>1290</v>
      </c>
      <c r="AD101" s="1019">
        <v>384</v>
      </c>
      <c r="AE101" s="1576" t="s">
        <v>1460</v>
      </c>
      <c r="AF101" s="1568"/>
      <c r="AH101" s="662"/>
    </row>
    <row r="102" spans="1:34">
      <c r="A102" s="350" t="s">
        <v>51</v>
      </c>
      <c r="B102" s="1018">
        <v>3</v>
      </c>
      <c r="C102" s="347" t="s">
        <v>1672</v>
      </c>
      <c r="D102" s="1018">
        <v>9</v>
      </c>
      <c r="E102" s="347" t="s">
        <v>1754</v>
      </c>
      <c r="F102" s="1018">
        <v>238</v>
      </c>
      <c r="G102" s="347" t="s">
        <v>1578</v>
      </c>
      <c r="H102" s="1018">
        <v>31</v>
      </c>
      <c r="I102" s="347" t="s">
        <v>1493</v>
      </c>
      <c r="J102" s="1018">
        <v>30</v>
      </c>
      <c r="K102" s="347" t="s">
        <v>1487</v>
      </c>
      <c r="L102" s="1018">
        <v>51</v>
      </c>
      <c r="M102" s="347" t="s">
        <v>1353</v>
      </c>
      <c r="N102" s="1018">
        <v>2</v>
      </c>
      <c r="O102" s="347" t="s">
        <v>1705</v>
      </c>
      <c r="P102" s="1018">
        <v>35</v>
      </c>
      <c r="Q102" s="347" t="s">
        <v>1572</v>
      </c>
      <c r="R102" s="1018">
        <v>93</v>
      </c>
      <c r="S102" s="347" t="s">
        <v>1803</v>
      </c>
      <c r="T102" s="1018">
        <v>43</v>
      </c>
      <c r="U102" s="347" t="s">
        <v>1355</v>
      </c>
      <c r="V102" s="1018">
        <v>318</v>
      </c>
      <c r="W102" s="347" t="s">
        <v>1811</v>
      </c>
      <c r="X102" s="1018">
        <v>31</v>
      </c>
      <c r="Y102" s="347" t="s">
        <v>1493</v>
      </c>
      <c r="Z102" s="1018">
        <v>85</v>
      </c>
      <c r="AA102" s="347" t="s">
        <v>1452</v>
      </c>
      <c r="AB102" s="1018">
        <v>3</v>
      </c>
      <c r="AC102" s="347" t="s">
        <v>1672</v>
      </c>
      <c r="AD102" s="1019">
        <v>972</v>
      </c>
      <c r="AE102" s="1576" t="s">
        <v>1528</v>
      </c>
      <c r="AF102" s="1568"/>
      <c r="AH102" s="662"/>
    </row>
    <row r="103" spans="1:34">
      <c r="A103" s="350" t="s">
        <v>52</v>
      </c>
      <c r="B103" s="1018">
        <v>1</v>
      </c>
      <c r="C103" s="347" t="s">
        <v>1705</v>
      </c>
      <c r="D103" s="1018">
        <v>10</v>
      </c>
      <c r="E103" s="347" t="s">
        <v>1625</v>
      </c>
      <c r="F103" s="1018">
        <v>37</v>
      </c>
      <c r="G103" s="347" t="s">
        <v>1657</v>
      </c>
      <c r="H103" s="1018">
        <v>37</v>
      </c>
      <c r="I103" s="347" t="s">
        <v>1657</v>
      </c>
      <c r="J103" s="1018">
        <v>49</v>
      </c>
      <c r="K103" s="347" t="s">
        <v>1557</v>
      </c>
      <c r="L103" s="1018">
        <v>27</v>
      </c>
      <c r="M103" s="347" t="s">
        <v>1528</v>
      </c>
      <c r="N103" s="1018">
        <v>1</v>
      </c>
      <c r="O103" s="347" t="s">
        <v>1705</v>
      </c>
      <c r="P103" s="1018">
        <v>33</v>
      </c>
      <c r="Q103" s="347" t="s">
        <v>1804</v>
      </c>
      <c r="R103" s="1018">
        <v>72</v>
      </c>
      <c r="S103" s="347" t="s">
        <v>1791</v>
      </c>
      <c r="T103" s="1018">
        <v>18</v>
      </c>
      <c r="U103" s="347" t="s">
        <v>1493</v>
      </c>
      <c r="V103" s="1018">
        <v>222</v>
      </c>
      <c r="W103" s="347" t="s">
        <v>1346</v>
      </c>
      <c r="X103" s="1018">
        <v>13</v>
      </c>
      <c r="Y103" s="347" t="s">
        <v>1310</v>
      </c>
      <c r="Z103" s="1018">
        <v>35</v>
      </c>
      <c r="AA103" s="347" t="s">
        <v>1297</v>
      </c>
      <c r="AB103" s="1018">
        <v>2</v>
      </c>
      <c r="AC103" s="347" t="s">
        <v>1565</v>
      </c>
      <c r="AD103" s="1019">
        <v>557</v>
      </c>
      <c r="AE103" s="1576" t="s">
        <v>1325</v>
      </c>
      <c r="AF103" s="1568"/>
      <c r="AH103" s="662"/>
    </row>
    <row r="104" spans="1:34">
      <c r="A104" s="350" t="s">
        <v>53</v>
      </c>
      <c r="B104" s="1018">
        <v>9</v>
      </c>
      <c r="C104" s="347" t="s">
        <v>1754</v>
      </c>
      <c r="D104" s="1018">
        <v>31</v>
      </c>
      <c r="E104" s="347" t="s">
        <v>1364</v>
      </c>
      <c r="F104" s="1018">
        <v>444</v>
      </c>
      <c r="G104" s="347" t="s">
        <v>1334</v>
      </c>
      <c r="H104" s="1018">
        <v>32</v>
      </c>
      <c r="I104" s="347" t="s">
        <v>1487</v>
      </c>
      <c r="J104" s="1018">
        <v>77</v>
      </c>
      <c r="K104" s="347" t="s">
        <v>1424</v>
      </c>
      <c r="L104" s="1018">
        <v>62</v>
      </c>
      <c r="M104" s="347" t="s">
        <v>1503</v>
      </c>
      <c r="N104" s="1018">
        <v>1</v>
      </c>
      <c r="O104" s="347" t="s">
        <v>1354</v>
      </c>
      <c r="P104" s="1018">
        <v>24</v>
      </c>
      <c r="Q104" s="347" t="s">
        <v>1310</v>
      </c>
      <c r="R104" s="1018">
        <v>51</v>
      </c>
      <c r="S104" s="347" t="s">
        <v>1576</v>
      </c>
      <c r="T104" s="1018">
        <v>16</v>
      </c>
      <c r="U104" s="347" t="s">
        <v>1445</v>
      </c>
      <c r="V104" s="1018">
        <v>246</v>
      </c>
      <c r="W104" s="347" t="s">
        <v>1562</v>
      </c>
      <c r="X104" s="1018">
        <v>10</v>
      </c>
      <c r="Y104" s="347" t="s">
        <v>1561</v>
      </c>
      <c r="Z104" s="1018">
        <v>27</v>
      </c>
      <c r="AA104" s="347" t="s">
        <v>1431</v>
      </c>
      <c r="AB104" s="1018">
        <v>1</v>
      </c>
      <c r="AC104" s="347" t="s">
        <v>1354</v>
      </c>
      <c r="AD104" s="1019">
        <v>1031</v>
      </c>
      <c r="AE104" s="1576" t="s">
        <v>1428</v>
      </c>
      <c r="AF104" s="1568"/>
      <c r="AH104" s="662"/>
    </row>
    <row r="105" spans="1:34">
      <c r="A105" s="350" t="s">
        <v>54</v>
      </c>
      <c r="B105" s="1018">
        <v>3</v>
      </c>
      <c r="C105" s="347" t="s">
        <v>1606</v>
      </c>
      <c r="D105" s="1018">
        <v>18</v>
      </c>
      <c r="E105" s="347" t="s">
        <v>1576</v>
      </c>
      <c r="F105" s="1018">
        <v>5</v>
      </c>
      <c r="G105" s="347" t="s">
        <v>1653</v>
      </c>
      <c r="H105" s="1018">
        <v>13</v>
      </c>
      <c r="I105" s="347" t="s">
        <v>1425</v>
      </c>
      <c r="J105" s="1018">
        <v>27</v>
      </c>
      <c r="K105" s="347" t="s">
        <v>1546</v>
      </c>
      <c r="L105" s="1018">
        <v>25</v>
      </c>
      <c r="M105" s="347" t="s">
        <v>1449</v>
      </c>
      <c r="N105" s="1018">
        <v>6</v>
      </c>
      <c r="O105" s="347" t="s">
        <v>1445</v>
      </c>
      <c r="P105" s="1018">
        <v>9</v>
      </c>
      <c r="Q105" s="347" t="s">
        <v>1322</v>
      </c>
      <c r="R105" s="1018">
        <v>71</v>
      </c>
      <c r="S105" s="347" t="s">
        <v>1652</v>
      </c>
      <c r="T105" s="1018">
        <v>21</v>
      </c>
      <c r="U105" s="347" t="s">
        <v>1582</v>
      </c>
      <c r="V105" s="1018">
        <v>141</v>
      </c>
      <c r="W105" s="347" t="s">
        <v>1716</v>
      </c>
      <c r="X105" s="1018">
        <v>10</v>
      </c>
      <c r="Y105" s="347" t="s">
        <v>1325</v>
      </c>
      <c r="Z105" s="1018">
        <v>21</v>
      </c>
      <c r="AA105" s="347" t="s">
        <v>1582</v>
      </c>
      <c r="AB105" s="1018">
        <v>0</v>
      </c>
      <c r="AC105" s="347" t="s">
        <v>1290</v>
      </c>
      <c r="AD105" s="1019">
        <v>370</v>
      </c>
      <c r="AE105" s="1576" t="s">
        <v>1625</v>
      </c>
      <c r="AF105" s="1568"/>
      <c r="AH105" s="662"/>
    </row>
    <row r="106" spans="1:34">
      <c r="A106" s="350" t="s">
        <v>55</v>
      </c>
      <c r="B106" s="1018">
        <v>7</v>
      </c>
      <c r="C106" s="347" t="s">
        <v>1328</v>
      </c>
      <c r="D106" s="1018">
        <v>0</v>
      </c>
      <c r="E106" s="347" t="s">
        <v>1290</v>
      </c>
      <c r="F106" s="1018">
        <v>141</v>
      </c>
      <c r="G106" s="347" t="s">
        <v>1932</v>
      </c>
      <c r="H106" s="1018">
        <v>1</v>
      </c>
      <c r="I106" s="347" t="s">
        <v>1565</v>
      </c>
      <c r="J106" s="1018">
        <v>3</v>
      </c>
      <c r="K106" s="347" t="s">
        <v>1628</v>
      </c>
      <c r="L106" s="1018">
        <v>1</v>
      </c>
      <c r="M106" s="347" t="s">
        <v>1565</v>
      </c>
      <c r="N106" s="1018">
        <v>1</v>
      </c>
      <c r="O106" s="347" t="s">
        <v>1565</v>
      </c>
      <c r="P106" s="1018">
        <v>36</v>
      </c>
      <c r="Q106" s="347" t="s">
        <v>1496</v>
      </c>
      <c r="R106" s="1018">
        <v>5</v>
      </c>
      <c r="S106" s="347" t="s">
        <v>1319</v>
      </c>
      <c r="T106" s="1018">
        <v>35</v>
      </c>
      <c r="U106" s="347" t="s">
        <v>1444</v>
      </c>
      <c r="V106" s="1018">
        <v>7</v>
      </c>
      <c r="W106" s="347" t="s">
        <v>1328</v>
      </c>
      <c r="X106" s="1018">
        <v>3</v>
      </c>
      <c r="Y106" s="347" t="s">
        <v>1628</v>
      </c>
      <c r="Z106" s="1018">
        <v>2</v>
      </c>
      <c r="AA106" s="347" t="s">
        <v>1606</v>
      </c>
      <c r="AB106" s="1018">
        <v>0</v>
      </c>
      <c r="AC106" s="347" t="s">
        <v>1290</v>
      </c>
      <c r="AD106" s="1019">
        <v>242</v>
      </c>
      <c r="AE106" s="1576" t="s">
        <v>1628</v>
      </c>
      <c r="AF106" s="1568"/>
      <c r="AH106" s="662"/>
    </row>
    <row r="107" spans="1:34">
      <c r="A107" s="350" t="s">
        <v>56</v>
      </c>
      <c r="B107" s="1018">
        <v>1</v>
      </c>
      <c r="C107" s="347" t="s">
        <v>1764</v>
      </c>
      <c r="D107" s="1018">
        <v>0</v>
      </c>
      <c r="E107" s="347" t="s">
        <v>1290</v>
      </c>
      <c r="F107" s="1018">
        <v>1</v>
      </c>
      <c r="G107" s="347" t="s">
        <v>1764</v>
      </c>
      <c r="H107" s="1018">
        <v>5</v>
      </c>
      <c r="I107" s="347" t="s">
        <v>1582</v>
      </c>
      <c r="J107" s="1018">
        <v>6</v>
      </c>
      <c r="K107" s="347" t="s">
        <v>1423</v>
      </c>
      <c r="L107" s="1018">
        <v>1</v>
      </c>
      <c r="M107" s="347" t="s">
        <v>1764</v>
      </c>
      <c r="N107" s="1018">
        <v>1</v>
      </c>
      <c r="O107" s="347" t="s">
        <v>1764</v>
      </c>
      <c r="P107" s="1018">
        <v>21</v>
      </c>
      <c r="Q107" s="347" t="s">
        <v>1541</v>
      </c>
      <c r="R107" s="1018">
        <v>19</v>
      </c>
      <c r="S107" s="347" t="s">
        <v>1656</v>
      </c>
      <c r="T107" s="1018">
        <v>2</v>
      </c>
      <c r="U107" s="347" t="s">
        <v>1310</v>
      </c>
      <c r="V107" s="1018">
        <v>20</v>
      </c>
      <c r="W107" s="347" t="s">
        <v>1637</v>
      </c>
      <c r="X107" s="1018">
        <v>1</v>
      </c>
      <c r="Y107" s="347" t="s">
        <v>1764</v>
      </c>
      <c r="Z107" s="1018">
        <v>9</v>
      </c>
      <c r="AA107" s="347" t="s">
        <v>1523</v>
      </c>
      <c r="AB107" s="1018">
        <v>0</v>
      </c>
      <c r="AC107" s="347" t="s">
        <v>1290</v>
      </c>
      <c r="AD107" s="1019">
        <v>87</v>
      </c>
      <c r="AE107" s="1576" t="s">
        <v>1565</v>
      </c>
      <c r="AF107" s="1568"/>
      <c r="AH107" s="662"/>
    </row>
    <row r="108" spans="1:34" ht="12.75" customHeight="1">
      <c r="A108" s="349" t="s">
        <v>1</v>
      </c>
      <c r="B108" s="1019">
        <v>179</v>
      </c>
      <c r="C108" s="838" t="s">
        <v>1754</v>
      </c>
      <c r="D108" s="1019">
        <v>320</v>
      </c>
      <c r="E108" s="838" t="s">
        <v>1445</v>
      </c>
      <c r="F108" s="1019">
        <v>5528</v>
      </c>
      <c r="G108" s="838" t="s">
        <v>1700</v>
      </c>
      <c r="H108" s="1019">
        <v>618</v>
      </c>
      <c r="I108" s="838" t="s">
        <v>1364</v>
      </c>
      <c r="J108" s="1019">
        <v>1223</v>
      </c>
      <c r="K108" s="838" t="s">
        <v>1503</v>
      </c>
      <c r="L108" s="1019">
        <v>1092</v>
      </c>
      <c r="M108" s="838" t="s">
        <v>1661</v>
      </c>
      <c r="N108" s="1019">
        <v>68</v>
      </c>
      <c r="O108" s="838" t="s">
        <v>1672</v>
      </c>
      <c r="P108" s="1019">
        <v>902</v>
      </c>
      <c r="Q108" s="838" t="s">
        <v>1355</v>
      </c>
      <c r="R108" s="1019">
        <v>2120</v>
      </c>
      <c r="S108" s="838" t="s">
        <v>1575</v>
      </c>
      <c r="T108" s="1019">
        <v>683</v>
      </c>
      <c r="U108" s="838" t="s">
        <v>1304</v>
      </c>
      <c r="V108" s="1019">
        <v>6196</v>
      </c>
      <c r="W108" s="838" t="s">
        <v>1638</v>
      </c>
      <c r="X108" s="1019">
        <v>394</v>
      </c>
      <c r="Y108" s="838" t="s">
        <v>1460</v>
      </c>
      <c r="Z108" s="1019">
        <v>906</v>
      </c>
      <c r="AA108" s="838" t="s">
        <v>1435</v>
      </c>
      <c r="AB108" s="1019">
        <v>92</v>
      </c>
      <c r="AC108" s="838" t="s">
        <v>1663</v>
      </c>
      <c r="AD108" s="1019">
        <v>20321</v>
      </c>
      <c r="AE108" s="1576" t="s">
        <v>645</v>
      </c>
      <c r="AF108" s="1568"/>
      <c r="AH108" s="662"/>
    </row>
    <row r="109" spans="1:34" ht="5.0999999999999996" customHeight="1">
      <c r="A109" s="1577"/>
      <c r="B109" s="1577"/>
      <c r="C109" s="1577"/>
      <c r="D109" s="1577"/>
      <c r="E109" s="1577"/>
      <c r="F109" s="1577"/>
      <c r="G109" s="1577"/>
      <c r="H109" s="1577"/>
      <c r="I109" s="1577"/>
      <c r="J109" s="1577"/>
      <c r="K109" s="1577"/>
      <c r="L109" s="1577"/>
      <c r="M109" s="1577"/>
      <c r="N109" s="1577"/>
      <c r="O109" s="1577"/>
      <c r="P109" s="1577"/>
      <c r="Q109" s="1577"/>
      <c r="R109" s="1577"/>
      <c r="S109" s="1577"/>
      <c r="T109" s="1577"/>
      <c r="U109" s="1577"/>
      <c r="V109" s="1577"/>
      <c r="W109" s="1577"/>
      <c r="X109" s="1577"/>
      <c r="Y109" s="1577"/>
      <c r="Z109" s="1577"/>
      <c r="AA109" s="1577"/>
      <c r="AB109" s="1577"/>
      <c r="AC109" s="1577"/>
      <c r="AD109" s="1577"/>
      <c r="AE109" s="1577"/>
      <c r="AF109" s="1578"/>
      <c r="AH109" s="662"/>
    </row>
    <row r="110" spans="1:34" ht="12.75" customHeight="1">
      <c r="A110" s="751" t="s">
        <v>184</v>
      </c>
      <c r="B110" s="1019">
        <v>554</v>
      </c>
      <c r="C110" s="838" t="s">
        <v>1754</v>
      </c>
      <c r="D110" s="1019">
        <v>1025</v>
      </c>
      <c r="E110" s="838" t="s">
        <v>1666</v>
      </c>
      <c r="F110" s="1019">
        <v>16886</v>
      </c>
      <c r="G110" s="838" t="s">
        <v>1641</v>
      </c>
      <c r="H110" s="1019">
        <v>1698</v>
      </c>
      <c r="I110" s="838" t="s">
        <v>1307</v>
      </c>
      <c r="J110" s="1019">
        <v>3605</v>
      </c>
      <c r="K110" s="838" t="s">
        <v>1503</v>
      </c>
      <c r="L110" s="1019">
        <v>3108</v>
      </c>
      <c r="M110" s="838" t="s">
        <v>1353</v>
      </c>
      <c r="N110" s="1019">
        <v>173</v>
      </c>
      <c r="O110" s="838" t="s">
        <v>1672</v>
      </c>
      <c r="P110" s="1019">
        <v>2593</v>
      </c>
      <c r="Q110" s="838" t="s">
        <v>1605</v>
      </c>
      <c r="R110" s="1019">
        <v>6400</v>
      </c>
      <c r="S110" s="838" t="s">
        <v>1455</v>
      </c>
      <c r="T110" s="1019">
        <v>2044</v>
      </c>
      <c r="U110" s="838" t="s">
        <v>1304</v>
      </c>
      <c r="V110" s="1019">
        <v>17571</v>
      </c>
      <c r="W110" s="838" t="s">
        <v>1443</v>
      </c>
      <c r="X110" s="1019">
        <v>1277</v>
      </c>
      <c r="Y110" s="838" t="s">
        <v>1319</v>
      </c>
      <c r="Z110" s="1019">
        <v>2979</v>
      </c>
      <c r="AA110" s="838" t="s">
        <v>1497</v>
      </c>
      <c r="AB110" s="1019">
        <v>175</v>
      </c>
      <c r="AC110" s="838" t="s">
        <v>1672</v>
      </c>
      <c r="AD110" s="1019">
        <v>60088</v>
      </c>
      <c r="AE110" s="1576" t="s">
        <v>645</v>
      </c>
      <c r="AF110" s="1568"/>
      <c r="AH110" s="662"/>
    </row>
    <row r="111" spans="1:34" ht="409.6" hidden="1" customHeight="1">
      <c r="A111" s="663"/>
    </row>
    <row r="113" spans="1:30" s="306" customFormat="1">
      <c r="A113" s="308" t="s">
        <v>625</v>
      </c>
      <c r="B113" s="1050"/>
      <c r="D113" s="1050"/>
      <c r="F113" s="1050"/>
      <c r="H113" s="1050"/>
      <c r="J113" s="1050"/>
      <c r="L113" s="1050"/>
      <c r="N113" s="1050"/>
      <c r="P113" s="1050"/>
      <c r="R113" s="1050"/>
      <c r="T113" s="1050"/>
      <c r="V113" s="1050"/>
      <c r="X113" s="1050"/>
      <c r="Z113" s="1050"/>
      <c r="AB113" s="1050"/>
      <c r="AD113" s="1050"/>
    </row>
  </sheetData>
  <mergeCells count="125">
    <mergeCell ref="AE91:AF91"/>
    <mergeCell ref="AE92:AF92"/>
    <mergeCell ref="AE93:AF93"/>
    <mergeCell ref="AE94:AF94"/>
    <mergeCell ref="AE95:AF95"/>
    <mergeCell ref="AE96:AF96"/>
    <mergeCell ref="AE85:AF85"/>
    <mergeCell ref="AE86:AF86"/>
    <mergeCell ref="AE87:AF87"/>
    <mergeCell ref="AE88:AF88"/>
    <mergeCell ref="AE89:AF89"/>
    <mergeCell ref="AE90:AF90"/>
    <mergeCell ref="AE79:AF79"/>
    <mergeCell ref="AE80:AF80"/>
    <mergeCell ref="AE81:AF81"/>
    <mergeCell ref="AE82:AF82"/>
    <mergeCell ref="AE83:AF83"/>
    <mergeCell ref="AE84:AF84"/>
    <mergeCell ref="AE73:AF73"/>
    <mergeCell ref="AE76:AF76"/>
    <mergeCell ref="AE77:AF77"/>
    <mergeCell ref="AE78:AF78"/>
    <mergeCell ref="AE74:AF74"/>
    <mergeCell ref="B75:AF75"/>
    <mergeCell ref="AE68:AF68"/>
    <mergeCell ref="AE69:AF69"/>
    <mergeCell ref="AE70:AF70"/>
    <mergeCell ref="AE71:AF71"/>
    <mergeCell ref="AE72:AF72"/>
    <mergeCell ref="AE62:AF62"/>
    <mergeCell ref="AE63:AF63"/>
    <mergeCell ref="AE64:AF64"/>
    <mergeCell ref="AE65:AF65"/>
    <mergeCell ref="AE66:AF66"/>
    <mergeCell ref="AE67:AF67"/>
    <mergeCell ref="AE56:AF56"/>
    <mergeCell ref="AE57:AF57"/>
    <mergeCell ref="AE58:AF58"/>
    <mergeCell ref="AE59:AF59"/>
    <mergeCell ref="AE60:AF60"/>
    <mergeCell ref="AE61:AF61"/>
    <mergeCell ref="AE50:AF50"/>
    <mergeCell ref="AE51:AF51"/>
    <mergeCell ref="AE52:AF52"/>
    <mergeCell ref="AE53:AF53"/>
    <mergeCell ref="AE54:AF54"/>
    <mergeCell ref="AE55:AF55"/>
    <mergeCell ref="AE44:AF44"/>
    <mergeCell ref="AE45:AF45"/>
    <mergeCell ref="AE46:AF46"/>
    <mergeCell ref="AE47:AF47"/>
    <mergeCell ref="AE48:AF48"/>
    <mergeCell ref="AE49:AF49"/>
    <mergeCell ref="AE38:AF38"/>
    <mergeCell ref="AE39:AF39"/>
    <mergeCell ref="AE42:AF42"/>
    <mergeCell ref="AE43:AF43"/>
    <mergeCell ref="AE40:AF40"/>
    <mergeCell ref="B41:AF41"/>
    <mergeCell ref="AE32:AF32"/>
    <mergeCell ref="AE33:AF33"/>
    <mergeCell ref="AE34:AF34"/>
    <mergeCell ref="AE35:AF35"/>
    <mergeCell ref="AE36:AF36"/>
    <mergeCell ref="AE37:AF37"/>
    <mergeCell ref="AE26:AF26"/>
    <mergeCell ref="AE27:AF27"/>
    <mergeCell ref="AE28:AF28"/>
    <mergeCell ref="AE29:AF29"/>
    <mergeCell ref="AE30:AF30"/>
    <mergeCell ref="AE31:AF31"/>
    <mergeCell ref="AE20:AF20"/>
    <mergeCell ref="AE21:AF21"/>
    <mergeCell ref="AE22:AF22"/>
    <mergeCell ref="AE23:AF23"/>
    <mergeCell ref="AE24:AF24"/>
    <mergeCell ref="AE25:AF25"/>
    <mergeCell ref="AE14:AF14"/>
    <mergeCell ref="AE15:AF15"/>
    <mergeCell ref="AE16:AF16"/>
    <mergeCell ref="AE17:AF17"/>
    <mergeCell ref="AE18:AF18"/>
    <mergeCell ref="AE19:AF19"/>
    <mergeCell ref="AE8:AF8"/>
    <mergeCell ref="AE9:AF9"/>
    <mergeCell ref="AE10:AF10"/>
    <mergeCell ref="AE11:AF11"/>
    <mergeCell ref="AE12:AF12"/>
    <mergeCell ref="AE13:AF13"/>
    <mergeCell ref="Z4:AA4"/>
    <mergeCell ref="AB4:AC4"/>
    <mergeCell ref="AD4:AF4"/>
    <mergeCell ref="AE5:AF5"/>
    <mergeCell ref="B6:AF6"/>
    <mergeCell ref="AE7:AF7"/>
    <mergeCell ref="N4:O4"/>
    <mergeCell ref="P4:Q4"/>
    <mergeCell ref="R4:S4"/>
    <mergeCell ref="T4:U4"/>
    <mergeCell ref="V4:W4"/>
    <mergeCell ref="X4:Y4"/>
    <mergeCell ref="A1:AE1"/>
    <mergeCell ref="B3:AC3"/>
    <mergeCell ref="AE3:AF3"/>
    <mergeCell ref="A4:A5"/>
    <mergeCell ref="B4:C4"/>
    <mergeCell ref="D4:E4"/>
    <mergeCell ref="F4:G4"/>
    <mergeCell ref="H4:I4"/>
    <mergeCell ref="J4:K4"/>
    <mergeCell ref="L4:M4"/>
    <mergeCell ref="AE100:AF100"/>
    <mergeCell ref="AE99:AF99"/>
    <mergeCell ref="AE98:AF98"/>
    <mergeCell ref="AE97:AF97"/>
    <mergeCell ref="AE110:AF110"/>
    <mergeCell ref="AE108:AF108"/>
    <mergeCell ref="AE107:AF107"/>
    <mergeCell ref="AE106:AF106"/>
    <mergeCell ref="AE105:AF105"/>
    <mergeCell ref="AE104:AF104"/>
    <mergeCell ref="AE103:AF103"/>
    <mergeCell ref="AE102:AF102"/>
    <mergeCell ref="AE101:AF101"/>
    <mergeCell ref="A109:AF109"/>
  </mergeCells>
  <pageMargins left="0.19685039370078741" right="0.19685039370078741" top="0.19685039370078741" bottom="0.39370078740157483" header="0.19685039370078741" footer="0.19685039370078741"/>
  <pageSetup paperSize="9" scale="52" orientation="portrait" r:id="rId1"/>
  <ignoredErrors>
    <ignoredError sqref="A3:AF3 A5:AF5 A4:Y4 AA4:AF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G110"/>
  <sheetViews>
    <sheetView showGridLines="0" topLeftCell="A64" zoomScaleNormal="100" workbookViewId="0">
      <selection activeCell="A110" sqref="A110"/>
    </sheetView>
  </sheetViews>
  <sheetFormatPr defaultRowHeight="12.75"/>
  <cols>
    <col min="1" max="1" width="12.5703125" style="1" customWidth="1"/>
    <col min="2" max="2" width="6.140625" style="921" customWidth="1"/>
    <col min="3" max="3" width="6.140625" style="1" customWidth="1"/>
    <col min="4" max="4" width="6.140625" style="921" customWidth="1"/>
    <col min="5" max="5" width="6.140625" style="1" customWidth="1"/>
    <col min="6" max="6" width="6.85546875" style="921" customWidth="1"/>
    <col min="7" max="7" width="6.140625" style="1" customWidth="1"/>
    <col min="8" max="8" width="6.140625" style="921" customWidth="1"/>
    <col min="9" max="9" width="6.140625" style="1" customWidth="1"/>
    <col min="10" max="10" width="6.140625" style="921" customWidth="1"/>
    <col min="11" max="11" width="6.140625" style="1" customWidth="1"/>
    <col min="12" max="12" width="6.140625" style="921" customWidth="1"/>
    <col min="13" max="13" width="6.140625" style="1" customWidth="1"/>
    <col min="14" max="14" width="6.140625" style="921" customWidth="1"/>
    <col min="15" max="15" width="6.140625" style="1" customWidth="1"/>
    <col min="16" max="16" width="6.140625" style="921" customWidth="1"/>
    <col min="17" max="17" width="6.140625" style="1" customWidth="1"/>
    <col min="18" max="18" width="6.140625" style="921" customWidth="1"/>
    <col min="19" max="19" width="6.140625" style="1" customWidth="1"/>
    <col min="20" max="20" width="6.140625" style="921" customWidth="1"/>
    <col min="21" max="21" width="6.140625" style="1" customWidth="1"/>
    <col min="22" max="22" width="6.140625" style="921" customWidth="1"/>
    <col min="23" max="23" width="6.140625" style="1" customWidth="1"/>
    <col min="24" max="24" width="6.140625" style="921" customWidth="1"/>
    <col min="25" max="25" width="6.140625" style="1" customWidth="1"/>
    <col min="26" max="26" width="6.140625" style="921" customWidth="1"/>
    <col min="27" max="27" width="6.140625" style="1" customWidth="1"/>
    <col min="28" max="28" width="6.140625" style="921" customWidth="1"/>
    <col min="29" max="29" width="6.140625" style="1" customWidth="1"/>
    <col min="30" max="30" width="6.85546875" style="921" customWidth="1"/>
    <col min="31" max="31" width="8" style="1" customWidth="1"/>
    <col min="32" max="32" width="0" style="1" hidden="1" customWidth="1"/>
    <col min="33" max="256" width="9.140625" style="1"/>
    <col min="257" max="257" width="12.5703125" style="1" customWidth="1"/>
    <col min="258" max="286" width="6.140625" style="1" customWidth="1"/>
    <col min="287" max="287" width="8" style="1" customWidth="1"/>
    <col min="288" max="288" width="0" style="1" hidden="1" customWidth="1"/>
    <col min="289" max="512" width="9.140625" style="1"/>
    <col min="513" max="513" width="12.5703125" style="1" customWidth="1"/>
    <col min="514" max="542" width="6.140625" style="1" customWidth="1"/>
    <col min="543" max="543" width="8" style="1" customWidth="1"/>
    <col min="544" max="544" width="0" style="1" hidden="1" customWidth="1"/>
    <col min="545" max="768" width="9.140625" style="1"/>
    <col min="769" max="769" width="12.5703125" style="1" customWidth="1"/>
    <col min="770" max="798" width="6.140625" style="1" customWidth="1"/>
    <col min="799" max="799" width="8" style="1" customWidth="1"/>
    <col min="800" max="800" width="0" style="1" hidden="1" customWidth="1"/>
    <col min="801" max="1024" width="9.140625" style="1"/>
    <col min="1025" max="1025" width="12.5703125" style="1" customWidth="1"/>
    <col min="1026" max="1054" width="6.140625" style="1" customWidth="1"/>
    <col min="1055" max="1055" width="8" style="1" customWidth="1"/>
    <col min="1056" max="1056" width="0" style="1" hidden="1" customWidth="1"/>
    <col min="1057" max="1280" width="9.140625" style="1"/>
    <col min="1281" max="1281" width="12.5703125" style="1" customWidth="1"/>
    <col min="1282" max="1310" width="6.140625" style="1" customWidth="1"/>
    <col min="1311" max="1311" width="8" style="1" customWidth="1"/>
    <col min="1312" max="1312" width="0" style="1" hidden="1" customWidth="1"/>
    <col min="1313" max="1536" width="9.140625" style="1"/>
    <col min="1537" max="1537" width="12.5703125" style="1" customWidth="1"/>
    <col min="1538" max="1566" width="6.140625" style="1" customWidth="1"/>
    <col min="1567" max="1567" width="8" style="1" customWidth="1"/>
    <col min="1568" max="1568" width="0" style="1" hidden="1" customWidth="1"/>
    <col min="1569" max="1792" width="9.140625" style="1"/>
    <col min="1793" max="1793" width="12.5703125" style="1" customWidth="1"/>
    <col min="1794" max="1822" width="6.140625" style="1" customWidth="1"/>
    <col min="1823" max="1823" width="8" style="1" customWidth="1"/>
    <col min="1824" max="1824" width="0" style="1" hidden="1" customWidth="1"/>
    <col min="1825" max="2048" width="9.140625" style="1"/>
    <col min="2049" max="2049" width="12.5703125" style="1" customWidth="1"/>
    <col min="2050" max="2078" width="6.140625" style="1" customWidth="1"/>
    <col min="2079" max="2079" width="8" style="1" customWidth="1"/>
    <col min="2080" max="2080" width="0" style="1" hidden="1" customWidth="1"/>
    <col min="2081" max="2304" width="9.140625" style="1"/>
    <col min="2305" max="2305" width="12.5703125" style="1" customWidth="1"/>
    <col min="2306" max="2334" width="6.140625" style="1" customWidth="1"/>
    <col min="2335" max="2335" width="8" style="1" customWidth="1"/>
    <col min="2336" max="2336" width="0" style="1" hidden="1" customWidth="1"/>
    <col min="2337" max="2560" width="9.140625" style="1"/>
    <col min="2561" max="2561" width="12.5703125" style="1" customWidth="1"/>
    <col min="2562" max="2590" width="6.140625" style="1" customWidth="1"/>
    <col min="2591" max="2591" width="8" style="1" customWidth="1"/>
    <col min="2592" max="2592" width="0" style="1" hidden="1" customWidth="1"/>
    <col min="2593" max="2816" width="9.140625" style="1"/>
    <col min="2817" max="2817" width="12.5703125" style="1" customWidth="1"/>
    <col min="2818" max="2846" width="6.140625" style="1" customWidth="1"/>
    <col min="2847" max="2847" width="8" style="1" customWidth="1"/>
    <col min="2848" max="2848" width="0" style="1" hidden="1" customWidth="1"/>
    <col min="2849" max="3072" width="9.140625" style="1"/>
    <col min="3073" max="3073" width="12.5703125" style="1" customWidth="1"/>
    <col min="3074" max="3102" width="6.140625" style="1" customWidth="1"/>
    <col min="3103" max="3103" width="8" style="1" customWidth="1"/>
    <col min="3104" max="3104" width="0" style="1" hidden="1" customWidth="1"/>
    <col min="3105" max="3328" width="9.140625" style="1"/>
    <col min="3329" max="3329" width="12.5703125" style="1" customWidth="1"/>
    <col min="3330" max="3358" width="6.140625" style="1" customWidth="1"/>
    <col min="3359" max="3359" width="8" style="1" customWidth="1"/>
    <col min="3360" max="3360" width="0" style="1" hidden="1" customWidth="1"/>
    <col min="3361" max="3584" width="9.140625" style="1"/>
    <col min="3585" max="3585" width="12.5703125" style="1" customWidth="1"/>
    <col min="3586" max="3614" width="6.140625" style="1" customWidth="1"/>
    <col min="3615" max="3615" width="8" style="1" customWidth="1"/>
    <col min="3616" max="3616" width="0" style="1" hidden="1" customWidth="1"/>
    <col min="3617" max="3840" width="9.140625" style="1"/>
    <col min="3841" max="3841" width="12.5703125" style="1" customWidth="1"/>
    <col min="3842" max="3870" width="6.140625" style="1" customWidth="1"/>
    <col min="3871" max="3871" width="8" style="1" customWidth="1"/>
    <col min="3872" max="3872" width="0" style="1" hidden="1" customWidth="1"/>
    <col min="3873" max="4096" width="9.140625" style="1"/>
    <col min="4097" max="4097" width="12.5703125" style="1" customWidth="1"/>
    <col min="4098" max="4126" width="6.140625" style="1" customWidth="1"/>
    <col min="4127" max="4127" width="8" style="1" customWidth="1"/>
    <col min="4128" max="4128" width="0" style="1" hidden="1" customWidth="1"/>
    <col min="4129" max="4352" width="9.140625" style="1"/>
    <col min="4353" max="4353" width="12.5703125" style="1" customWidth="1"/>
    <col min="4354" max="4382" width="6.140625" style="1" customWidth="1"/>
    <col min="4383" max="4383" width="8" style="1" customWidth="1"/>
    <col min="4384" max="4384" width="0" style="1" hidden="1" customWidth="1"/>
    <col min="4385" max="4608" width="9.140625" style="1"/>
    <col min="4609" max="4609" width="12.5703125" style="1" customWidth="1"/>
    <col min="4610" max="4638" width="6.140625" style="1" customWidth="1"/>
    <col min="4639" max="4639" width="8" style="1" customWidth="1"/>
    <col min="4640" max="4640" width="0" style="1" hidden="1" customWidth="1"/>
    <col min="4641" max="4864" width="9.140625" style="1"/>
    <col min="4865" max="4865" width="12.5703125" style="1" customWidth="1"/>
    <col min="4866" max="4894" width="6.140625" style="1" customWidth="1"/>
    <col min="4895" max="4895" width="8" style="1" customWidth="1"/>
    <col min="4896" max="4896" width="0" style="1" hidden="1" customWidth="1"/>
    <col min="4897" max="5120" width="9.140625" style="1"/>
    <col min="5121" max="5121" width="12.5703125" style="1" customWidth="1"/>
    <col min="5122" max="5150" width="6.140625" style="1" customWidth="1"/>
    <col min="5151" max="5151" width="8" style="1" customWidth="1"/>
    <col min="5152" max="5152" width="0" style="1" hidden="1" customWidth="1"/>
    <col min="5153" max="5376" width="9.140625" style="1"/>
    <col min="5377" max="5377" width="12.5703125" style="1" customWidth="1"/>
    <col min="5378" max="5406" width="6.140625" style="1" customWidth="1"/>
    <col min="5407" max="5407" width="8" style="1" customWidth="1"/>
    <col min="5408" max="5408" width="0" style="1" hidden="1" customWidth="1"/>
    <col min="5409" max="5632" width="9.140625" style="1"/>
    <col min="5633" max="5633" width="12.5703125" style="1" customWidth="1"/>
    <col min="5634" max="5662" width="6.140625" style="1" customWidth="1"/>
    <col min="5663" max="5663" width="8" style="1" customWidth="1"/>
    <col min="5664" max="5664" width="0" style="1" hidden="1" customWidth="1"/>
    <col min="5665" max="5888" width="9.140625" style="1"/>
    <col min="5889" max="5889" width="12.5703125" style="1" customWidth="1"/>
    <col min="5890" max="5918" width="6.140625" style="1" customWidth="1"/>
    <col min="5919" max="5919" width="8" style="1" customWidth="1"/>
    <col min="5920" max="5920" width="0" style="1" hidden="1" customWidth="1"/>
    <col min="5921" max="6144" width="9.140625" style="1"/>
    <col min="6145" max="6145" width="12.5703125" style="1" customWidth="1"/>
    <col min="6146" max="6174" width="6.140625" style="1" customWidth="1"/>
    <col min="6175" max="6175" width="8" style="1" customWidth="1"/>
    <col min="6176" max="6176" width="0" style="1" hidden="1" customWidth="1"/>
    <col min="6177" max="6400" width="9.140625" style="1"/>
    <col min="6401" max="6401" width="12.5703125" style="1" customWidth="1"/>
    <col min="6402" max="6430" width="6.140625" style="1" customWidth="1"/>
    <col min="6431" max="6431" width="8" style="1" customWidth="1"/>
    <col min="6432" max="6432" width="0" style="1" hidden="1" customWidth="1"/>
    <col min="6433" max="6656" width="9.140625" style="1"/>
    <col min="6657" max="6657" width="12.5703125" style="1" customWidth="1"/>
    <col min="6658" max="6686" width="6.140625" style="1" customWidth="1"/>
    <col min="6687" max="6687" width="8" style="1" customWidth="1"/>
    <col min="6688" max="6688" width="0" style="1" hidden="1" customWidth="1"/>
    <col min="6689" max="6912" width="9.140625" style="1"/>
    <col min="6913" max="6913" width="12.5703125" style="1" customWidth="1"/>
    <col min="6914" max="6942" width="6.140625" style="1" customWidth="1"/>
    <col min="6943" max="6943" width="8" style="1" customWidth="1"/>
    <col min="6944" max="6944" width="0" style="1" hidden="1" customWidth="1"/>
    <col min="6945" max="7168" width="9.140625" style="1"/>
    <col min="7169" max="7169" width="12.5703125" style="1" customWidth="1"/>
    <col min="7170" max="7198" width="6.140625" style="1" customWidth="1"/>
    <col min="7199" max="7199" width="8" style="1" customWidth="1"/>
    <col min="7200" max="7200" width="0" style="1" hidden="1" customWidth="1"/>
    <col min="7201" max="7424" width="9.140625" style="1"/>
    <col min="7425" max="7425" width="12.5703125" style="1" customWidth="1"/>
    <col min="7426" max="7454" width="6.140625" style="1" customWidth="1"/>
    <col min="7455" max="7455" width="8" style="1" customWidth="1"/>
    <col min="7456" max="7456" width="0" style="1" hidden="1" customWidth="1"/>
    <col min="7457" max="7680" width="9.140625" style="1"/>
    <col min="7681" max="7681" width="12.5703125" style="1" customWidth="1"/>
    <col min="7682" max="7710" width="6.140625" style="1" customWidth="1"/>
    <col min="7711" max="7711" width="8" style="1" customWidth="1"/>
    <col min="7712" max="7712" width="0" style="1" hidden="1" customWidth="1"/>
    <col min="7713" max="7936" width="9.140625" style="1"/>
    <col min="7937" max="7937" width="12.5703125" style="1" customWidth="1"/>
    <col min="7938" max="7966" width="6.140625" style="1" customWidth="1"/>
    <col min="7967" max="7967" width="8" style="1" customWidth="1"/>
    <col min="7968" max="7968" width="0" style="1" hidden="1" customWidth="1"/>
    <col min="7969" max="8192" width="9.140625" style="1"/>
    <col min="8193" max="8193" width="12.5703125" style="1" customWidth="1"/>
    <col min="8194" max="8222" width="6.140625" style="1" customWidth="1"/>
    <col min="8223" max="8223" width="8" style="1" customWidth="1"/>
    <col min="8224" max="8224" width="0" style="1" hidden="1" customWidth="1"/>
    <col min="8225" max="8448" width="9.140625" style="1"/>
    <col min="8449" max="8449" width="12.5703125" style="1" customWidth="1"/>
    <col min="8450" max="8478" width="6.140625" style="1" customWidth="1"/>
    <col min="8479" max="8479" width="8" style="1" customWidth="1"/>
    <col min="8480" max="8480" width="0" style="1" hidden="1" customWidth="1"/>
    <col min="8481" max="8704" width="9.140625" style="1"/>
    <col min="8705" max="8705" width="12.5703125" style="1" customWidth="1"/>
    <col min="8706" max="8734" width="6.140625" style="1" customWidth="1"/>
    <col min="8735" max="8735" width="8" style="1" customWidth="1"/>
    <col min="8736" max="8736" width="0" style="1" hidden="1" customWidth="1"/>
    <col min="8737" max="8960" width="9.140625" style="1"/>
    <col min="8961" max="8961" width="12.5703125" style="1" customWidth="1"/>
    <col min="8962" max="8990" width="6.140625" style="1" customWidth="1"/>
    <col min="8991" max="8991" width="8" style="1" customWidth="1"/>
    <col min="8992" max="8992" width="0" style="1" hidden="1" customWidth="1"/>
    <col min="8993" max="9216" width="9.140625" style="1"/>
    <col min="9217" max="9217" width="12.5703125" style="1" customWidth="1"/>
    <col min="9218" max="9246" width="6.140625" style="1" customWidth="1"/>
    <col min="9247" max="9247" width="8" style="1" customWidth="1"/>
    <col min="9248" max="9248" width="0" style="1" hidden="1" customWidth="1"/>
    <col min="9249" max="9472" width="9.140625" style="1"/>
    <col min="9473" max="9473" width="12.5703125" style="1" customWidth="1"/>
    <col min="9474" max="9502" width="6.140625" style="1" customWidth="1"/>
    <col min="9503" max="9503" width="8" style="1" customWidth="1"/>
    <col min="9504" max="9504" width="0" style="1" hidden="1" customWidth="1"/>
    <col min="9505" max="9728" width="9.140625" style="1"/>
    <col min="9729" max="9729" width="12.5703125" style="1" customWidth="1"/>
    <col min="9730" max="9758" width="6.140625" style="1" customWidth="1"/>
    <col min="9759" max="9759" width="8" style="1" customWidth="1"/>
    <col min="9760" max="9760" width="0" style="1" hidden="1" customWidth="1"/>
    <col min="9761" max="9984" width="9.140625" style="1"/>
    <col min="9985" max="9985" width="12.5703125" style="1" customWidth="1"/>
    <col min="9986" max="10014" width="6.140625" style="1" customWidth="1"/>
    <col min="10015" max="10015" width="8" style="1" customWidth="1"/>
    <col min="10016" max="10016" width="0" style="1" hidden="1" customWidth="1"/>
    <col min="10017" max="10240" width="9.140625" style="1"/>
    <col min="10241" max="10241" width="12.5703125" style="1" customWidth="1"/>
    <col min="10242" max="10270" width="6.140625" style="1" customWidth="1"/>
    <col min="10271" max="10271" width="8" style="1" customWidth="1"/>
    <col min="10272" max="10272" width="0" style="1" hidden="1" customWidth="1"/>
    <col min="10273" max="10496" width="9.140625" style="1"/>
    <col min="10497" max="10497" width="12.5703125" style="1" customWidth="1"/>
    <col min="10498" max="10526" width="6.140625" style="1" customWidth="1"/>
    <col min="10527" max="10527" width="8" style="1" customWidth="1"/>
    <col min="10528" max="10528" width="0" style="1" hidden="1" customWidth="1"/>
    <col min="10529" max="10752" width="9.140625" style="1"/>
    <col min="10753" max="10753" width="12.5703125" style="1" customWidth="1"/>
    <col min="10754" max="10782" width="6.140625" style="1" customWidth="1"/>
    <col min="10783" max="10783" width="8" style="1" customWidth="1"/>
    <col min="10784" max="10784" width="0" style="1" hidden="1" customWidth="1"/>
    <col min="10785" max="11008" width="9.140625" style="1"/>
    <col min="11009" max="11009" width="12.5703125" style="1" customWidth="1"/>
    <col min="11010" max="11038" width="6.140625" style="1" customWidth="1"/>
    <col min="11039" max="11039" width="8" style="1" customWidth="1"/>
    <col min="11040" max="11040" width="0" style="1" hidden="1" customWidth="1"/>
    <col min="11041" max="11264" width="9.140625" style="1"/>
    <col min="11265" max="11265" width="12.5703125" style="1" customWidth="1"/>
    <col min="11266" max="11294" width="6.140625" style="1" customWidth="1"/>
    <col min="11295" max="11295" width="8" style="1" customWidth="1"/>
    <col min="11296" max="11296" width="0" style="1" hidden="1" customWidth="1"/>
    <col min="11297" max="11520" width="9.140625" style="1"/>
    <col min="11521" max="11521" width="12.5703125" style="1" customWidth="1"/>
    <col min="11522" max="11550" width="6.140625" style="1" customWidth="1"/>
    <col min="11551" max="11551" width="8" style="1" customWidth="1"/>
    <col min="11552" max="11552" width="0" style="1" hidden="1" customWidth="1"/>
    <col min="11553" max="11776" width="9.140625" style="1"/>
    <col min="11777" max="11777" width="12.5703125" style="1" customWidth="1"/>
    <col min="11778" max="11806" width="6.140625" style="1" customWidth="1"/>
    <col min="11807" max="11807" width="8" style="1" customWidth="1"/>
    <col min="11808" max="11808" width="0" style="1" hidden="1" customWidth="1"/>
    <col min="11809" max="12032" width="9.140625" style="1"/>
    <col min="12033" max="12033" width="12.5703125" style="1" customWidth="1"/>
    <col min="12034" max="12062" width="6.140625" style="1" customWidth="1"/>
    <col min="12063" max="12063" width="8" style="1" customWidth="1"/>
    <col min="12064" max="12064" width="0" style="1" hidden="1" customWidth="1"/>
    <col min="12065" max="12288" width="9.140625" style="1"/>
    <col min="12289" max="12289" width="12.5703125" style="1" customWidth="1"/>
    <col min="12290" max="12318" width="6.140625" style="1" customWidth="1"/>
    <col min="12319" max="12319" width="8" style="1" customWidth="1"/>
    <col min="12320" max="12320" width="0" style="1" hidden="1" customWidth="1"/>
    <col min="12321" max="12544" width="9.140625" style="1"/>
    <col min="12545" max="12545" width="12.5703125" style="1" customWidth="1"/>
    <col min="12546" max="12574" width="6.140625" style="1" customWidth="1"/>
    <col min="12575" max="12575" width="8" style="1" customWidth="1"/>
    <col min="12576" max="12576" width="0" style="1" hidden="1" customWidth="1"/>
    <col min="12577" max="12800" width="9.140625" style="1"/>
    <col min="12801" max="12801" width="12.5703125" style="1" customWidth="1"/>
    <col min="12802" max="12830" width="6.140625" style="1" customWidth="1"/>
    <col min="12831" max="12831" width="8" style="1" customWidth="1"/>
    <col min="12832" max="12832" width="0" style="1" hidden="1" customWidth="1"/>
    <col min="12833" max="13056" width="9.140625" style="1"/>
    <col min="13057" max="13057" width="12.5703125" style="1" customWidth="1"/>
    <col min="13058" max="13086" width="6.140625" style="1" customWidth="1"/>
    <col min="13087" max="13087" width="8" style="1" customWidth="1"/>
    <col min="13088" max="13088" width="0" style="1" hidden="1" customWidth="1"/>
    <col min="13089" max="13312" width="9.140625" style="1"/>
    <col min="13313" max="13313" width="12.5703125" style="1" customWidth="1"/>
    <col min="13314" max="13342" width="6.140625" style="1" customWidth="1"/>
    <col min="13343" max="13343" width="8" style="1" customWidth="1"/>
    <col min="13344" max="13344" width="0" style="1" hidden="1" customWidth="1"/>
    <col min="13345" max="13568" width="9.140625" style="1"/>
    <col min="13569" max="13569" width="12.5703125" style="1" customWidth="1"/>
    <col min="13570" max="13598" width="6.140625" style="1" customWidth="1"/>
    <col min="13599" max="13599" width="8" style="1" customWidth="1"/>
    <col min="13600" max="13600" width="0" style="1" hidden="1" customWidth="1"/>
    <col min="13601" max="13824" width="9.140625" style="1"/>
    <col min="13825" max="13825" width="12.5703125" style="1" customWidth="1"/>
    <col min="13826" max="13854" width="6.140625" style="1" customWidth="1"/>
    <col min="13855" max="13855" width="8" style="1" customWidth="1"/>
    <col min="13856" max="13856" width="0" style="1" hidden="1" customWidth="1"/>
    <col min="13857" max="14080" width="9.140625" style="1"/>
    <col min="14081" max="14081" width="12.5703125" style="1" customWidth="1"/>
    <col min="14082" max="14110" width="6.140625" style="1" customWidth="1"/>
    <col min="14111" max="14111" width="8" style="1" customWidth="1"/>
    <col min="14112" max="14112" width="0" style="1" hidden="1" customWidth="1"/>
    <col min="14113" max="14336" width="9.140625" style="1"/>
    <col min="14337" max="14337" width="12.5703125" style="1" customWidth="1"/>
    <col min="14338" max="14366" width="6.140625" style="1" customWidth="1"/>
    <col min="14367" max="14367" width="8" style="1" customWidth="1"/>
    <col min="14368" max="14368" width="0" style="1" hidden="1" customWidth="1"/>
    <col min="14369" max="14592" width="9.140625" style="1"/>
    <col min="14593" max="14593" width="12.5703125" style="1" customWidth="1"/>
    <col min="14594" max="14622" width="6.140625" style="1" customWidth="1"/>
    <col min="14623" max="14623" width="8" style="1" customWidth="1"/>
    <col min="14624" max="14624" width="0" style="1" hidden="1" customWidth="1"/>
    <col min="14625" max="14848" width="9.140625" style="1"/>
    <col min="14849" max="14849" width="12.5703125" style="1" customWidth="1"/>
    <col min="14850" max="14878" width="6.140625" style="1" customWidth="1"/>
    <col min="14879" max="14879" width="8" style="1" customWidth="1"/>
    <col min="14880" max="14880" width="0" style="1" hidden="1" customWidth="1"/>
    <col min="14881" max="15104" width="9.140625" style="1"/>
    <col min="15105" max="15105" width="12.5703125" style="1" customWidth="1"/>
    <col min="15106" max="15134" width="6.140625" style="1" customWidth="1"/>
    <col min="15135" max="15135" width="8" style="1" customWidth="1"/>
    <col min="15136" max="15136" width="0" style="1" hidden="1" customWidth="1"/>
    <col min="15137" max="15360" width="9.140625" style="1"/>
    <col min="15361" max="15361" width="12.5703125" style="1" customWidth="1"/>
    <col min="15362" max="15390" width="6.140625" style="1" customWidth="1"/>
    <col min="15391" max="15391" width="8" style="1" customWidth="1"/>
    <col min="15392" max="15392" width="0" style="1" hidden="1" customWidth="1"/>
    <col min="15393" max="15616" width="9.140625" style="1"/>
    <col min="15617" max="15617" width="12.5703125" style="1" customWidth="1"/>
    <col min="15618" max="15646" width="6.140625" style="1" customWidth="1"/>
    <col min="15647" max="15647" width="8" style="1" customWidth="1"/>
    <col min="15648" max="15648" width="0" style="1" hidden="1" customWidth="1"/>
    <col min="15649" max="15872" width="9.140625" style="1"/>
    <col min="15873" max="15873" width="12.5703125" style="1" customWidth="1"/>
    <col min="15874" max="15902" width="6.140625" style="1" customWidth="1"/>
    <col min="15903" max="15903" width="8" style="1" customWidth="1"/>
    <col min="15904" max="15904" width="0" style="1" hidden="1" customWidth="1"/>
    <col min="15905" max="16128" width="9.140625" style="1"/>
    <col min="16129" max="16129" width="12.5703125" style="1" customWidth="1"/>
    <col min="16130" max="16158" width="6.140625" style="1" customWidth="1"/>
    <col min="16159" max="16159" width="8" style="1" customWidth="1"/>
    <col min="16160" max="16160" width="0" style="1" hidden="1" customWidth="1"/>
    <col min="16161" max="16384" width="9.140625" style="1"/>
  </cols>
  <sheetData>
    <row r="1" spans="1:33" ht="19.5" customHeight="1">
      <c r="A1" s="1556" t="s">
        <v>943</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row>
    <row r="2" spans="1:33" ht="3" customHeight="1"/>
    <row r="3" spans="1:33">
      <c r="A3" s="3"/>
      <c r="B3" s="1573" t="s">
        <v>18</v>
      </c>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5"/>
      <c r="AD3" s="1021"/>
      <c r="AE3" s="3"/>
    </row>
    <row r="4" spans="1:33" ht="32.25" customHeight="1">
      <c r="A4" s="1573" t="s">
        <v>75</v>
      </c>
      <c r="B4" s="1573" t="s">
        <v>4</v>
      </c>
      <c r="C4" s="1575"/>
      <c r="D4" s="1573" t="s">
        <v>5</v>
      </c>
      <c r="E4" s="1575"/>
      <c r="F4" s="1573" t="s">
        <v>20</v>
      </c>
      <c r="G4" s="1575"/>
      <c r="H4" s="1573" t="s">
        <v>7</v>
      </c>
      <c r="I4" s="1575"/>
      <c r="J4" s="1573" t="s">
        <v>21</v>
      </c>
      <c r="K4" s="1575"/>
      <c r="L4" s="1573" t="s">
        <v>9</v>
      </c>
      <c r="M4" s="1575"/>
      <c r="N4" s="1573" t="s">
        <v>10</v>
      </c>
      <c r="O4" s="1575"/>
      <c r="P4" s="1573" t="s">
        <v>22</v>
      </c>
      <c r="Q4" s="1575"/>
      <c r="R4" s="1573" t="s">
        <v>12</v>
      </c>
      <c r="S4" s="1575"/>
      <c r="T4" s="1573" t="s">
        <v>13</v>
      </c>
      <c r="U4" s="1575"/>
      <c r="V4" s="1573" t="s">
        <v>15</v>
      </c>
      <c r="W4" s="1575"/>
      <c r="X4" s="1573" t="s">
        <v>16</v>
      </c>
      <c r="Y4" s="1575"/>
      <c r="Z4" s="1573" t="s">
        <v>14</v>
      </c>
      <c r="AA4" s="1575"/>
      <c r="AB4" s="1573" t="s">
        <v>17</v>
      </c>
      <c r="AC4" s="1575"/>
      <c r="AD4" s="1573" t="s">
        <v>1</v>
      </c>
      <c r="AE4" s="1575"/>
    </row>
    <row r="5" spans="1:33">
      <c r="A5" s="1581"/>
      <c r="B5" s="1021" t="s">
        <v>2</v>
      </c>
      <c r="C5" s="3" t="s">
        <v>3</v>
      </c>
      <c r="D5" s="1021" t="s">
        <v>2</v>
      </c>
      <c r="E5" s="3" t="s">
        <v>3</v>
      </c>
      <c r="F5" s="1021" t="s">
        <v>2</v>
      </c>
      <c r="G5" s="3" t="s">
        <v>3</v>
      </c>
      <c r="H5" s="1021" t="s">
        <v>2</v>
      </c>
      <c r="I5" s="3" t="s">
        <v>3</v>
      </c>
      <c r="J5" s="1021" t="s">
        <v>2</v>
      </c>
      <c r="K5" s="3" t="s">
        <v>3</v>
      </c>
      <c r="L5" s="1021" t="s">
        <v>2</v>
      </c>
      <c r="M5" s="3" t="s">
        <v>3</v>
      </c>
      <c r="N5" s="1021" t="s">
        <v>2</v>
      </c>
      <c r="O5" s="3" t="s">
        <v>3</v>
      </c>
      <c r="P5" s="1021" t="s">
        <v>2</v>
      </c>
      <c r="Q5" s="3" t="s">
        <v>3</v>
      </c>
      <c r="R5" s="1021" t="s">
        <v>2</v>
      </c>
      <c r="S5" s="3" t="s">
        <v>3</v>
      </c>
      <c r="T5" s="1021" t="s">
        <v>2</v>
      </c>
      <c r="U5" s="3" t="s">
        <v>3</v>
      </c>
      <c r="V5" s="1021" t="s">
        <v>2</v>
      </c>
      <c r="W5" s="3" t="s">
        <v>3</v>
      </c>
      <c r="X5" s="1021" t="s">
        <v>2</v>
      </c>
      <c r="Y5" s="3" t="s">
        <v>3</v>
      </c>
      <c r="Z5" s="1021" t="s">
        <v>2</v>
      </c>
      <c r="AA5" s="3" t="s">
        <v>3</v>
      </c>
      <c r="AB5" s="1021" t="s">
        <v>2</v>
      </c>
      <c r="AC5" s="3" t="s">
        <v>3</v>
      </c>
      <c r="AD5" s="1021" t="s">
        <v>2</v>
      </c>
      <c r="AE5" s="3" t="s">
        <v>3</v>
      </c>
    </row>
    <row r="6" spans="1:33">
      <c r="A6" s="349">
        <v>2014</v>
      </c>
      <c r="B6" s="1566"/>
      <c r="C6" s="1567"/>
      <c r="D6" s="1567"/>
      <c r="E6" s="1567"/>
      <c r="F6" s="1567"/>
      <c r="G6" s="1567"/>
      <c r="H6" s="1567"/>
      <c r="I6" s="1567"/>
      <c r="J6" s="1567"/>
      <c r="K6" s="1567"/>
      <c r="L6" s="1567"/>
      <c r="M6" s="1567"/>
      <c r="N6" s="1567"/>
      <c r="O6" s="1567"/>
      <c r="P6" s="1567"/>
      <c r="Q6" s="1567"/>
      <c r="R6" s="1567"/>
      <c r="S6" s="1567"/>
      <c r="T6" s="1567"/>
      <c r="U6" s="1567"/>
      <c r="V6" s="1567"/>
      <c r="W6" s="1567"/>
      <c r="X6" s="1567"/>
      <c r="Y6" s="1567"/>
      <c r="Z6" s="1567"/>
      <c r="AA6" s="1567"/>
      <c r="AB6" s="1567"/>
      <c r="AC6" s="1567"/>
      <c r="AD6" s="1567"/>
      <c r="AE6" s="1568"/>
    </row>
    <row r="7" spans="1:33">
      <c r="A7" s="350" t="s">
        <v>24</v>
      </c>
      <c r="B7" s="1018">
        <v>0</v>
      </c>
      <c r="C7" s="347" t="s">
        <v>1290</v>
      </c>
      <c r="D7" s="1018">
        <v>2</v>
      </c>
      <c r="E7" s="347" t="s">
        <v>1628</v>
      </c>
      <c r="F7" s="1018">
        <v>1</v>
      </c>
      <c r="G7" s="347" t="s">
        <v>1480</v>
      </c>
      <c r="H7" s="1018">
        <v>0</v>
      </c>
      <c r="I7" s="347" t="s">
        <v>1290</v>
      </c>
      <c r="J7" s="1018">
        <v>14</v>
      </c>
      <c r="K7" s="347" t="s">
        <v>1427</v>
      </c>
      <c r="L7" s="1018">
        <v>0</v>
      </c>
      <c r="M7" s="347" t="s">
        <v>1290</v>
      </c>
      <c r="N7" s="1018">
        <v>0</v>
      </c>
      <c r="O7" s="347" t="s">
        <v>1290</v>
      </c>
      <c r="P7" s="1018">
        <v>31</v>
      </c>
      <c r="Q7" s="347" t="s">
        <v>1709</v>
      </c>
      <c r="R7" s="1018">
        <v>9</v>
      </c>
      <c r="S7" s="347" t="s">
        <v>1409</v>
      </c>
      <c r="T7" s="1018">
        <v>26</v>
      </c>
      <c r="U7" s="347" t="s">
        <v>1442</v>
      </c>
      <c r="V7" s="1018">
        <v>29</v>
      </c>
      <c r="W7" s="347" t="s">
        <v>1724</v>
      </c>
      <c r="X7" s="1018">
        <v>3</v>
      </c>
      <c r="Y7" s="347" t="s">
        <v>1460</v>
      </c>
      <c r="Z7" s="1018">
        <v>47</v>
      </c>
      <c r="AA7" s="347" t="s">
        <v>1667</v>
      </c>
      <c r="AB7" s="1018">
        <v>0</v>
      </c>
      <c r="AC7" s="347" t="s">
        <v>1290</v>
      </c>
      <c r="AD7" s="1019">
        <v>162</v>
      </c>
      <c r="AE7" s="838" t="s">
        <v>1322</v>
      </c>
    </row>
    <row r="8" spans="1:33">
      <c r="A8" s="350" t="s">
        <v>25</v>
      </c>
      <c r="B8" s="1018">
        <v>0</v>
      </c>
      <c r="C8" s="347" t="s">
        <v>1290</v>
      </c>
      <c r="D8" s="1018">
        <v>0</v>
      </c>
      <c r="E8" s="347" t="s">
        <v>1290</v>
      </c>
      <c r="F8" s="1018">
        <v>0</v>
      </c>
      <c r="G8" s="347" t="s">
        <v>1290</v>
      </c>
      <c r="H8" s="1018">
        <v>0</v>
      </c>
      <c r="I8" s="347" t="s">
        <v>1290</v>
      </c>
      <c r="J8" s="1018">
        <v>0</v>
      </c>
      <c r="K8" s="347" t="s">
        <v>1290</v>
      </c>
      <c r="L8" s="1018">
        <v>0</v>
      </c>
      <c r="M8" s="347" t="s">
        <v>1290</v>
      </c>
      <c r="N8" s="1018">
        <v>0</v>
      </c>
      <c r="O8" s="347" t="s">
        <v>1290</v>
      </c>
      <c r="P8" s="1018">
        <v>0</v>
      </c>
      <c r="Q8" s="347" t="s">
        <v>1290</v>
      </c>
      <c r="R8" s="1018">
        <v>1</v>
      </c>
      <c r="S8" s="347" t="s">
        <v>1681</v>
      </c>
      <c r="T8" s="1018">
        <v>0</v>
      </c>
      <c r="U8" s="347" t="s">
        <v>1290</v>
      </c>
      <c r="V8" s="1018">
        <v>1</v>
      </c>
      <c r="W8" s="347" t="s">
        <v>1681</v>
      </c>
      <c r="X8" s="1018">
        <v>0</v>
      </c>
      <c r="Y8" s="347" t="s">
        <v>1290</v>
      </c>
      <c r="Z8" s="1018">
        <v>0</v>
      </c>
      <c r="AA8" s="347" t="s">
        <v>1290</v>
      </c>
      <c r="AB8" s="1018">
        <v>0</v>
      </c>
      <c r="AC8" s="347" t="s">
        <v>1290</v>
      </c>
      <c r="AD8" s="1019">
        <v>2</v>
      </c>
      <c r="AE8" s="838" t="s">
        <v>1290</v>
      </c>
      <c r="AG8" s="662"/>
    </row>
    <row r="9" spans="1:33">
      <c r="A9" s="350" t="s">
        <v>26</v>
      </c>
      <c r="B9" s="1018">
        <v>1</v>
      </c>
      <c r="C9" s="347" t="s">
        <v>1316</v>
      </c>
      <c r="D9" s="1018">
        <v>0</v>
      </c>
      <c r="E9" s="347" t="s">
        <v>1290</v>
      </c>
      <c r="F9" s="1018">
        <v>2</v>
      </c>
      <c r="G9" s="347" t="s">
        <v>1457</v>
      </c>
      <c r="H9" s="1018">
        <v>0</v>
      </c>
      <c r="I9" s="347" t="s">
        <v>1290</v>
      </c>
      <c r="J9" s="1018">
        <v>4</v>
      </c>
      <c r="K9" s="347" t="s">
        <v>1787</v>
      </c>
      <c r="L9" s="1018">
        <v>0</v>
      </c>
      <c r="M9" s="347" t="s">
        <v>1290</v>
      </c>
      <c r="N9" s="1018">
        <v>0</v>
      </c>
      <c r="O9" s="347" t="s">
        <v>1290</v>
      </c>
      <c r="P9" s="1018">
        <v>20</v>
      </c>
      <c r="Q9" s="347" t="s">
        <v>1792</v>
      </c>
      <c r="R9" s="1018">
        <v>1</v>
      </c>
      <c r="S9" s="347" t="s">
        <v>1316</v>
      </c>
      <c r="T9" s="1018">
        <v>5</v>
      </c>
      <c r="U9" s="347" t="s">
        <v>1393</v>
      </c>
      <c r="V9" s="1018">
        <v>11</v>
      </c>
      <c r="W9" s="347" t="s">
        <v>1433</v>
      </c>
      <c r="X9" s="1018">
        <v>1</v>
      </c>
      <c r="Y9" s="347" t="s">
        <v>1316</v>
      </c>
      <c r="Z9" s="1018">
        <v>4</v>
      </c>
      <c r="AA9" s="347" t="s">
        <v>1787</v>
      </c>
      <c r="AB9" s="1018">
        <v>0</v>
      </c>
      <c r="AC9" s="347" t="s">
        <v>1290</v>
      </c>
      <c r="AD9" s="1019">
        <v>49</v>
      </c>
      <c r="AE9" s="838" t="s">
        <v>1439</v>
      </c>
      <c r="AG9" s="662"/>
    </row>
    <row r="10" spans="1:33">
      <c r="A10" s="350" t="s">
        <v>27</v>
      </c>
      <c r="B10" s="1018">
        <v>2</v>
      </c>
      <c r="C10" s="347" t="s">
        <v>1561</v>
      </c>
      <c r="D10" s="1018">
        <v>10</v>
      </c>
      <c r="E10" s="347" t="s">
        <v>1497</v>
      </c>
      <c r="F10" s="1018">
        <v>3</v>
      </c>
      <c r="G10" s="347" t="s">
        <v>1376</v>
      </c>
      <c r="H10" s="1018">
        <v>8</v>
      </c>
      <c r="I10" s="347" t="s">
        <v>1390</v>
      </c>
      <c r="J10" s="1018">
        <v>61</v>
      </c>
      <c r="K10" s="347" t="s">
        <v>1537</v>
      </c>
      <c r="L10" s="1018">
        <v>3</v>
      </c>
      <c r="M10" s="347" t="s">
        <v>1376</v>
      </c>
      <c r="N10" s="1018">
        <v>1</v>
      </c>
      <c r="O10" s="347" t="s">
        <v>1663</v>
      </c>
      <c r="P10" s="1018">
        <v>28</v>
      </c>
      <c r="Q10" s="347" t="s">
        <v>1340</v>
      </c>
      <c r="R10" s="1018">
        <v>16</v>
      </c>
      <c r="S10" s="347" t="s">
        <v>1344</v>
      </c>
      <c r="T10" s="1018">
        <v>17</v>
      </c>
      <c r="U10" s="347" t="s">
        <v>1471</v>
      </c>
      <c r="V10" s="1018">
        <v>33</v>
      </c>
      <c r="W10" s="347" t="s">
        <v>1375</v>
      </c>
      <c r="X10" s="1018">
        <v>3</v>
      </c>
      <c r="Y10" s="347" t="s">
        <v>1376</v>
      </c>
      <c r="Z10" s="1018">
        <v>13</v>
      </c>
      <c r="AA10" s="347" t="s">
        <v>1690</v>
      </c>
      <c r="AB10" s="1018">
        <v>1</v>
      </c>
      <c r="AC10" s="347" t="s">
        <v>1663</v>
      </c>
      <c r="AD10" s="1019">
        <v>199</v>
      </c>
      <c r="AE10" s="838" t="s">
        <v>1328</v>
      </c>
      <c r="AG10" s="662"/>
    </row>
    <row r="11" spans="1:33">
      <c r="A11" s="350" t="s">
        <v>28</v>
      </c>
      <c r="B11" s="1018">
        <v>0</v>
      </c>
      <c r="C11" s="347" t="s">
        <v>1290</v>
      </c>
      <c r="D11" s="1018">
        <v>8</v>
      </c>
      <c r="E11" s="347" t="s">
        <v>1435</v>
      </c>
      <c r="F11" s="1018">
        <v>6</v>
      </c>
      <c r="G11" s="347" t="s">
        <v>1304</v>
      </c>
      <c r="H11" s="1018">
        <v>2</v>
      </c>
      <c r="I11" s="347" t="s">
        <v>1764</v>
      </c>
      <c r="J11" s="1018">
        <v>20</v>
      </c>
      <c r="K11" s="347" t="s">
        <v>1434</v>
      </c>
      <c r="L11" s="1018">
        <v>2</v>
      </c>
      <c r="M11" s="347" t="s">
        <v>1764</v>
      </c>
      <c r="N11" s="1018">
        <v>3</v>
      </c>
      <c r="O11" s="347" t="s">
        <v>1666</v>
      </c>
      <c r="P11" s="1018">
        <v>39</v>
      </c>
      <c r="Q11" s="347" t="s">
        <v>1656</v>
      </c>
      <c r="R11" s="1018">
        <v>14</v>
      </c>
      <c r="S11" s="347" t="s">
        <v>1527</v>
      </c>
      <c r="T11" s="1018">
        <v>23</v>
      </c>
      <c r="U11" s="347" t="s">
        <v>1631</v>
      </c>
      <c r="V11" s="1018">
        <v>33</v>
      </c>
      <c r="W11" s="347" t="s">
        <v>1486</v>
      </c>
      <c r="X11" s="1018">
        <v>1</v>
      </c>
      <c r="Y11" s="347" t="s">
        <v>1480</v>
      </c>
      <c r="Z11" s="1018">
        <v>28</v>
      </c>
      <c r="AA11" s="347" t="s">
        <v>1610</v>
      </c>
      <c r="AB11" s="1018">
        <v>0</v>
      </c>
      <c r="AC11" s="347" t="s">
        <v>1290</v>
      </c>
      <c r="AD11" s="1019">
        <v>179</v>
      </c>
      <c r="AE11" s="838" t="s">
        <v>1431</v>
      </c>
      <c r="AG11" s="662"/>
    </row>
    <row r="12" spans="1:33">
      <c r="A12" s="350" t="s">
        <v>29</v>
      </c>
      <c r="B12" s="1018">
        <v>0</v>
      </c>
      <c r="C12" s="347" t="s">
        <v>1290</v>
      </c>
      <c r="D12" s="1018">
        <v>3</v>
      </c>
      <c r="E12" s="347" t="s">
        <v>1480</v>
      </c>
      <c r="F12" s="1018">
        <v>482</v>
      </c>
      <c r="G12" s="347" t="s">
        <v>1984</v>
      </c>
      <c r="H12" s="1018">
        <v>0</v>
      </c>
      <c r="I12" s="347" t="s">
        <v>1290</v>
      </c>
      <c r="J12" s="1018">
        <v>0</v>
      </c>
      <c r="K12" s="347" t="s">
        <v>1290</v>
      </c>
      <c r="L12" s="1018">
        <v>1</v>
      </c>
      <c r="M12" s="347" t="s">
        <v>1705</v>
      </c>
      <c r="N12" s="1018">
        <v>0</v>
      </c>
      <c r="O12" s="347" t="s">
        <v>1290</v>
      </c>
      <c r="P12" s="1018">
        <v>1</v>
      </c>
      <c r="Q12" s="347" t="s">
        <v>1705</v>
      </c>
      <c r="R12" s="1018">
        <v>0</v>
      </c>
      <c r="S12" s="347" t="s">
        <v>1290</v>
      </c>
      <c r="T12" s="1018">
        <v>0</v>
      </c>
      <c r="U12" s="347" t="s">
        <v>1290</v>
      </c>
      <c r="V12" s="1018">
        <v>27</v>
      </c>
      <c r="W12" s="347" t="s">
        <v>1353</v>
      </c>
      <c r="X12" s="1018">
        <v>0</v>
      </c>
      <c r="Y12" s="347" t="s">
        <v>1290</v>
      </c>
      <c r="Z12" s="1018">
        <v>1</v>
      </c>
      <c r="AA12" s="347" t="s">
        <v>1705</v>
      </c>
      <c r="AB12" s="1018">
        <v>0</v>
      </c>
      <c r="AC12" s="347" t="s">
        <v>1290</v>
      </c>
      <c r="AD12" s="1019">
        <v>515</v>
      </c>
      <c r="AE12" s="838" t="s">
        <v>1808</v>
      </c>
      <c r="AG12" s="662"/>
    </row>
    <row r="13" spans="1:33">
      <c r="A13" s="350" t="s">
        <v>30</v>
      </c>
      <c r="B13" s="1018">
        <v>0</v>
      </c>
      <c r="C13" s="347" t="s">
        <v>1290</v>
      </c>
      <c r="D13" s="1018">
        <v>4</v>
      </c>
      <c r="E13" s="347" t="s">
        <v>1606</v>
      </c>
      <c r="F13" s="1018">
        <v>391</v>
      </c>
      <c r="G13" s="347" t="s">
        <v>1985</v>
      </c>
      <c r="H13" s="1018">
        <v>0</v>
      </c>
      <c r="I13" s="347" t="s">
        <v>1290</v>
      </c>
      <c r="J13" s="1018">
        <v>15</v>
      </c>
      <c r="K13" s="347" t="s">
        <v>1307</v>
      </c>
      <c r="L13" s="1018">
        <v>2</v>
      </c>
      <c r="M13" s="347" t="s">
        <v>1565</v>
      </c>
      <c r="N13" s="1018">
        <v>0</v>
      </c>
      <c r="O13" s="347" t="s">
        <v>1290</v>
      </c>
      <c r="P13" s="1018">
        <v>66</v>
      </c>
      <c r="Q13" s="347" t="s">
        <v>646</v>
      </c>
      <c r="R13" s="1018">
        <v>0</v>
      </c>
      <c r="S13" s="347" t="s">
        <v>1290</v>
      </c>
      <c r="T13" s="1018">
        <v>2</v>
      </c>
      <c r="U13" s="347" t="s">
        <v>1565</v>
      </c>
      <c r="V13" s="1018">
        <v>30</v>
      </c>
      <c r="W13" s="347" t="s">
        <v>1409</v>
      </c>
      <c r="X13" s="1018">
        <v>0</v>
      </c>
      <c r="Y13" s="347" t="s">
        <v>1290</v>
      </c>
      <c r="Z13" s="1018">
        <v>21</v>
      </c>
      <c r="AA13" s="347" t="s">
        <v>1714</v>
      </c>
      <c r="AB13" s="1018">
        <v>2</v>
      </c>
      <c r="AC13" s="347" t="s">
        <v>1565</v>
      </c>
      <c r="AD13" s="1019">
        <v>533</v>
      </c>
      <c r="AE13" s="838" t="s">
        <v>1527</v>
      </c>
      <c r="AG13" s="662"/>
    </row>
    <row r="14" spans="1:33">
      <c r="A14" s="350" t="s">
        <v>32</v>
      </c>
      <c r="B14" s="1018">
        <v>0</v>
      </c>
      <c r="C14" s="347" t="s">
        <v>1290</v>
      </c>
      <c r="D14" s="1018">
        <v>3</v>
      </c>
      <c r="E14" s="347" t="s">
        <v>1310</v>
      </c>
      <c r="F14" s="1018">
        <v>1</v>
      </c>
      <c r="G14" s="347" t="s">
        <v>1606</v>
      </c>
      <c r="H14" s="1018">
        <v>7</v>
      </c>
      <c r="I14" s="347" t="s">
        <v>1661</v>
      </c>
      <c r="J14" s="1018">
        <v>37</v>
      </c>
      <c r="K14" s="347" t="s">
        <v>1489</v>
      </c>
      <c r="L14" s="1018">
        <v>4</v>
      </c>
      <c r="M14" s="347" t="s">
        <v>1487</v>
      </c>
      <c r="N14" s="1018">
        <v>0</v>
      </c>
      <c r="O14" s="347" t="s">
        <v>1290</v>
      </c>
      <c r="P14" s="1018">
        <v>6</v>
      </c>
      <c r="Q14" s="347" t="s">
        <v>1599</v>
      </c>
      <c r="R14" s="1018">
        <v>27</v>
      </c>
      <c r="S14" s="347" t="s">
        <v>1379</v>
      </c>
      <c r="T14" s="1018">
        <v>33</v>
      </c>
      <c r="U14" s="347" t="s">
        <v>1564</v>
      </c>
      <c r="V14" s="1018">
        <v>6</v>
      </c>
      <c r="W14" s="347" t="s">
        <v>1599</v>
      </c>
      <c r="X14" s="1018">
        <v>2</v>
      </c>
      <c r="Y14" s="347" t="s">
        <v>1376</v>
      </c>
      <c r="Z14" s="1018">
        <v>3</v>
      </c>
      <c r="AA14" s="347" t="s">
        <v>1310</v>
      </c>
      <c r="AB14" s="1018">
        <v>1</v>
      </c>
      <c r="AC14" s="347" t="s">
        <v>1606</v>
      </c>
      <c r="AD14" s="1019">
        <v>130</v>
      </c>
      <c r="AE14" s="838" t="s">
        <v>1460</v>
      </c>
      <c r="AG14" s="662"/>
    </row>
    <row r="15" spans="1:33">
      <c r="A15" s="350" t="s">
        <v>33</v>
      </c>
      <c r="B15" s="1018">
        <v>0</v>
      </c>
      <c r="C15" s="347" t="s">
        <v>1290</v>
      </c>
      <c r="D15" s="1018">
        <v>3</v>
      </c>
      <c r="E15" s="347" t="s">
        <v>1439</v>
      </c>
      <c r="F15" s="1018">
        <v>338</v>
      </c>
      <c r="G15" s="347" t="s">
        <v>1986</v>
      </c>
      <c r="H15" s="1018">
        <v>1</v>
      </c>
      <c r="I15" s="347" t="s">
        <v>1705</v>
      </c>
      <c r="J15" s="1018">
        <v>19</v>
      </c>
      <c r="K15" s="347" t="s">
        <v>1385</v>
      </c>
      <c r="L15" s="1018">
        <v>1</v>
      </c>
      <c r="M15" s="347" t="s">
        <v>1705</v>
      </c>
      <c r="N15" s="1018">
        <v>0</v>
      </c>
      <c r="O15" s="347" t="s">
        <v>1290</v>
      </c>
      <c r="P15" s="1018">
        <v>2</v>
      </c>
      <c r="Q15" s="347" t="s">
        <v>1663</v>
      </c>
      <c r="R15" s="1018">
        <v>4</v>
      </c>
      <c r="S15" s="347" t="s">
        <v>1561</v>
      </c>
      <c r="T15" s="1018">
        <v>11</v>
      </c>
      <c r="U15" s="347" t="s">
        <v>1325</v>
      </c>
      <c r="V15" s="1018">
        <v>16</v>
      </c>
      <c r="W15" s="347" t="s">
        <v>1390</v>
      </c>
      <c r="X15" s="1018">
        <v>0</v>
      </c>
      <c r="Y15" s="347" t="s">
        <v>1290</v>
      </c>
      <c r="Z15" s="1018">
        <v>6</v>
      </c>
      <c r="AA15" s="347" t="s">
        <v>1376</v>
      </c>
      <c r="AB15" s="1018">
        <v>0</v>
      </c>
      <c r="AC15" s="347" t="s">
        <v>1290</v>
      </c>
      <c r="AD15" s="1019">
        <v>401</v>
      </c>
      <c r="AE15" s="838" t="s">
        <v>1804</v>
      </c>
      <c r="AG15" s="662"/>
    </row>
    <row r="16" spans="1:33">
      <c r="A16" s="350" t="s">
        <v>35</v>
      </c>
      <c r="B16" s="1018">
        <v>1</v>
      </c>
      <c r="C16" s="347" t="s">
        <v>1439</v>
      </c>
      <c r="D16" s="1018">
        <v>0</v>
      </c>
      <c r="E16" s="347" t="s">
        <v>1290</v>
      </c>
      <c r="F16" s="1018">
        <v>136</v>
      </c>
      <c r="G16" s="347" t="s">
        <v>1876</v>
      </c>
      <c r="H16" s="1018">
        <v>0</v>
      </c>
      <c r="I16" s="347" t="s">
        <v>1290</v>
      </c>
      <c r="J16" s="1018">
        <v>0</v>
      </c>
      <c r="K16" s="347" t="s">
        <v>1290</v>
      </c>
      <c r="L16" s="1018">
        <v>2</v>
      </c>
      <c r="M16" s="347" t="s">
        <v>1653</v>
      </c>
      <c r="N16" s="1018">
        <v>0</v>
      </c>
      <c r="O16" s="347" t="s">
        <v>1290</v>
      </c>
      <c r="P16" s="1018">
        <v>0</v>
      </c>
      <c r="Q16" s="347" t="s">
        <v>1290</v>
      </c>
      <c r="R16" s="1018">
        <v>1</v>
      </c>
      <c r="S16" s="347" t="s">
        <v>1439</v>
      </c>
      <c r="T16" s="1018">
        <v>4</v>
      </c>
      <c r="U16" s="347" t="s">
        <v>1325</v>
      </c>
      <c r="V16" s="1018">
        <v>1</v>
      </c>
      <c r="W16" s="347" t="s">
        <v>1439</v>
      </c>
      <c r="X16" s="1018">
        <v>1</v>
      </c>
      <c r="Y16" s="347" t="s">
        <v>1439</v>
      </c>
      <c r="Z16" s="1018">
        <v>0</v>
      </c>
      <c r="AA16" s="347" t="s">
        <v>1290</v>
      </c>
      <c r="AB16" s="1018">
        <v>0</v>
      </c>
      <c r="AC16" s="347" t="s">
        <v>1290</v>
      </c>
      <c r="AD16" s="1019">
        <v>146</v>
      </c>
      <c r="AE16" s="838" t="s">
        <v>1319</v>
      </c>
      <c r="AG16" s="662"/>
    </row>
    <row r="17" spans="1:33">
      <c r="A17" s="350" t="s">
        <v>584</v>
      </c>
      <c r="B17" s="1018">
        <v>2</v>
      </c>
      <c r="C17" s="347" t="s">
        <v>1628</v>
      </c>
      <c r="D17" s="1018">
        <v>17</v>
      </c>
      <c r="E17" s="347" t="s">
        <v>1393</v>
      </c>
      <c r="F17" s="1018">
        <v>0</v>
      </c>
      <c r="G17" s="347" t="s">
        <v>1290</v>
      </c>
      <c r="H17" s="1018">
        <v>0</v>
      </c>
      <c r="I17" s="347" t="s">
        <v>1290</v>
      </c>
      <c r="J17" s="1018">
        <v>36</v>
      </c>
      <c r="K17" s="347" t="s">
        <v>1694</v>
      </c>
      <c r="L17" s="1018">
        <v>1</v>
      </c>
      <c r="M17" s="347" t="s">
        <v>1480</v>
      </c>
      <c r="N17" s="1018">
        <v>0</v>
      </c>
      <c r="O17" s="347" t="s">
        <v>1290</v>
      </c>
      <c r="P17" s="1018">
        <v>6</v>
      </c>
      <c r="Q17" s="347" t="s">
        <v>1572</v>
      </c>
      <c r="R17" s="1018">
        <v>33</v>
      </c>
      <c r="S17" s="347" t="s">
        <v>1644</v>
      </c>
      <c r="T17" s="1018">
        <v>34</v>
      </c>
      <c r="U17" s="347" t="s">
        <v>1636</v>
      </c>
      <c r="V17" s="1018">
        <v>24</v>
      </c>
      <c r="W17" s="347" t="s">
        <v>1468</v>
      </c>
      <c r="X17" s="1018">
        <v>1</v>
      </c>
      <c r="Y17" s="347" t="s">
        <v>1480</v>
      </c>
      <c r="Z17" s="1018">
        <v>13</v>
      </c>
      <c r="AA17" s="347" t="s">
        <v>1527</v>
      </c>
      <c r="AB17" s="1018">
        <v>0</v>
      </c>
      <c r="AC17" s="347" t="s">
        <v>1290</v>
      </c>
      <c r="AD17" s="1019">
        <v>167</v>
      </c>
      <c r="AE17" s="838" t="s">
        <v>1616</v>
      </c>
      <c r="AG17" s="662"/>
    </row>
    <row r="18" spans="1:33">
      <c r="A18" s="350" t="s">
        <v>36</v>
      </c>
      <c r="B18" s="1018">
        <v>0</v>
      </c>
      <c r="C18" s="347" t="s">
        <v>1290</v>
      </c>
      <c r="D18" s="1018">
        <v>0</v>
      </c>
      <c r="E18" s="347" t="s">
        <v>1290</v>
      </c>
      <c r="F18" s="1018">
        <v>0</v>
      </c>
      <c r="G18" s="347" t="s">
        <v>1290</v>
      </c>
      <c r="H18" s="1018">
        <v>0</v>
      </c>
      <c r="I18" s="347" t="s">
        <v>1290</v>
      </c>
      <c r="J18" s="1018">
        <v>1</v>
      </c>
      <c r="K18" s="347" t="s">
        <v>1420</v>
      </c>
      <c r="L18" s="1018">
        <v>1</v>
      </c>
      <c r="M18" s="347" t="s">
        <v>1420</v>
      </c>
      <c r="N18" s="1018">
        <v>0</v>
      </c>
      <c r="O18" s="347" t="s">
        <v>1290</v>
      </c>
      <c r="P18" s="1018">
        <v>23</v>
      </c>
      <c r="Q18" s="347" t="s">
        <v>1987</v>
      </c>
      <c r="R18" s="1018">
        <v>0</v>
      </c>
      <c r="S18" s="347" t="s">
        <v>1290</v>
      </c>
      <c r="T18" s="1018">
        <v>0</v>
      </c>
      <c r="U18" s="347" t="s">
        <v>1290</v>
      </c>
      <c r="V18" s="1018">
        <v>1</v>
      </c>
      <c r="W18" s="347" t="s">
        <v>1420</v>
      </c>
      <c r="X18" s="1018">
        <v>1</v>
      </c>
      <c r="Y18" s="347" t="s">
        <v>1420</v>
      </c>
      <c r="Z18" s="1018">
        <v>0</v>
      </c>
      <c r="AA18" s="347" t="s">
        <v>1290</v>
      </c>
      <c r="AB18" s="1018">
        <v>0</v>
      </c>
      <c r="AC18" s="347" t="s">
        <v>1290</v>
      </c>
      <c r="AD18" s="1019">
        <v>27</v>
      </c>
      <c r="AE18" s="838" t="s">
        <v>1565</v>
      </c>
      <c r="AG18" s="662"/>
    </row>
    <row r="19" spans="1:33">
      <c r="A19" s="350" t="s">
        <v>37</v>
      </c>
      <c r="B19" s="1018">
        <v>0</v>
      </c>
      <c r="C19" s="347" t="s">
        <v>1290</v>
      </c>
      <c r="D19" s="1018">
        <v>1</v>
      </c>
      <c r="E19" s="347" t="s">
        <v>1371</v>
      </c>
      <c r="F19" s="1018">
        <v>1</v>
      </c>
      <c r="G19" s="347" t="s">
        <v>1371</v>
      </c>
      <c r="H19" s="1018">
        <v>1</v>
      </c>
      <c r="I19" s="347" t="s">
        <v>1371</v>
      </c>
      <c r="J19" s="1018">
        <v>4</v>
      </c>
      <c r="K19" s="347" t="s">
        <v>1428</v>
      </c>
      <c r="L19" s="1018">
        <v>0</v>
      </c>
      <c r="M19" s="347" t="s">
        <v>1290</v>
      </c>
      <c r="N19" s="1018">
        <v>2</v>
      </c>
      <c r="O19" s="347" t="s">
        <v>1616</v>
      </c>
      <c r="P19" s="1018">
        <v>30</v>
      </c>
      <c r="Q19" s="347" t="s">
        <v>1418</v>
      </c>
      <c r="R19" s="1018">
        <v>15</v>
      </c>
      <c r="S19" s="347" t="s">
        <v>1554</v>
      </c>
      <c r="T19" s="1018">
        <v>7</v>
      </c>
      <c r="U19" s="347" t="s">
        <v>1513</v>
      </c>
      <c r="V19" s="1018">
        <v>6</v>
      </c>
      <c r="W19" s="347" t="s">
        <v>1808</v>
      </c>
      <c r="X19" s="1018">
        <v>1</v>
      </c>
      <c r="Y19" s="347" t="s">
        <v>1371</v>
      </c>
      <c r="Z19" s="1018">
        <v>11</v>
      </c>
      <c r="AA19" s="347" t="s">
        <v>1587</v>
      </c>
      <c r="AB19" s="1018">
        <v>0</v>
      </c>
      <c r="AC19" s="347" t="s">
        <v>1290</v>
      </c>
      <c r="AD19" s="1019">
        <v>79</v>
      </c>
      <c r="AE19" s="838" t="s">
        <v>1628</v>
      </c>
      <c r="AG19" s="662"/>
    </row>
    <row r="20" spans="1:33">
      <c r="A20" s="350" t="s">
        <v>38</v>
      </c>
      <c r="B20" s="1018">
        <v>0</v>
      </c>
      <c r="C20" s="347" t="s">
        <v>1290</v>
      </c>
      <c r="D20" s="1018">
        <v>7</v>
      </c>
      <c r="E20" s="347" t="s">
        <v>1307</v>
      </c>
      <c r="F20" s="1018">
        <v>1</v>
      </c>
      <c r="G20" s="347" t="s">
        <v>1565</v>
      </c>
      <c r="H20" s="1018">
        <v>4</v>
      </c>
      <c r="I20" s="347" t="s">
        <v>1445</v>
      </c>
      <c r="J20" s="1018">
        <v>7</v>
      </c>
      <c r="K20" s="347" t="s">
        <v>1307</v>
      </c>
      <c r="L20" s="1018">
        <v>1</v>
      </c>
      <c r="M20" s="347" t="s">
        <v>1565</v>
      </c>
      <c r="N20" s="1018">
        <v>3</v>
      </c>
      <c r="O20" s="347" t="s">
        <v>1628</v>
      </c>
      <c r="P20" s="1018">
        <v>124</v>
      </c>
      <c r="Q20" s="347" t="s">
        <v>1930</v>
      </c>
      <c r="R20" s="1018">
        <v>15</v>
      </c>
      <c r="S20" s="347" t="s">
        <v>1503</v>
      </c>
      <c r="T20" s="1018">
        <v>23</v>
      </c>
      <c r="U20" s="347" t="s">
        <v>1596</v>
      </c>
      <c r="V20" s="1018">
        <v>34</v>
      </c>
      <c r="W20" s="347" t="s">
        <v>1532</v>
      </c>
      <c r="X20" s="1018">
        <v>1</v>
      </c>
      <c r="Y20" s="347" t="s">
        <v>1565</v>
      </c>
      <c r="Z20" s="1018">
        <v>30</v>
      </c>
      <c r="AA20" s="347" t="s">
        <v>1430</v>
      </c>
      <c r="AB20" s="1018">
        <v>0</v>
      </c>
      <c r="AC20" s="347" t="s">
        <v>1290</v>
      </c>
      <c r="AD20" s="1019">
        <v>250</v>
      </c>
      <c r="AE20" s="838" t="s">
        <v>1420</v>
      </c>
      <c r="AG20" s="662"/>
    </row>
    <row r="21" spans="1:33">
      <c r="A21" s="350" t="s">
        <v>39</v>
      </c>
      <c r="B21" s="1018">
        <v>0</v>
      </c>
      <c r="C21" s="347" t="s">
        <v>1290</v>
      </c>
      <c r="D21" s="1018">
        <v>2</v>
      </c>
      <c r="E21" s="347" t="s">
        <v>1663</v>
      </c>
      <c r="F21" s="1018">
        <v>354</v>
      </c>
      <c r="G21" s="347" t="s">
        <v>1988</v>
      </c>
      <c r="H21" s="1018">
        <v>0</v>
      </c>
      <c r="I21" s="347" t="s">
        <v>1290</v>
      </c>
      <c r="J21" s="1018">
        <v>4</v>
      </c>
      <c r="K21" s="347" t="s">
        <v>1561</v>
      </c>
      <c r="L21" s="1018">
        <v>3</v>
      </c>
      <c r="M21" s="347" t="s">
        <v>1606</v>
      </c>
      <c r="N21" s="1018">
        <v>0</v>
      </c>
      <c r="O21" s="347" t="s">
        <v>1290</v>
      </c>
      <c r="P21" s="1018">
        <v>4</v>
      </c>
      <c r="Q21" s="347" t="s">
        <v>1561</v>
      </c>
      <c r="R21" s="1018">
        <v>0</v>
      </c>
      <c r="S21" s="347" t="s">
        <v>1290</v>
      </c>
      <c r="T21" s="1018">
        <v>4</v>
      </c>
      <c r="U21" s="347" t="s">
        <v>1561</v>
      </c>
      <c r="V21" s="1018">
        <v>12</v>
      </c>
      <c r="W21" s="347" t="s">
        <v>1487</v>
      </c>
      <c r="X21" s="1018">
        <v>0</v>
      </c>
      <c r="Y21" s="347" t="s">
        <v>1290</v>
      </c>
      <c r="Z21" s="1018">
        <v>4</v>
      </c>
      <c r="AA21" s="347" t="s">
        <v>1561</v>
      </c>
      <c r="AB21" s="1018">
        <v>0</v>
      </c>
      <c r="AC21" s="347" t="s">
        <v>1290</v>
      </c>
      <c r="AD21" s="1019">
        <v>387</v>
      </c>
      <c r="AE21" s="838" t="s">
        <v>1582</v>
      </c>
      <c r="AG21" s="662"/>
    </row>
    <row r="22" spans="1:33">
      <c r="A22" s="350" t="s">
        <v>40</v>
      </c>
      <c r="B22" s="1018">
        <v>0</v>
      </c>
      <c r="C22" s="347" t="s">
        <v>1290</v>
      </c>
      <c r="D22" s="1018">
        <v>9</v>
      </c>
      <c r="E22" s="347" t="s">
        <v>1313</v>
      </c>
      <c r="F22" s="1018">
        <v>309</v>
      </c>
      <c r="G22" s="347" t="s">
        <v>1989</v>
      </c>
      <c r="H22" s="1018">
        <v>0</v>
      </c>
      <c r="I22" s="347" t="s">
        <v>1290</v>
      </c>
      <c r="J22" s="1018">
        <v>23</v>
      </c>
      <c r="K22" s="347" t="s">
        <v>1465</v>
      </c>
      <c r="L22" s="1018">
        <v>0</v>
      </c>
      <c r="M22" s="347" t="s">
        <v>1290</v>
      </c>
      <c r="N22" s="1018">
        <v>1</v>
      </c>
      <c r="O22" s="347" t="s">
        <v>1705</v>
      </c>
      <c r="P22" s="1018">
        <v>9</v>
      </c>
      <c r="Q22" s="347" t="s">
        <v>1313</v>
      </c>
      <c r="R22" s="1018">
        <v>11</v>
      </c>
      <c r="S22" s="347" t="s">
        <v>1325</v>
      </c>
      <c r="T22" s="1018">
        <v>7</v>
      </c>
      <c r="U22" s="347" t="s">
        <v>1666</v>
      </c>
      <c r="V22" s="1018">
        <v>34</v>
      </c>
      <c r="W22" s="347" t="s">
        <v>1787</v>
      </c>
      <c r="X22" s="1018">
        <v>2</v>
      </c>
      <c r="Y22" s="347" t="s">
        <v>1663</v>
      </c>
      <c r="Z22" s="1018">
        <v>10</v>
      </c>
      <c r="AA22" s="347" t="s">
        <v>1322</v>
      </c>
      <c r="AB22" s="1018">
        <v>0</v>
      </c>
      <c r="AC22" s="347" t="s">
        <v>1290</v>
      </c>
      <c r="AD22" s="1019">
        <v>415</v>
      </c>
      <c r="AE22" s="838" t="s">
        <v>1350</v>
      </c>
      <c r="AG22" s="662"/>
    </row>
    <row r="23" spans="1:33">
      <c r="A23" s="350" t="s">
        <v>41</v>
      </c>
      <c r="B23" s="1018">
        <v>0</v>
      </c>
      <c r="C23" s="347" t="s">
        <v>1290</v>
      </c>
      <c r="D23" s="1018">
        <v>2</v>
      </c>
      <c r="E23" s="347" t="s">
        <v>1325</v>
      </c>
      <c r="F23" s="1018">
        <v>0</v>
      </c>
      <c r="G23" s="347" t="s">
        <v>1290</v>
      </c>
      <c r="H23" s="1018">
        <v>0</v>
      </c>
      <c r="I23" s="347" t="s">
        <v>1290</v>
      </c>
      <c r="J23" s="1018">
        <v>9</v>
      </c>
      <c r="K23" s="347" t="s">
        <v>1604</v>
      </c>
      <c r="L23" s="1018">
        <v>0</v>
      </c>
      <c r="M23" s="347" t="s">
        <v>1290</v>
      </c>
      <c r="N23" s="1018">
        <v>0</v>
      </c>
      <c r="O23" s="347" t="s">
        <v>1290</v>
      </c>
      <c r="P23" s="1018">
        <v>16</v>
      </c>
      <c r="Q23" s="347" t="s">
        <v>1694</v>
      </c>
      <c r="R23" s="1018">
        <v>4</v>
      </c>
      <c r="S23" s="347" t="s">
        <v>1661</v>
      </c>
      <c r="T23" s="1018">
        <v>2</v>
      </c>
      <c r="U23" s="347" t="s">
        <v>1325</v>
      </c>
      <c r="V23" s="1018">
        <v>38</v>
      </c>
      <c r="W23" s="347" t="s">
        <v>1828</v>
      </c>
      <c r="X23" s="1018">
        <v>0</v>
      </c>
      <c r="Y23" s="347" t="s">
        <v>1290</v>
      </c>
      <c r="Z23" s="1018">
        <v>3</v>
      </c>
      <c r="AA23" s="347" t="s">
        <v>1457</v>
      </c>
      <c r="AB23" s="1018">
        <v>0</v>
      </c>
      <c r="AC23" s="347" t="s">
        <v>1290</v>
      </c>
      <c r="AD23" s="1019">
        <v>74</v>
      </c>
      <c r="AE23" s="838" t="s">
        <v>1764</v>
      </c>
      <c r="AG23" s="662"/>
    </row>
    <row r="24" spans="1:33">
      <c r="A24" s="350" t="s">
        <v>42</v>
      </c>
      <c r="B24" s="1018">
        <v>2</v>
      </c>
      <c r="C24" s="347" t="s">
        <v>1439</v>
      </c>
      <c r="D24" s="1018">
        <v>11</v>
      </c>
      <c r="E24" s="347" t="s">
        <v>1420</v>
      </c>
      <c r="F24" s="1018">
        <v>194</v>
      </c>
      <c r="G24" s="347" t="s">
        <v>1990</v>
      </c>
      <c r="H24" s="1018">
        <v>3</v>
      </c>
      <c r="I24" s="347" t="s">
        <v>1561</v>
      </c>
      <c r="J24" s="1018">
        <v>19</v>
      </c>
      <c r="K24" s="347" t="s">
        <v>1394</v>
      </c>
      <c r="L24" s="1018">
        <v>1</v>
      </c>
      <c r="M24" s="347" t="s">
        <v>1672</v>
      </c>
      <c r="N24" s="1018">
        <v>0</v>
      </c>
      <c r="O24" s="347" t="s">
        <v>1290</v>
      </c>
      <c r="P24" s="1018">
        <v>27</v>
      </c>
      <c r="Q24" s="347" t="s">
        <v>1596</v>
      </c>
      <c r="R24" s="1018">
        <v>7</v>
      </c>
      <c r="S24" s="347" t="s">
        <v>1322</v>
      </c>
      <c r="T24" s="1018">
        <v>6</v>
      </c>
      <c r="U24" s="347" t="s">
        <v>1316</v>
      </c>
      <c r="V24" s="1018">
        <v>21</v>
      </c>
      <c r="W24" s="347" t="s">
        <v>1776</v>
      </c>
      <c r="X24" s="1018">
        <v>0</v>
      </c>
      <c r="Y24" s="347" t="s">
        <v>1290</v>
      </c>
      <c r="Z24" s="1018">
        <v>4</v>
      </c>
      <c r="AA24" s="347" t="s">
        <v>1653</v>
      </c>
      <c r="AB24" s="1018">
        <v>0</v>
      </c>
      <c r="AC24" s="347" t="s">
        <v>1290</v>
      </c>
      <c r="AD24" s="1019">
        <v>295</v>
      </c>
      <c r="AE24" s="838" t="s">
        <v>1605</v>
      </c>
      <c r="AG24" s="662"/>
    </row>
    <row r="25" spans="1:33">
      <c r="A25" s="350" t="s">
        <v>43</v>
      </c>
      <c r="B25" s="1018">
        <v>0</v>
      </c>
      <c r="C25" s="347" t="s">
        <v>1290</v>
      </c>
      <c r="D25" s="1018">
        <v>0</v>
      </c>
      <c r="E25" s="347" t="s">
        <v>1290</v>
      </c>
      <c r="F25" s="1018">
        <v>0</v>
      </c>
      <c r="G25" s="347" t="s">
        <v>1290</v>
      </c>
      <c r="H25" s="1018">
        <v>0</v>
      </c>
      <c r="I25" s="347" t="s">
        <v>1290</v>
      </c>
      <c r="J25" s="1018">
        <v>0</v>
      </c>
      <c r="K25" s="347" t="s">
        <v>1290</v>
      </c>
      <c r="L25" s="1018">
        <v>0</v>
      </c>
      <c r="M25" s="347" t="s">
        <v>1290</v>
      </c>
      <c r="N25" s="1018">
        <v>0</v>
      </c>
      <c r="O25" s="347" t="s">
        <v>1290</v>
      </c>
      <c r="P25" s="1018">
        <v>15</v>
      </c>
      <c r="Q25" s="347" t="s">
        <v>1991</v>
      </c>
      <c r="R25" s="1018">
        <v>0</v>
      </c>
      <c r="S25" s="347" t="s">
        <v>1290</v>
      </c>
      <c r="T25" s="1018">
        <v>0</v>
      </c>
      <c r="U25" s="347" t="s">
        <v>1290</v>
      </c>
      <c r="V25" s="1018">
        <v>0</v>
      </c>
      <c r="W25" s="347" t="s">
        <v>1290</v>
      </c>
      <c r="X25" s="1018">
        <v>0</v>
      </c>
      <c r="Y25" s="347" t="s">
        <v>1290</v>
      </c>
      <c r="Z25" s="1018">
        <v>1</v>
      </c>
      <c r="AA25" s="347" t="s">
        <v>1297</v>
      </c>
      <c r="AB25" s="1018">
        <v>0</v>
      </c>
      <c r="AC25" s="347" t="s">
        <v>1290</v>
      </c>
      <c r="AD25" s="1019">
        <v>16</v>
      </c>
      <c r="AE25" s="838" t="s">
        <v>1705</v>
      </c>
      <c r="AG25" s="662"/>
    </row>
    <row r="26" spans="1:33">
      <c r="A26" s="350" t="s">
        <v>44</v>
      </c>
      <c r="B26" s="1018">
        <v>0</v>
      </c>
      <c r="C26" s="347" t="s">
        <v>1290</v>
      </c>
      <c r="D26" s="1018">
        <v>1</v>
      </c>
      <c r="E26" s="347" t="s">
        <v>1606</v>
      </c>
      <c r="F26" s="1018">
        <v>1</v>
      </c>
      <c r="G26" s="347" t="s">
        <v>1606</v>
      </c>
      <c r="H26" s="1018">
        <v>1</v>
      </c>
      <c r="I26" s="347" t="s">
        <v>1606</v>
      </c>
      <c r="J26" s="1018">
        <v>24</v>
      </c>
      <c r="K26" s="347" t="s">
        <v>1693</v>
      </c>
      <c r="L26" s="1018">
        <v>3</v>
      </c>
      <c r="M26" s="347" t="s">
        <v>1310</v>
      </c>
      <c r="N26" s="1018">
        <v>0</v>
      </c>
      <c r="O26" s="347" t="s">
        <v>1290</v>
      </c>
      <c r="P26" s="1018">
        <v>19</v>
      </c>
      <c r="Q26" s="347" t="s">
        <v>1483</v>
      </c>
      <c r="R26" s="1018">
        <v>21</v>
      </c>
      <c r="S26" s="347" t="s">
        <v>1688</v>
      </c>
      <c r="T26" s="1018">
        <v>23</v>
      </c>
      <c r="U26" s="347" t="s">
        <v>1419</v>
      </c>
      <c r="V26" s="1018">
        <v>24</v>
      </c>
      <c r="W26" s="347" t="s">
        <v>1693</v>
      </c>
      <c r="X26" s="1018">
        <v>2</v>
      </c>
      <c r="Y26" s="347" t="s">
        <v>1445</v>
      </c>
      <c r="Z26" s="1018">
        <v>10</v>
      </c>
      <c r="AA26" s="347" t="s">
        <v>1527</v>
      </c>
      <c r="AB26" s="1018">
        <v>0</v>
      </c>
      <c r="AC26" s="347" t="s">
        <v>1290</v>
      </c>
      <c r="AD26" s="1019">
        <v>129</v>
      </c>
      <c r="AE26" s="838" t="s">
        <v>1460</v>
      </c>
      <c r="AG26" s="662"/>
    </row>
    <row r="27" spans="1:33">
      <c r="A27" s="350" t="s">
        <v>45</v>
      </c>
      <c r="B27" s="1018">
        <v>1</v>
      </c>
      <c r="C27" s="347" t="s">
        <v>1497</v>
      </c>
      <c r="D27" s="1018">
        <v>0</v>
      </c>
      <c r="E27" s="347" t="s">
        <v>1290</v>
      </c>
      <c r="F27" s="1018">
        <v>1</v>
      </c>
      <c r="G27" s="347" t="s">
        <v>1497</v>
      </c>
      <c r="H27" s="1018">
        <v>0</v>
      </c>
      <c r="I27" s="347" t="s">
        <v>1290</v>
      </c>
      <c r="J27" s="1018">
        <v>5</v>
      </c>
      <c r="K27" s="347" t="s">
        <v>1543</v>
      </c>
      <c r="L27" s="1018">
        <v>0</v>
      </c>
      <c r="M27" s="347" t="s">
        <v>1290</v>
      </c>
      <c r="N27" s="1018">
        <v>0</v>
      </c>
      <c r="O27" s="347" t="s">
        <v>1290</v>
      </c>
      <c r="P27" s="1018">
        <v>2</v>
      </c>
      <c r="Q27" s="347" t="s">
        <v>1611</v>
      </c>
      <c r="R27" s="1018">
        <v>1</v>
      </c>
      <c r="S27" s="347" t="s">
        <v>1497</v>
      </c>
      <c r="T27" s="1018">
        <v>1</v>
      </c>
      <c r="U27" s="347" t="s">
        <v>1497</v>
      </c>
      <c r="V27" s="1018">
        <v>8</v>
      </c>
      <c r="W27" s="347" t="s">
        <v>1739</v>
      </c>
      <c r="X27" s="1018">
        <v>0</v>
      </c>
      <c r="Y27" s="347" t="s">
        <v>1290</v>
      </c>
      <c r="Z27" s="1018">
        <v>1</v>
      </c>
      <c r="AA27" s="347" t="s">
        <v>1497</v>
      </c>
      <c r="AB27" s="1018">
        <v>0</v>
      </c>
      <c r="AC27" s="347" t="s">
        <v>1290</v>
      </c>
      <c r="AD27" s="1019">
        <v>20</v>
      </c>
      <c r="AE27" s="838" t="s">
        <v>1672</v>
      </c>
      <c r="AG27" s="662"/>
    </row>
    <row r="28" spans="1:33">
      <c r="A28" s="350" t="s">
        <v>46</v>
      </c>
      <c r="B28" s="1018">
        <v>1</v>
      </c>
      <c r="C28" s="347" t="s">
        <v>1705</v>
      </c>
      <c r="D28" s="1018">
        <v>4</v>
      </c>
      <c r="E28" s="347" t="s">
        <v>1561</v>
      </c>
      <c r="F28" s="1018">
        <v>326</v>
      </c>
      <c r="G28" s="347" t="s">
        <v>1992</v>
      </c>
      <c r="H28" s="1018">
        <v>4</v>
      </c>
      <c r="I28" s="347" t="s">
        <v>1561</v>
      </c>
      <c r="J28" s="1018">
        <v>23</v>
      </c>
      <c r="K28" s="347" t="s">
        <v>1582</v>
      </c>
      <c r="L28" s="1018">
        <v>2</v>
      </c>
      <c r="M28" s="347" t="s">
        <v>1663</v>
      </c>
      <c r="N28" s="1018">
        <v>1</v>
      </c>
      <c r="O28" s="347" t="s">
        <v>1705</v>
      </c>
      <c r="P28" s="1018">
        <v>11</v>
      </c>
      <c r="Q28" s="347" t="s">
        <v>1325</v>
      </c>
      <c r="R28" s="1018">
        <v>10</v>
      </c>
      <c r="S28" s="347" t="s">
        <v>1616</v>
      </c>
      <c r="T28" s="1018">
        <v>8</v>
      </c>
      <c r="U28" s="347" t="s">
        <v>1316</v>
      </c>
      <c r="V28" s="1018">
        <v>6</v>
      </c>
      <c r="W28" s="347" t="s">
        <v>1376</v>
      </c>
      <c r="X28" s="1018">
        <v>0</v>
      </c>
      <c r="Y28" s="347" t="s">
        <v>1290</v>
      </c>
      <c r="Z28" s="1018">
        <v>7</v>
      </c>
      <c r="AA28" s="347" t="s">
        <v>1666</v>
      </c>
      <c r="AB28" s="1018">
        <v>0</v>
      </c>
      <c r="AC28" s="347" t="s">
        <v>1290</v>
      </c>
      <c r="AD28" s="1019">
        <v>403</v>
      </c>
      <c r="AE28" s="838" t="s">
        <v>1804</v>
      </c>
      <c r="AG28" s="662"/>
    </row>
    <row r="29" spans="1:33">
      <c r="A29" s="350" t="s">
        <v>47</v>
      </c>
      <c r="B29" s="1018">
        <v>0</v>
      </c>
      <c r="C29" s="347" t="s">
        <v>1290</v>
      </c>
      <c r="D29" s="1018">
        <v>2</v>
      </c>
      <c r="E29" s="347" t="s">
        <v>1439</v>
      </c>
      <c r="F29" s="1018">
        <v>236</v>
      </c>
      <c r="G29" s="347" t="s">
        <v>1987</v>
      </c>
      <c r="H29" s="1018">
        <v>1</v>
      </c>
      <c r="I29" s="347" t="s">
        <v>1565</v>
      </c>
      <c r="J29" s="1018">
        <v>6</v>
      </c>
      <c r="K29" s="347" t="s">
        <v>1313</v>
      </c>
      <c r="L29" s="1018">
        <v>2</v>
      </c>
      <c r="M29" s="347" t="s">
        <v>1439</v>
      </c>
      <c r="N29" s="1018">
        <v>0</v>
      </c>
      <c r="O29" s="347" t="s">
        <v>1290</v>
      </c>
      <c r="P29" s="1018">
        <v>5</v>
      </c>
      <c r="Q29" s="347" t="s">
        <v>1625</v>
      </c>
      <c r="R29" s="1018">
        <v>8</v>
      </c>
      <c r="S29" s="347" t="s">
        <v>1328</v>
      </c>
      <c r="T29" s="1018">
        <v>6</v>
      </c>
      <c r="U29" s="347" t="s">
        <v>1313</v>
      </c>
      <c r="V29" s="1018">
        <v>7</v>
      </c>
      <c r="W29" s="347" t="s">
        <v>1616</v>
      </c>
      <c r="X29" s="1018">
        <v>0</v>
      </c>
      <c r="Y29" s="347" t="s">
        <v>1290</v>
      </c>
      <c r="Z29" s="1018">
        <v>4</v>
      </c>
      <c r="AA29" s="347" t="s">
        <v>1653</v>
      </c>
      <c r="AB29" s="1018">
        <v>0</v>
      </c>
      <c r="AC29" s="347" t="s">
        <v>1290</v>
      </c>
      <c r="AD29" s="1019">
        <v>277</v>
      </c>
      <c r="AE29" s="838" t="s">
        <v>1457</v>
      </c>
      <c r="AG29" s="662"/>
    </row>
    <row r="30" spans="1:33">
      <c r="A30" s="350" t="s">
        <v>48</v>
      </c>
      <c r="B30" s="1018">
        <v>0</v>
      </c>
      <c r="C30" s="347" t="s">
        <v>1290</v>
      </c>
      <c r="D30" s="1018">
        <v>10</v>
      </c>
      <c r="E30" s="347" t="s">
        <v>1457</v>
      </c>
      <c r="F30" s="1018">
        <v>181</v>
      </c>
      <c r="G30" s="347" t="s">
        <v>1993</v>
      </c>
      <c r="H30" s="1018">
        <v>0</v>
      </c>
      <c r="I30" s="347" t="s">
        <v>1290</v>
      </c>
      <c r="J30" s="1018">
        <v>22</v>
      </c>
      <c r="K30" s="347" t="s">
        <v>1505</v>
      </c>
      <c r="L30" s="1018">
        <v>2</v>
      </c>
      <c r="M30" s="347" t="s">
        <v>1606</v>
      </c>
      <c r="N30" s="1018">
        <v>1</v>
      </c>
      <c r="O30" s="347" t="s">
        <v>1565</v>
      </c>
      <c r="P30" s="1018">
        <v>7</v>
      </c>
      <c r="Q30" s="347" t="s">
        <v>1328</v>
      </c>
      <c r="R30" s="1018">
        <v>1</v>
      </c>
      <c r="S30" s="347" t="s">
        <v>1565</v>
      </c>
      <c r="T30" s="1018">
        <v>1</v>
      </c>
      <c r="U30" s="347" t="s">
        <v>1565</v>
      </c>
      <c r="V30" s="1018">
        <v>12</v>
      </c>
      <c r="W30" s="347" t="s">
        <v>1497</v>
      </c>
      <c r="X30" s="1018">
        <v>0</v>
      </c>
      <c r="Y30" s="347" t="s">
        <v>1290</v>
      </c>
      <c r="Z30" s="1018">
        <v>5</v>
      </c>
      <c r="AA30" s="347" t="s">
        <v>1319</v>
      </c>
      <c r="AB30" s="1018">
        <v>0</v>
      </c>
      <c r="AC30" s="347" t="s">
        <v>1290</v>
      </c>
      <c r="AD30" s="1019">
        <v>242</v>
      </c>
      <c r="AE30" s="838" t="s">
        <v>1572</v>
      </c>
      <c r="AG30" s="662"/>
    </row>
    <row r="31" spans="1:33">
      <c r="A31" s="350" t="s">
        <v>49</v>
      </c>
      <c r="B31" s="1018">
        <v>0</v>
      </c>
      <c r="C31" s="347" t="s">
        <v>1290</v>
      </c>
      <c r="D31" s="1018">
        <v>3</v>
      </c>
      <c r="E31" s="347" t="s">
        <v>1625</v>
      </c>
      <c r="F31" s="1018">
        <v>0</v>
      </c>
      <c r="G31" s="347" t="s">
        <v>1290</v>
      </c>
      <c r="H31" s="1018">
        <v>0</v>
      </c>
      <c r="I31" s="347" t="s">
        <v>1290</v>
      </c>
      <c r="J31" s="1018">
        <v>9</v>
      </c>
      <c r="K31" s="347" t="s">
        <v>1465</v>
      </c>
      <c r="L31" s="1018">
        <v>1</v>
      </c>
      <c r="M31" s="347" t="s">
        <v>1480</v>
      </c>
      <c r="N31" s="1018">
        <v>1</v>
      </c>
      <c r="O31" s="347" t="s">
        <v>1480</v>
      </c>
      <c r="P31" s="1018">
        <v>68</v>
      </c>
      <c r="Q31" s="347" t="s">
        <v>1397</v>
      </c>
      <c r="R31" s="1018">
        <v>13</v>
      </c>
      <c r="S31" s="347" t="s">
        <v>1344</v>
      </c>
      <c r="T31" s="1018">
        <v>14</v>
      </c>
      <c r="U31" s="347" t="s">
        <v>1427</v>
      </c>
      <c r="V31" s="1018">
        <v>38</v>
      </c>
      <c r="W31" s="347" t="s">
        <v>1642</v>
      </c>
      <c r="X31" s="1018">
        <v>12</v>
      </c>
      <c r="Y31" s="347" t="s">
        <v>1795</v>
      </c>
      <c r="Z31" s="1018">
        <v>4</v>
      </c>
      <c r="AA31" s="347" t="s">
        <v>1616</v>
      </c>
      <c r="AB31" s="1018">
        <v>0</v>
      </c>
      <c r="AC31" s="347" t="s">
        <v>1290</v>
      </c>
      <c r="AD31" s="1019">
        <v>163</v>
      </c>
      <c r="AE31" s="838" t="s">
        <v>1322</v>
      </c>
      <c r="AG31" s="662"/>
    </row>
    <row r="32" spans="1:33">
      <c r="A32" s="350" t="s">
        <v>50</v>
      </c>
      <c r="B32" s="1018">
        <v>0</v>
      </c>
      <c r="C32" s="347" t="s">
        <v>1290</v>
      </c>
      <c r="D32" s="1018">
        <v>0</v>
      </c>
      <c r="E32" s="347" t="s">
        <v>1290</v>
      </c>
      <c r="F32" s="1018">
        <v>0</v>
      </c>
      <c r="G32" s="347" t="s">
        <v>1290</v>
      </c>
      <c r="H32" s="1018">
        <v>0</v>
      </c>
      <c r="I32" s="347" t="s">
        <v>1290</v>
      </c>
      <c r="J32" s="1018">
        <v>3</v>
      </c>
      <c r="K32" s="347" t="s">
        <v>1690</v>
      </c>
      <c r="L32" s="1018">
        <v>2</v>
      </c>
      <c r="M32" s="347" t="s">
        <v>1605</v>
      </c>
      <c r="N32" s="1018">
        <v>0</v>
      </c>
      <c r="O32" s="347" t="s">
        <v>1290</v>
      </c>
      <c r="P32" s="1018">
        <v>10</v>
      </c>
      <c r="Q32" s="347" t="s">
        <v>1603</v>
      </c>
      <c r="R32" s="1018">
        <v>1</v>
      </c>
      <c r="S32" s="347" t="s">
        <v>1313</v>
      </c>
      <c r="T32" s="1018">
        <v>0</v>
      </c>
      <c r="U32" s="347" t="s">
        <v>1290</v>
      </c>
      <c r="V32" s="1018">
        <v>28</v>
      </c>
      <c r="W32" s="347" t="s">
        <v>1524</v>
      </c>
      <c r="X32" s="1018">
        <v>1</v>
      </c>
      <c r="Y32" s="347" t="s">
        <v>1313</v>
      </c>
      <c r="Z32" s="1018">
        <v>1</v>
      </c>
      <c r="AA32" s="347" t="s">
        <v>1313</v>
      </c>
      <c r="AB32" s="1018">
        <v>0</v>
      </c>
      <c r="AC32" s="347" t="s">
        <v>1290</v>
      </c>
      <c r="AD32" s="1019">
        <v>46</v>
      </c>
      <c r="AE32" s="838" t="s">
        <v>1439</v>
      </c>
      <c r="AG32" s="662"/>
    </row>
    <row r="33" spans="1:33">
      <c r="A33" s="350" t="s">
        <v>51</v>
      </c>
      <c r="B33" s="1018">
        <v>1</v>
      </c>
      <c r="C33" s="347" t="s">
        <v>1705</v>
      </c>
      <c r="D33" s="1018">
        <v>6</v>
      </c>
      <c r="E33" s="347" t="s">
        <v>1764</v>
      </c>
      <c r="F33" s="1018">
        <v>211</v>
      </c>
      <c r="G33" s="347" t="s">
        <v>1751</v>
      </c>
      <c r="H33" s="1018">
        <v>1</v>
      </c>
      <c r="I33" s="347" t="s">
        <v>1705</v>
      </c>
      <c r="J33" s="1018">
        <v>24</v>
      </c>
      <c r="K33" s="347" t="s">
        <v>1435</v>
      </c>
      <c r="L33" s="1018">
        <v>6</v>
      </c>
      <c r="M33" s="347" t="s">
        <v>1764</v>
      </c>
      <c r="N33" s="1018">
        <v>5</v>
      </c>
      <c r="O33" s="347" t="s">
        <v>1754</v>
      </c>
      <c r="P33" s="1018">
        <v>34</v>
      </c>
      <c r="Q33" s="347" t="s">
        <v>1394</v>
      </c>
      <c r="R33" s="1018">
        <v>29</v>
      </c>
      <c r="S33" s="347" t="s">
        <v>1661</v>
      </c>
      <c r="T33" s="1018">
        <v>46</v>
      </c>
      <c r="U33" s="347" t="s">
        <v>1427</v>
      </c>
      <c r="V33" s="1018">
        <v>68</v>
      </c>
      <c r="W33" s="347" t="s">
        <v>1556</v>
      </c>
      <c r="X33" s="1018">
        <v>7</v>
      </c>
      <c r="Y33" s="347" t="s">
        <v>1371</v>
      </c>
      <c r="Z33" s="1018">
        <v>96</v>
      </c>
      <c r="AA33" s="347" t="s">
        <v>1817</v>
      </c>
      <c r="AB33" s="1018">
        <v>0</v>
      </c>
      <c r="AC33" s="347" t="s">
        <v>1290</v>
      </c>
      <c r="AD33" s="1019">
        <v>534</v>
      </c>
      <c r="AE33" s="838" t="s">
        <v>1793</v>
      </c>
      <c r="AG33" s="662"/>
    </row>
    <row r="34" spans="1:33">
      <c r="A34" s="350" t="s">
        <v>52</v>
      </c>
      <c r="B34" s="1018">
        <v>0</v>
      </c>
      <c r="C34" s="347" t="s">
        <v>1290</v>
      </c>
      <c r="D34" s="1018">
        <v>10</v>
      </c>
      <c r="E34" s="347" t="s">
        <v>1347</v>
      </c>
      <c r="F34" s="1018">
        <v>7</v>
      </c>
      <c r="G34" s="347" t="s">
        <v>1497</v>
      </c>
      <c r="H34" s="1018">
        <v>1</v>
      </c>
      <c r="I34" s="347" t="s">
        <v>1439</v>
      </c>
      <c r="J34" s="1018">
        <v>23</v>
      </c>
      <c r="K34" s="347" t="s">
        <v>1474</v>
      </c>
      <c r="L34" s="1018">
        <v>1</v>
      </c>
      <c r="M34" s="347" t="s">
        <v>1439</v>
      </c>
      <c r="N34" s="1018">
        <v>0</v>
      </c>
      <c r="O34" s="347" t="s">
        <v>1290</v>
      </c>
      <c r="P34" s="1018">
        <v>31</v>
      </c>
      <c r="Q34" s="347" t="s">
        <v>1495</v>
      </c>
      <c r="R34" s="1018">
        <v>14</v>
      </c>
      <c r="S34" s="347" t="s">
        <v>1384</v>
      </c>
      <c r="T34" s="1018">
        <v>23</v>
      </c>
      <c r="U34" s="347" t="s">
        <v>1474</v>
      </c>
      <c r="V34" s="1018">
        <v>14</v>
      </c>
      <c r="W34" s="347" t="s">
        <v>1384</v>
      </c>
      <c r="X34" s="1018">
        <v>2</v>
      </c>
      <c r="Y34" s="347" t="s">
        <v>1653</v>
      </c>
      <c r="Z34" s="1018">
        <v>13</v>
      </c>
      <c r="AA34" s="347" t="s">
        <v>1810</v>
      </c>
      <c r="AB34" s="1018">
        <v>0</v>
      </c>
      <c r="AC34" s="347" t="s">
        <v>1290</v>
      </c>
      <c r="AD34" s="1019">
        <v>139</v>
      </c>
      <c r="AE34" s="838" t="s">
        <v>1316</v>
      </c>
      <c r="AG34" s="662"/>
    </row>
    <row r="35" spans="1:33">
      <c r="A35" s="350" t="s">
        <v>53</v>
      </c>
      <c r="B35" s="1018">
        <v>1</v>
      </c>
      <c r="C35" s="347" t="s">
        <v>1705</v>
      </c>
      <c r="D35" s="1018">
        <v>8</v>
      </c>
      <c r="E35" s="347" t="s">
        <v>1460</v>
      </c>
      <c r="F35" s="1018">
        <v>253</v>
      </c>
      <c r="G35" s="347" t="s">
        <v>1994</v>
      </c>
      <c r="H35" s="1018">
        <v>0</v>
      </c>
      <c r="I35" s="347" t="s">
        <v>1290</v>
      </c>
      <c r="J35" s="1018">
        <v>34</v>
      </c>
      <c r="K35" s="347" t="s">
        <v>1344</v>
      </c>
      <c r="L35" s="1018">
        <v>6</v>
      </c>
      <c r="M35" s="347" t="s">
        <v>1653</v>
      </c>
      <c r="N35" s="1018">
        <v>1</v>
      </c>
      <c r="O35" s="347" t="s">
        <v>1705</v>
      </c>
      <c r="P35" s="1018">
        <v>25</v>
      </c>
      <c r="Q35" s="347" t="s">
        <v>1804</v>
      </c>
      <c r="R35" s="1018">
        <v>4</v>
      </c>
      <c r="S35" s="347" t="s">
        <v>1754</v>
      </c>
      <c r="T35" s="1018">
        <v>19</v>
      </c>
      <c r="U35" s="347" t="s">
        <v>1435</v>
      </c>
      <c r="V35" s="1018">
        <v>51</v>
      </c>
      <c r="W35" s="347" t="s">
        <v>1430</v>
      </c>
      <c r="X35" s="1018">
        <v>2</v>
      </c>
      <c r="Y35" s="347" t="s">
        <v>1663</v>
      </c>
      <c r="Z35" s="1018">
        <v>22</v>
      </c>
      <c r="AA35" s="347" t="s">
        <v>1353</v>
      </c>
      <c r="AB35" s="1018">
        <v>0</v>
      </c>
      <c r="AC35" s="347" t="s">
        <v>1290</v>
      </c>
      <c r="AD35" s="1019">
        <v>426</v>
      </c>
      <c r="AE35" s="838" t="s">
        <v>1297</v>
      </c>
      <c r="AG35" s="662"/>
    </row>
    <row r="36" spans="1:33">
      <c r="A36" s="350" t="s">
        <v>54</v>
      </c>
      <c r="B36" s="1018">
        <v>2</v>
      </c>
      <c r="C36" s="347" t="s">
        <v>1625</v>
      </c>
      <c r="D36" s="1018">
        <v>2</v>
      </c>
      <c r="E36" s="347" t="s">
        <v>1625</v>
      </c>
      <c r="F36" s="1018">
        <v>0</v>
      </c>
      <c r="G36" s="347" t="s">
        <v>1290</v>
      </c>
      <c r="H36" s="1018">
        <v>0</v>
      </c>
      <c r="I36" s="347" t="s">
        <v>1290</v>
      </c>
      <c r="J36" s="1018">
        <v>9</v>
      </c>
      <c r="K36" s="347" t="s">
        <v>1344</v>
      </c>
      <c r="L36" s="1018">
        <v>1</v>
      </c>
      <c r="M36" s="347" t="s">
        <v>1754</v>
      </c>
      <c r="N36" s="1018">
        <v>2</v>
      </c>
      <c r="O36" s="347" t="s">
        <v>1625</v>
      </c>
      <c r="P36" s="1018">
        <v>25</v>
      </c>
      <c r="Q36" s="347" t="s">
        <v>1719</v>
      </c>
      <c r="R36" s="1018">
        <v>15</v>
      </c>
      <c r="S36" s="347" t="s">
        <v>1799</v>
      </c>
      <c r="T36" s="1018">
        <v>36</v>
      </c>
      <c r="U36" s="347" t="s">
        <v>1635</v>
      </c>
      <c r="V36" s="1018">
        <v>11</v>
      </c>
      <c r="W36" s="347" t="s">
        <v>1579</v>
      </c>
      <c r="X36" s="1018">
        <v>0</v>
      </c>
      <c r="Y36" s="347" t="s">
        <v>1290</v>
      </c>
      <c r="Z36" s="1018">
        <v>10</v>
      </c>
      <c r="AA36" s="347" t="s">
        <v>1557</v>
      </c>
      <c r="AB36" s="1018">
        <v>0</v>
      </c>
      <c r="AC36" s="347" t="s">
        <v>1290</v>
      </c>
      <c r="AD36" s="1019">
        <v>113</v>
      </c>
      <c r="AE36" s="838" t="s">
        <v>1666</v>
      </c>
      <c r="AG36" s="662"/>
    </row>
    <row r="37" spans="1:33">
      <c r="A37" s="350" t="s">
        <v>55</v>
      </c>
      <c r="B37" s="1018">
        <v>1</v>
      </c>
      <c r="C37" s="347" t="s">
        <v>1663</v>
      </c>
      <c r="D37" s="1018">
        <v>1</v>
      </c>
      <c r="E37" s="347" t="s">
        <v>1663</v>
      </c>
      <c r="F37" s="1018">
        <v>149</v>
      </c>
      <c r="G37" s="347" t="s">
        <v>1995</v>
      </c>
      <c r="H37" s="1018">
        <v>1</v>
      </c>
      <c r="I37" s="347" t="s">
        <v>1663</v>
      </c>
      <c r="J37" s="1018">
        <v>2</v>
      </c>
      <c r="K37" s="347" t="s">
        <v>1754</v>
      </c>
      <c r="L37" s="1018">
        <v>1</v>
      </c>
      <c r="M37" s="347" t="s">
        <v>1663</v>
      </c>
      <c r="N37" s="1018">
        <v>0</v>
      </c>
      <c r="O37" s="347" t="s">
        <v>1290</v>
      </c>
      <c r="P37" s="1018">
        <v>18</v>
      </c>
      <c r="Q37" s="347" t="s">
        <v>1471</v>
      </c>
      <c r="R37" s="1018">
        <v>13</v>
      </c>
      <c r="S37" s="347" t="s">
        <v>1680</v>
      </c>
      <c r="T37" s="1018">
        <v>14</v>
      </c>
      <c r="U37" s="347" t="s">
        <v>1657</v>
      </c>
      <c r="V37" s="1018">
        <v>8</v>
      </c>
      <c r="W37" s="347" t="s">
        <v>1358</v>
      </c>
      <c r="X37" s="1018">
        <v>1</v>
      </c>
      <c r="Y37" s="347" t="s">
        <v>1663</v>
      </c>
      <c r="Z37" s="1018">
        <v>2</v>
      </c>
      <c r="AA37" s="347" t="s">
        <v>1754</v>
      </c>
      <c r="AB37" s="1018">
        <v>0</v>
      </c>
      <c r="AC37" s="347" t="s">
        <v>1290</v>
      </c>
      <c r="AD37" s="1019">
        <v>211</v>
      </c>
      <c r="AE37" s="838" t="s">
        <v>1487</v>
      </c>
      <c r="AG37" s="662"/>
    </row>
    <row r="38" spans="1:33">
      <c r="A38" s="350" t="s">
        <v>56</v>
      </c>
      <c r="B38" s="1018">
        <v>0</v>
      </c>
      <c r="C38" s="347" t="s">
        <v>1290</v>
      </c>
      <c r="D38" s="1018">
        <v>1</v>
      </c>
      <c r="E38" s="347" t="s">
        <v>1376</v>
      </c>
      <c r="F38" s="1018">
        <v>0</v>
      </c>
      <c r="G38" s="347" t="s">
        <v>1290</v>
      </c>
      <c r="H38" s="1018">
        <v>1</v>
      </c>
      <c r="I38" s="347" t="s">
        <v>1376</v>
      </c>
      <c r="J38" s="1018">
        <v>4</v>
      </c>
      <c r="K38" s="347" t="s">
        <v>1503</v>
      </c>
      <c r="L38" s="1018">
        <v>0</v>
      </c>
      <c r="M38" s="347" t="s">
        <v>1290</v>
      </c>
      <c r="N38" s="1018">
        <v>4</v>
      </c>
      <c r="O38" s="347" t="s">
        <v>1503</v>
      </c>
      <c r="P38" s="1018">
        <v>26</v>
      </c>
      <c r="Q38" s="347" t="s">
        <v>1619</v>
      </c>
      <c r="R38" s="1018">
        <v>8</v>
      </c>
      <c r="S38" s="347" t="s">
        <v>1511</v>
      </c>
      <c r="T38" s="1018">
        <v>2</v>
      </c>
      <c r="U38" s="347" t="s">
        <v>1364</v>
      </c>
      <c r="V38" s="1018">
        <v>9</v>
      </c>
      <c r="W38" s="347" t="s">
        <v>1702</v>
      </c>
      <c r="X38" s="1018">
        <v>2</v>
      </c>
      <c r="Y38" s="347" t="s">
        <v>1364</v>
      </c>
      <c r="Z38" s="1018">
        <v>10</v>
      </c>
      <c r="AA38" s="347" t="s">
        <v>1496</v>
      </c>
      <c r="AB38" s="1018">
        <v>0</v>
      </c>
      <c r="AC38" s="347" t="s">
        <v>1290</v>
      </c>
      <c r="AD38" s="1019">
        <v>67</v>
      </c>
      <c r="AE38" s="838" t="s">
        <v>1561</v>
      </c>
      <c r="AG38" s="662"/>
    </row>
    <row r="39" spans="1:33">
      <c r="A39" s="349" t="s">
        <v>1</v>
      </c>
      <c r="B39" s="1019">
        <v>15</v>
      </c>
      <c r="C39" s="838" t="s">
        <v>1705</v>
      </c>
      <c r="D39" s="1019">
        <v>130</v>
      </c>
      <c r="E39" s="838" t="s">
        <v>1460</v>
      </c>
      <c r="F39" s="1019">
        <v>3584</v>
      </c>
      <c r="G39" s="838" t="s">
        <v>1386</v>
      </c>
      <c r="H39" s="1019">
        <v>36</v>
      </c>
      <c r="I39" s="838" t="s">
        <v>1663</v>
      </c>
      <c r="J39" s="1019">
        <v>461</v>
      </c>
      <c r="K39" s="838" t="s">
        <v>1449</v>
      </c>
      <c r="L39" s="1019">
        <v>49</v>
      </c>
      <c r="M39" s="838" t="s">
        <v>1439</v>
      </c>
      <c r="N39" s="1019">
        <v>25</v>
      </c>
      <c r="O39" s="838" t="s">
        <v>1565</v>
      </c>
      <c r="P39" s="1019">
        <v>728</v>
      </c>
      <c r="Q39" s="838" t="s">
        <v>1455</v>
      </c>
      <c r="R39" s="1019">
        <v>296</v>
      </c>
      <c r="S39" s="838" t="s">
        <v>1355</v>
      </c>
      <c r="T39" s="1019">
        <v>397</v>
      </c>
      <c r="U39" s="838" t="s">
        <v>1711</v>
      </c>
      <c r="V39" s="1019">
        <v>641</v>
      </c>
      <c r="W39" s="838" t="s">
        <v>1810</v>
      </c>
      <c r="X39" s="1019">
        <v>46</v>
      </c>
      <c r="Y39" s="838" t="s">
        <v>1439</v>
      </c>
      <c r="Z39" s="1019">
        <v>384</v>
      </c>
      <c r="AA39" s="838" t="s">
        <v>1582</v>
      </c>
      <c r="AB39" s="1019">
        <v>4</v>
      </c>
      <c r="AC39" s="838" t="s">
        <v>1354</v>
      </c>
      <c r="AD39" s="1019">
        <v>6796</v>
      </c>
      <c r="AE39" s="838" t="s">
        <v>645</v>
      </c>
      <c r="AG39" s="662"/>
    </row>
    <row r="40" spans="1:33">
      <c r="A40" s="349">
        <v>2015</v>
      </c>
      <c r="B40" s="1566"/>
      <c r="C40" s="1567"/>
      <c r="D40" s="1567"/>
      <c r="E40" s="1567"/>
      <c r="F40" s="1567"/>
      <c r="G40" s="1567"/>
      <c r="H40" s="1567"/>
      <c r="I40" s="1567"/>
      <c r="J40" s="1567"/>
      <c r="K40" s="1567"/>
      <c r="L40" s="1567"/>
      <c r="M40" s="1567"/>
      <c r="N40" s="1567"/>
      <c r="O40" s="1567"/>
      <c r="P40" s="1567"/>
      <c r="Q40" s="1567"/>
      <c r="R40" s="1567"/>
      <c r="S40" s="1567"/>
      <c r="T40" s="1567"/>
      <c r="U40" s="1567"/>
      <c r="V40" s="1567"/>
      <c r="W40" s="1567"/>
      <c r="X40" s="1567"/>
      <c r="Y40" s="1567"/>
      <c r="Z40" s="1567"/>
      <c r="AA40" s="1567"/>
      <c r="AB40" s="1567"/>
      <c r="AC40" s="1567"/>
      <c r="AD40" s="1567"/>
      <c r="AE40" s="1568"/>
      <c r="AG40" s="662"/>
    </row>
    <row r="41" spans="1:33">
      <c r="A41" s="350" t="s">
        <v>24</v>
      </c>
      <c r="B41" s="1018">
        <v>0</v>
      </c>
      <c r="C41" s="347" t="s">
        <v>1290</v>
      </c>
      <c r="D41" s="1018">
        <v>2</v>
      </c>
      <c r="E41" s="347" t="s">
        <v>1653</v>
      </c>
      <c r="F41" s="1018">
        <v>2</v>
      </c>
      <c r="G41" s="347" t="s">
        <v>1653</v>
      </c>
      <c r="H41" s="1018">
        <v>1</v>
      </c>
      <c r="I41" s="347" t="s">
        <v>1439</v>
      </c>
      <c r="J41" s="1018">
        <v>9</v>
      </c>
      <c r="K41" s="347" t="s">
        <v>1350</v>
      </c>
      <c r="L41" s="1018">
        <v>0</v>
      </c>
      <c r="M41" s="347" t="s">
        <v>1290</v>
      </c>
      <c r="N41" s="1018">
        <v>2</v>
      </c>
      <c r="O41" s="347" t="s">
        <v>1653</v>
      </c>
      <c r="P41" s="1018">
        <v>46</v>
      </c>
      <c r="Q41" s="347" t="s">
        <v>1662</v>
      </c>
      <c r="R41" s="1018">
        <v>10</v>
      </c>
      <c r="S41" s="347" t="s">
        <v>1449</v>
      </c>
      <c r="T41" s="1018">
        <v>31</v>
      </c>
      <c r="U41" s="347" t="s">
        <v>1477</v>
      </c>
      <c r="V41" s="1018">
        <v>27</v>
      </c>
      <c r="W41" s="347" t="s">
        <v>1401</v>
      </c>
      <c r="X41" s="1018">
        <v>1</v>
      </c>
      <c r="Y41" s="347" t="s">
        <v>1439</v>
      </c>
      <c r="Z41" s="1018">
        <v>17</v>
      </c>
      <c r="AA41" s="347" t="s">
        <v>1388</v>
      </c>
      <c r="AB41" s="1018">
        <v>0</v>
      </c>
      <c r="AC41" s="347" t="s">
        <v>1290</v>
      </c>
      <c r="AD41" s="1019">
        <v>148</v>
      </c>
      <c r="AE41" s="838" t="s">
        <v>1313</v>
      </c>
      <c r="AG41" s="662"/>
    </row>
    <row r="42" spans="1:33">
      <c r="A42" s="350" t="s">
        <v>26</v>
      </c>
      <c r="B42" s="1018">
        <v>0</v>
      </c>
      <c r="C42" s="347" t="s">
        <v>1290</v>
      </c>
      <c r="D42" s="1018">
        <v>5</v>
      </c>
      <c r="E42" s="347" t="s">
        <v>1605</v>
      </c>
      <c r="F42" s="1018">
        <v>2</v>
      </c>
      <c r="G42" s="347" t="s">
        <v>1666</v>
      </c>
      <c r="H42" s="1018">
        <v>1</v>
      </c>
      <c r="I42" s="347" t="s">
        <v>1754</v>
      </c>
      <c r="J42" s="1018">
        <v>6</v>
      </c>
      <c r="K42" s="347" t="s">
        <v>1428</v>
      </c>
      <c r="L42" s="1018">
        <v>0</v>
      </c>
      <c r="M42" s="347" t="s">
        <v>1290</v>
      </c>
      <c r="N42" s="1018">
        <v>0</v>
      </c>
      <c r="O42" s="347" t="s">
        <v>1290</v>
      </c>
      <c r="P42" s="1018">
        <v>30</v>
      </c>
      <c r="Q42" s="347" t="s">
        <v>1633</v>
      </c>
      <c r="R42" s="1018">
        <v>13</v>
      </c>
      <c r="S42" s="347" t="s">
        <v>1392</v>
      </c>
      <c r="T42" s="1018">
        <v>19</v>
      </c>
      <c r="U42" s="347" t="s">
        <v>1415</v>
      </c>
      <c r="V42" s="1018">
        <v>27</v>
      </c>
      <c r="W42" s="347" t="s">
        <v>1583</v>
      </c>
      <c r="X42" s="1018">
        <v>6</v>
      </c>
      <c r="Y42" s="347" t="s">
        <v>1428</v>
      </c>
      <c r="Z42" s="1018">
        <v>8</v>
      </c>
      <c r="AA42" s="347" t="s">
        <v>1449</v>
      </c>
      <c r="AB42" s="1018">
        <v>0</v>
      </c>
      <c r="AC42" s="347" t="s">
        <v>1290</v>
      </c>
      <c r="AD42" s="1019">
        <v>117</v>
      </c>
      <c r="AE42" s="838" t="s">
        <v>1666</v>
      </c>
      <c r="AG42" s="662"/>
    </row>
    <row r="43" spans="1:33">
      <c r="A43" s="350" t="s">
        <v>27</v>
      </c>
      <c r="B43" s="1018">
        <v>1</v>
      </c>
      <c r="C43" s="347" t="s">
        <v>1606</v>
      </c>
      <c r="D43" s="1018">
        <v>3</v>
      </c>
      <c r="E43" s="347" t="s">
        <v>1310</v>
      </c>
      <c r="F43" s="1018">
        <v>5</v>
      </c>
      <c r="G43" s="347" t="s">
        <v>1358</v>
      </c>
      <c r="H43" s="1018">
        <v>7</v>
      </c>
      <c r="I43" s="347" t="s">
        <v>1300</v>
      </c>
      <c r="J43" s="1018">
        <v>27</v>
      </c>
      <c r="K43" s="347" t="s">
        <v>1400</v>
      </c>
      <c r="L43" s="1018">
        <v>6</v>
      </c>
      <c r="M43" s="347" t="s">
        <v>1435</v>
      </c>
      <c r="N43" s="1018">
        <v>2</v>
      </c>
      <c r="O43" s="347" t="s">
        <v>1376</v>
      </c>
      <c r="P43" s="1018">
        <v>11</v>
      </c>
      <c r="Q43" s="347" t="s">
        <v>1395</v>
      </c>
      <c r="R43" s="1018">
        <v>13</v>
      </c>
      <c r="S43" s="347" t="s">
        <v>1526</v>
      </c>
      <c r="T43" s="1018">
        <v>22</v>
      </c>
      <c r="U43" s="347" t="s">
        <v>1396</v>
      </c>
      <c r="V43" s="1018">
        <v>16</v>
      </c>
      <c r="W43" s="347" t="s">
        <v>1370</v>
      </c>
      <c r="X43" s="1018">
        <v>1</v>
      </c>
      <c r="Y43" s="347" t="s">
        <v>1606</v>
      </c>
      <c r="Z43" s="1018">
        <v>18</v>
      </c>
      <c r="AA43" s="347" t="s">
        <v>1532</v>
      </c>
      <c r="AB43" s="1018">
        <v>0</v>
      </c>
      <c r="AC43" s="347" t="s">
        <v>1290</v>
      </c>
      <c r="AD43" s="1019">
        <v>132</v>
      </c>
      <c r="AE43" s="838" t="s">
        <v>1460</v>
      </c>
      <c r="AG43" s="662"/>
    </row>
    <row r="44" spans="1:33">
      <c r="A44" s="350" t="s">
        <v>28</v>
      </c>
      <c r="B44" s="1018">
        <v>2</v>
      </c>
      <c r="C44" s="347" t="s">
        <v>1764</v>
      </c>
      <c r="D44" s="1018">
        <v>6</v>
      </c>
      <c r="E44" s="347" t="s">
        <v>1359</v>
      </c>
      <c r="F44" s="1018">
        <v>3</v>
      </c>
      <c r="G44" s="347" t="s">
        <v>1666</v>
      </c>
      <c r="H44" s="1018">
        <v>3</v>
      </c>
      <c r="I44" s="347" t="s">
        <v>1666</v>
      </c>
      <c r="J44" s="1018">
        <v>34</v>
      </c>
      <c r="K44" s="347" t="s">
        <v>1671</v>
      </c>
      <c r="L44" s="1018">
        <v>1</v>
      </c>
      <c r="M44" s="347" t="s">
        <v>1480</v>
      </c>
      <c r="N44" s="1018">
        <v>1</v>
      </c>
      <c r="O44" s="347" t="s">
        <v>1480</v>
      </c>
      <c r="P44" s="1018">
        <v>37</v>
      </c>
      <c r="Q44" s="347" t="s">
        <v>1636</v>
      </c>
      <c r="R44" s="1018">
        <v>10</v>
      </c>
      <c r="S44" s="347" t="s">
        <v>1465</v>
      </c>
      <c r="T44" s="1018">
        <v>22</v>
      </c>
      <c r="U44" s="347" t="s">
        <v>1604</v>
      </c>
      <c r="V44" s="1018">
        <v>37</v>
      </c>
      <c r="W44" s="347" t="s">
        <v>1636</v>
      </c>
      <c r="X44" s="1018">
        <v>0</v>
      </c>
      <c r="Y44" s="347" t="s">
        <v>1290</v>
      </c>
      <c r="Z44" s="1018">
        <v>25</v>
      </c>
      <c r="AA44" s="347" t="s">
        <v>1624</v>
      </c>
      <c r="AB44" s="1018">
        <v>0</v>
      </c>
      <c r="AC44" s="347" t="s">
        <v>1290</v>
      </c>
      <c r="AD44" s="1019">
        <v>181</v>
      </c>
      <c r="AE44" s="838" t="s">
        <v>1431</v>
      </c>
      <c r="AG44" s="662"/>
    </row>
    <row r="45" spans="1:33">
      <c r="A45" s="350" t="s">
        <v>29</v>
      </c>
      <c r="B45" s="1018">
        <v>0</v>
      </c>
      <c r="C45" s="347" t="s">
        <v>1290</v>
      </c>
      <c r="D45" s="1018">
        <v>1</v>
      </c>
      <c r="E45" s="347" t="s">
        <v>1705</v>
      </c>
      <c r="F45" s="1018">
        <v>500</v>
      </c>
      <c r="G45" s="347" t="s">
        <v>1996</v>
      </c>
      <c r="H45" s="1018">
        <v>1</v>
      </c>
      <c r="I45" s="347" t="s">
        <v>1705</v>
      </c>
      <c r="J45" s="1018">
        <v>1</v>
      </c>
      <c r="K45" s="347" t="s">
        <v>1705</v>
      </c>
      <c r="L45" s="1018">
        <v>0</v>
      </c>
      <c r="M45" s="347" t="s">
        <v>1290</v>
      </c>
      <c r="N45" s="1018">
        <v>0</v>
      </c>
      <c r="O45" s="347" t="s">
        <v>1290</v>
      </c>
      <c r="P45" s="1018">
        <v>2</v>
      </c>
      <c r="Q45" s="347" t="s">
        <v>1565</v>
      </c>
      <c r="R45" s="1018">
        <v>1</v>
      </c>
      <c r="S45" s="347" t="s">
        <v>1705</v>
      </c>
      <c r="T45" s="1018">
        <v>6</v>
      </c>
      <c r="U45" s="347" t="s">
        <v>1764</v>
      </c>
      <c r="V45" s="1018">
        <v>30</v>
      </c>
      <c r="W45" s="347" t="s">
        <v>1465</v>
      </c>
      <c r="X45" s="1018">
        <v>0</v>
      </c>
      <c r="Y45" s="347" t="s">
        <v>1290</v>
      </c>
      <c r="Z45" s="1018">
        <v>0</v>
      </c>
      <c r="AA45" s="347" t="s">
        <v>1290</v>
      </c>
      <c r="AB45" s="1018">
        <v>0</v>
      </c>
      <c r="AC45" s="347" t="s">
        <v>1290</v>
      </c>
      <c r="AD45" s="1019">
        <v>542</v>
      </c>
      <c r="AE45" s="838" t="s">
        <v>1793</v>
      </c>
      <c r="AG45" s="662"/>
    </row>
    <row r="46" spans="1:33">
      <c r="A46" s="350" t="s">
        <v>30</v>
      </c>
      <c r="B46" s="1018">
        <v>0</v>
      </c>
      <c r="C46" s="347" t="s">
        <v>1290</v>
      </c>
      <c r="D46" s="1018">
        <v>6</v>
      </c>
      <c r="E46" s="347" t="s">
        <v>1371</v>
      </c>
      <c r="F46" s="1018">
        <v>318</v>
      </c>
      <c r="G46" s="347" t="s">
        <v>1912</v>
      </c>
      <c r="H46" s="1018">
        <v>0</v>
      </c>
      <c r="I46" s="347" t="s">
        <v>1290</v>
      </c>
      <c r="J46" s="1018">
        <v>10</v>
      </c>
      <c r="K46" s="347" t="s">
        <v>1319</v>
      </c>
      <c r="L46" s="1018">
        <v>0</v>
      </c>
      <c r="M46" s="347" t="s">
        <v>1290</v>
      </c>
      <c r="N46" s="1018">
        <v>0</v>
      </c>
      <c r="O46" s="347" t="s">
        <v>1290</v>
      </c>
      <c r="P46" s="1018">
        <v>68</v>
      </c>
      <c r="Q46" s="347" t="s">
        <v>1519</v>
      </c>
      <c r="R46" s="1018">
        <v>0</v>
      </c>
      <c r="S46" s="347" t="s">
        <v>1290</v>
      </c>
      <c r="T46" s="1018">
        <v>1</v>
      </c>
      <c r="U46" s="347" t="s">
        <v>1705</v>
      </c>
      <c r="V46" s="1018">
        <v>49</v>
      </c>
      <c r="W46" s="347" t="s">
        <v>1523</v>
      </c>
      <c r="X46" s="1018">
        <v>0</v>
      </c>
      <c r="Y46" s="347" t="s">
        <v>1290</v>
      </c>
      <c r="Z46" s="1018">
        <v>20</v>
      </c>
      <c r="AA46" s="347" t="s">
        <v>1303</v>
      </c>
      <c r="AB46" s="1018">
        <v>6</v>
      </c>
      <c r="AC46" s="347" t="s">
        <v>1371</v>
      </c>
      <c r="AD46" s="1019">
        <v>478</v>
      </c>
      <c r="AE46" s="838" t="s">
        <v>1669</v>
      </c>
      <c r="AG46" s="662"/>
    </row>
    <row r="47" spans="1:33">
      <c r="A47" s="350" t="s">
        <v>32</v>
      </c>
      <c r="B47" s="1018">
        <v>0</v>
      </c>
      <c r="C47" s="347" t="s">
        <v>1290</v>
      </c>
      <c r="D47" s="1018">
        <v>1</v>
      </c>
      <c r="E47" s="347" t="s">
        <v>1754</v>
      </c>
      <c r="F47" s="1018">
        <v>6</v>
      </c>
      <c r="G47" s="347" t="s">
        <v>1300</v>
      </c>
      <c r="H47" s="1018">
        <v>8</v>
      </c>
      <c r="I47" s="347" t="s">
        <v>1669</v>
      </c>
      <c r="J47" s="1018">
        <v>33</v>
      </c>
      <c r="K47" s="347" t="s">
        <v>1784</v>
      </c>
      <c r="L47" s="1018">
        <v>2</v>
      </c>
      <c r="M47" s="347" t="s">
        <v>1625</v>
      </c>
      <c r="N47" s="1018">
        <v>0</v>
      </c>
      <c r="O47" s="347" t="s">
        <v>1290</v>
      </c>
      <c r="P47" s="1018">
        <v>3</v>
      </c>
      <c r="Q47" s="347" t="s">
        <v>1431</v>
      </c>
      <c r="R47" s="1018">
        <v>28</v>
      </c>
      <c r="S47" s="347" t="s">
        <v>1479</v>
      </c>
      <c r="T47" s="1018">
        <v>25</v>
      </c>
      <c r="U47" s="347" t="s">
        <v>1459</v>
      </c>
      <c r="V47" s="1018">
        <v>3</v>
      </c>
      <c r="W47" s="347" t="s">
        <v>1431</v>
      </c>
      <c r="X47" s="1018">
        <v>3</v>
      </c>
      <c r="Y47" s="347" t="s">
        <v>1431</v>
      </c>
      <c r="Z47" s="1018">
        <v>2</v>
      </c>
      <c r="AA47" s="347" t="s">
        <v>1625</v>
      </c>
      <c r="AB47" s="1018">
        <v>0</v>
      </c>
      <c r="AC47" s="347" t="s">
        <v>1290</v>
      </c>
      <c r="AD47" s="1019">
        <v>114</v>
      </c>
      <c r="AE47" s="838" t="s">
        <v>1666</v>
      </c>
      <c r="AG47" s="662"/>
    </row>
    <row r="48" spans="1:33">
      <c r="A48" s="350" t="s">
        <v>33</v>
      </c>
      <c r="B48" s="1018">
        <v>0</v>
      </c>
      <c r="C48" s="347" t="s">
        <v>1290</v>
      </c>
      <c r="D48" s="1018">
        <v>1</v>
      </c>
      <c r="E48" s="347" t="s">
        <v>1705</v>
      </c>
      <c r="F48" s="1018">
        <v>345</v>
      </c>
      <c r="G48" s="347" t="s">
        <v>1906</v>
      </c>
      <c r="H48" s="1018">
        <v>5</v>
      </c>
      <c r="I48" s="347" t="s">
        <v>1628</v>
      </c>
      <c r="J48" s="1018">
        <v>20</v>
      </c>
      <c r="K48" s="347" t="s">
        <v>1576</v>
      </c>
      <c r="L48" s="1018">
        <v>1</v>
      </c>
      <c r="M48" s="347" t="s">
        <v>1705</v>
      </c>
      <c r="N48" s="1018">
        <v>1</v>
      </c>
      <c r="O48" s="347" t="s">
        <v>1705</v>
      </c>
      <c r="P48" s="1018">
        <v>7</v>
      </c>
      <c r="Q48" s="347" t="s">
        <v>1666</v>
      </c>
      <c r="R48" s="1018">
        <v>9</v>
      </c>
      <c r="S48" s="347" t="s">
        <v>1313</v>
      </c>
      <c r="T48" s="1018">
        <v>8</v>
      </c>
      <c r="U48" s="347" t="s">
        <v>1316</v>
      </c>
      <c r="V48" s="1018">
        <v>9</v>
      </c>
      <c r="W48" s="347" t="s">
        <v>1313</v>
      </c>
      <c r="X48" s="1018">
        <v>0</v>
      </c>
      <c r="Y48" s="347" t="s">
        <v>1290</v>
      </c>
      <c r="Z48" s="1018">
        <v>1</v>
      </c>
      <c r="AA48" s="347" t="s">
        <v>1705</v>
      </c>
      <c r="AB48" s="1018">
        <v>1</v>
      </c>
      <c r="AC48" s="347" t="s">
        <v>1705</v>
      </c>
      <c r="AD48" s="1019">
        <v>408</v>
      </c>
      <c r="AE48" s="838" t="s">
        <v>1503</v>
      </c>
      <c r="AG48" s="662"/>
    </row>
    <row r="49" spans="1:33">
      <c r="A49" s="350" t="s">
        <v>35</v>
      </c>
      <c r="B49" s="1018">
        <v>0</v>
      </c>
      <c r="C49" s="347" t="s">
        <v>1290</v>
      </c>
      <c r="D49" s="1018">
        <v>1</v>
      </c>
      <c r="E49" s="347" t="s">
        <v>1439</v>
      </c>
      <c r="F49" s="1018">
        <v>126</v>
      </c>
      <c r="G49" s="347" t="s">
        <v>1997</v>
      </c>
      <c r="H49" s="1018">
        <v>0</v>
      </c>
      <c r="I49" s="347" t="s">
        <v>1290</v>
      </c>
      <c r="J49" s="1018">
        <v>1</v>
      </c>
      <c r="K49" s="347" t="s">
        <v>1439</v>
      </c>
      <c r="L49" s="1018">
        <v>2</v>
      </c>
      <c r="M49" s="347" t="s">
        <v>1376</v>
      </c>
      <c r="N49" s="1018">
        <v>0</v>
      </c>
      <c r="O49" s="347" t="s">
        <v>1290</v>
      </c>
      <c r="P49" s="1018">
        <v>0</v>
      </c>
      <c r="Q49" s="347" t="s">
        <v>1290</v>
      </c>
      <c r="R49" s="1018">
        <v>1</v>
      </c>
      <c r="S49" s="347" t="s">
        <v>1439</v>
      </c>
      <c r="T49" s="1018">
        <v>1</v>
      </c>
      <c r="U49" s="347" t="s">
        <v>1439</v>
      </c>
      <c r="V49" s="1018">
        <v>3</v>
      </c>
      <c r="W49" s="347" t="s">
        <v>1313</v>
      </c>
      <c r="X49" s="1018">
        <v>0</v>
      </c>
      <c r="Y49" s="347" t="s">
        <v>1290</v>
      </c>
      <c r="Z49" s="1018">
        <v>1</v>
      </c>
      <c r="AA49" s="347" t="s">
        <v>1439</v>
      </c>
      <c r="AB49" s="1018">
        <v>0</v>
      </c>
      <c r="AC49" s="347" t="s">
        <v>1290</v>
      </c>
      <c r="AD49" s="1019">
        <v>136</v>
      </c>
      <c r="AE49" s="838" t="s">
        <v>1316</v>
      </c>
      <c r="AG49" s="662"/>
    </row>
    <row r="50" spans="1:33">
      <c r="A50" s="350" t="s">
        <v>584</v>
      </c>
      <c r="B50" s="1018">
        <v>2</v>
      </c>
      <c r="C50" s="347" t="s">
        <v>1371</v>
      </c>
      <c r="D50" s="1018">
        <v>18</v>
      </c>
      <c r="E50" s="347" t="s">
        <v>1798</v>
      </c>
      <c r="F50" s="1018">
        <v>4</v>
      </c>
      <c r="G50" s="347" t="s">
        <v>1616</v>
      </c>
      <c r="H50" s="1018">
        <v>1</v>
      </c>
      <c r="I50" s="347" t="s">
        <v>1480</v>
      </c>
      <c r="J50" s="1018">
        <v>21</v>
      </c>
      <c r="K50" s="347" t="s">
        <v>1799</v>
      </c>
      <c r="L50" s="1018">
        <v>3</v>
      </c>
      <c r="M50" s="347" t="s">
        <v>1460</v>
      </c>
      <c r="N50" s="1018">
        <v>1</v>
      </c>
      <c r="O50" s="347" t="s">
        <v>1480</v>
      </c>
      <c r="P50" s="1018">
        <v>10</v>
      </c>
      <c r="Q50" s="347" t="s">
        <v>1297</v>
      </c>
      <c r="R50" s="1018">
        <v>28</v>
      </c>
      <c r="S50" s="347" t="s">
        <v>1539</v>
      </c>
      <c r="T50" s="1018">
        <v>27</v>
      </c>
      <c r="U50" s="347" t="s">
        <v>1660</v>
      </c>
      <c r="V50" s="1018">
        <v>26</v>
      </c>
      <c r="W50" s="347" t="s">
        <v>1474</v>
      </c>
      <c r="X50" s="1018">
        <v>6</v>
      </c>
      <c r="Y50" s="347" t="s">
        <v>1358</v>
      </c>
      <c r="Z50" s="1018">
        <v>10</v>
      </c>
      <c r="AA50" s="347" t="s">
        <v>1297</v>
      </c>
      <c r="AB50" s="1018">
        <v>1</v>
      </c>
      <c r="AC50" s="347" t="s">
        <v>1480</v>
      </c>
      <c r="AD50" s="1019">
        <v>158</v>
      </c>
      <c r="AE50" s="838" t="s">
        <v>1310</v>
      </c>
      <c r="AG50" s="662"/>
    </row>
    <row r="51" spans="1:33">
      <c r="A51" s="350" t="s">
        <v>36</v>
      </c>
      <c r="B51" s="1018">
        <v>1</v>
      </c>
      <c r="C51" s="347" t="s">
        <v>1359</v>
      </c>
      <c r="D51" s="1018">
        <v>0</v>
      </c>
      <c r="E51" s="347" t="s">
        <v>1290</v>
      </c>
      <c r="F51" s="1018">
        <v>0</v>
      </c>
      <c r="G51" s="347" t="s">
        <v>1290</v>
      </c>
      <c r="H51" s="1018">
        <v>0</v>
      </c>
      <c r="I51" s="347" t="s">
        <v>1290</v>
      </c>
      <c r="J51" s="1018">
        <v>1</v>
      </c>
      <c r="K51" s="347" t="s">
        <v>1359</v>
      </c>
      <c r="L51" s="1018">
        <v>0</v>
      </c>
      <c r="M51" s="347" t="s">
        <v>1290</v>
      </c>
      <c r="N51" s="1018">
        <v>0</v>
      </c>
      <c r="O51" s="347" t="s">
        <v>1290</v>
      </c>
      <c r="P51" s="1018">
        <v>22</v>
      </c>
      <c r="Q51" s="347" t="s">
        <v>1769</v>
      </c>
      <c r="R51" s="1018">
        <v>0</v>
      </c>
      <c r="S51" s="347" t="s">
        <v>1290</v>
      </c>
      <c r="T51" s="1018">
        <v>0</v>
      </c>
      <c r="U51" s="347" t="s">
        <v>1290</v>
      </c>
      <c r="V51" s="1018">
        <v>4</v>
      </c>
      <c r="W51" s="347" t="s">
        <v>1799</v>
      </c>
      <c r="X51" s="1018">
        <v>1</v>
      </c>
      <c r="Y51" s="347" t="s">
        <v>1359</v>
      </c>
      <c r="Z51" s="1018">
        <v>1</v>
      </c>
      <c r="AA51" s="347" t="s">
        <v>1359</v>
      </c>
      <c r="AB51" s="1018">
        <v>0</v>
      </c>
      <c r="AC51" s="347" t="s">
        <v>1290</v>
      </c>
      <c r="AD51" s="1019">
        <v>30</v>
      </c>
      <c r="AE51" s="838" t="s">
        <v>1565</v>
      </c>
      <c r="AG51" s="662"/>
    </row>
    <row r="52" spans="1:33">
      <c r="A52" s="350" t="s">
        <v>37</v>
      </c>
      <c r="B52" s="1018">
        <v>1</v>
      </c>
      <c r="C52" s="347" t="s">
        <v>1480</v>
      </c>
      <c r="D52" s="1018">
        <v>6</v>
      </c>
      <c r="E52" s="347" t="s">
        <v>1572</v>
      </c>
      <c r="F52" s="1018">
        <v>2</v>
      </c>
      <c r="G52" s="347" t="s">
        <v>1628</v>
      </c>
      <c r="H52" s="1018">
        <v>1</v>
      </c>
      <c r="I52" s="347" t="s">
        <v>1480</v>
      </c>
      <c r="J52" s="1018">
        <v>12</v>
      </c>
      <c r="K52" s="347" t="s">
        <v>1776</v>
      </c>
      <c r="L52" s="1018">
        <v>3</v>
      </c>
      <c r="M52" s="347" t="s">
        <v>1625</v>
      </c>
      <c r="N52" s="1018">
        <v>0</v>
      </c>
      <c r="O52" s="347" t="s">
        <v>1290</v>
      </c>
      <c r="P52" s="1018">
        <v>72</v>
      </c>
      <c r="Q52" s="347" t="s">
        <v>1299</v>
      </c>
      <c r="R52" s="1018">
        <v>14</v>
      </c>
      <c r="S52" s="347" t="s">
        <v>1395</v>
      </c>
      <c r="T52" s="1018">
        <v>7</v>
      </c>
      <c r="U52" s="347" t="s">
        <v>1457</v>
      </c>
      <c r="V52" s="1018">
        <v>18</v>
      </c>
      <c r="W52" s="347" t="s">
        <v>1455</v>
      </c>
      <c r="X52" s="1018">
        <v>1</v>
      </c>
      <c r="Y52" s="347" t="s">
        <v>1480</v>
      </c>
      <c r="Z52" s="1018">
        <v>32</v>
      </c>
      <c r="AA52" s="347" t="s">
        <v>1571</v>
      </c>
      <c r="AB52" s="1018">
        <v>0</v>
      </c>
      <c r="AC52" s="347" t="s">
        <v>1290</v>
      </c>
      <c r="AD52" s="1019">
        <v>169</v>
      </c>
      <c r="AE52" s="838" t="s">
        <v>1616</v>
      </c>
      <c r="AG52" s="662"/>
    </row>
    <row r="53" spans="1:33">
      <c r="A53" s="350" t="s">
        <v>38</v>
      </c>
      <c r="B53" s="1018">
        <v>1</v>
      </c>
      <c r="C53" s="347" t="s">
        <v>1672</v>
      </c>
      <c r="D53" s="1018">
        <v>13</v>
      </c>
      <c r="E53" s="347" t="s">
        <v>1457</v>
      </c>
      <c r="F53" s="1018">
        <v>5</v>
      </c>
      <c r="G53" s="347" t="s">
        <v>1445</v>
      </c>
      <c r="H53" s="1018">
        <v>1</v>
      </c>
      <c r="I53" s="347" t="s">
        <v>1672</v>
      </c>
      <c r="J53" s="1018">
        <v>9</v>
      </c>
      <c r="K53" s="347" t="s">
        <v>1307</v>
      </c>
      <c r="L53" s="1018">
        <v>1</v>
      </c>
      <c r="M53" s="347" t="s">
        <v>1672</v>
      </c>
      <c r="N53" s="1018">
        <v>8</v>
      </c>
      <c r="O53" s="347" t="s">
        <v>1616</v>
      </c>
      <c r="P53" s="1018">
        <v>152</v>
      </c>
      <c r="Q53" s="347" t="s">
        <v>1814</v>
      </c>
      <c r="R53" s="1018">
        <v>19</v>
      </c>
      <c r="S53" s="347" t="s">
        <v>1503</v>
      </c>
      <c r="T53" s="1018">
        <v>29</v>
      </c>
      <c r="U53" s="347" t="s">
        <v>1596</v>
      </c>
      <c r="V53" s="1018">
        <v>52</v>
      </c>
      <c r="W53" s="347" t="s">
        <v>1474</v>
      </c>
      <c r="X53" s="1018">
        <v>2</v>
      </c>
      <c r="Y53" s="347" t="s">
        <v>1480</v>
      </c>
      <c r="Z53" s="1018">
        <v>23</v>
      </c>
      <c r="AA53" s="347" t="s">
        <v>1546</v>
      </c>
      <c r="AB53" s="1018">
        <v>1</v>
      </c>
      <c r="AC53" s="347" t="s">
        <v>1672</v>
      </c>
      <c r="AD53" s="1019">
        <v>316</v>
      </c>
      <c r="AE53" s="838" t="s">
        <v>1599</v>
      </c>
      <c r="AG53" s="662"/>
    </row>
    <row r="54" spans="1:33">
      <c r="A54" s="350" t="s">
        <v>39</v>
      </c>
      <c r="B54" s="1018">
        <v>0</v>
      </c>
      <c r="C54" s="347" t="s">
        <v>1290</v>
      </c>
      <c r="D54" s="1018">
        <v>2</v>
      </c>
      <c r="E54" s="347" t="s">
        <v>1663</v>
      </c>
      <c r="F54" s="1018">
        <v>366</v>
      </c>
      <c r="G54" s="347" t="s">
        <v>1998</v>
      </c>
      <c r="H54" s="1018">
        <v>0</v>
      </c>
      <c r="I54" s="347" t="s">
        <v>1290</v>
      </c>
      <c r="J54" s="1018">
        <v>5</v>
      </c>
      <c r="K54" s="347" t="s">
        <v>1628</v>
      </c>
      <c r="L54" s="1018">
        <v>0</v>
      </c>
      <c r="M54" s="347" t="s">
        <v>1290</v>
      </c>
      <c r="N54" s="1018">
        <v>0</v>
      </c>
      <c r="O54" s="347" t="s">
        <v>1290</v>
      </c>
      <c r="P54" s="1018">
        <v>0</v>
      </c>
      <c r="Q54" s="347" t="s">
        <v>1290</v>
      </c>
      <c r="R54" s="1018">
        <v>0</v>
      </c>
      <c r="S54" s="347" t="s">
        <v>1290</v>
      </c>
      <c r="T54" s="1018">
        <v>4</v>
      </c>
      <c r="U54" s="347" t="s">
        <v>1561</v>
      </c>
      <c r="V54" s="1018">
        <v>19</v>
      </c>
      <c r="W54" s="347" t="s">
        <v>1385</v>
      </c>
      <c r="X54" s="1018">
        <v>0</v>
      </c>
      <c r="Y54" s="347" t="s">
        <v>1290</v>
      </c>
      <c r="Z54" s="1018">
        <v>6</v>
      </c>
      <c r="AA54" s="347" t="s">
        <v>1376</v>
      </c>
      <c r="AB54" s="1018">
        <v>3</v>
      </c>
      <c r="AC54" s="347" t="s">
        <v>1439</v>
      </c>
      <c r="AD54" s="1019">
        <v>405</v>
      </c>
      <c r="AE54" s="838" t="s">
        <v>1804</v>
      </c>
      <c r="AG54" s="662"/>
    </row>
    <row r="55" spans="1:33">
      <c r="A55" s="350" t="s">
        <v>40</v>
      </c>
      <c r="B55" s="1018">
        <v>0</v>
      </c>
      <c r="C55" s="347" t="s">
        <v>1290</v>
      </c>
      <c r="D55" s="1018">
        <v>12</v>
      </c>
      <c r="E55" s="347" t="s">
        <v>1364</v>
      </c>
      <c r="F55" s="1018">
        <v>295</v>
      </c>
      <c r="G55" s="347" t="s">
        <v>1999</v>
      </c>
      <c r="H55" s="1018">
        <v>2</v>
      </c>
      <c r="I55" s="347" t="s">
        <v>1663</v>
      </c>
      <c r="J55" s="1018">
        <v>22</v>
      </c>
      <c r="K55" s="347" t="s">
        <v>1465</v>
      </c>
      <c r="L55" s="1018">
        <v>3</v>
      </c>
      <c r="M55" s="347" t="s">
        <v>1606</v>
      </c>
      <c r="N55" s="1018">
        <v>1</v>
      </c>
      <c r="O55" s="347" t="s">
        <v>1672</v>
      </c>
      <c r="P55" s="1018">
        <v>12</v>
      </c>
      <c r="Q55" s="347" t="s">
        <v>1364</v>
      </c>
      <c r="R55" s="1018">
        <v>7</v>
      </c>
      <c r="S55" s="347" t="s">
        <v>1625</v>
      </c>
      <c r="T55" s="1018">
        <v>7</v>
      </c>
      <c r="U55" s="347" t="s">
        <v>1625</v>
      </c>
      <c r="V55" s="1018">
        <v>29</v>
      </c>
      <c r="W55" s="347" t="s">
        <v>1546</v>
      </c>
      <c r="X55" s="1018">
        <v>2</v>
      </c>
      <c r="Y55" s="347" t="s">
        <v>1663</v>
      </c>
      <c r="Z55" s="1018">
        <v>8</v>
      </c>
      <c r="AA55" s="347" t="s">
        <v>1316</v>
      </c>
      <c r="AB55" s="1018">
        <v>0</v>
      </c>
      <c r="AC55" s="347" t="s">
        <v>1290</v>
      </c>
      <c r="AD55" s="1019">
        <v>400</v>
      </c>
      <c r="AE55" s="838" t="s">
        <v>1804</v>
      </c>
      <c r="AG55" s="662"/>
    </row>
    <row r="56" spans="1:33">
      <c r="A56" s="350" t="s">
        <v>41</v>
      </c>
      <c r="B56" s="1018">
        <v>2</v>
      </c>
      <c r="C56" s="347" t="s">
        <v>1364</v>
      </c>
      <c r="D56" s="1018">
        <v>3</v>
      </c>
      <c r="E56" s="347" t="s">
        <v>1435</v>
      </c>
      <c r="F56" s="1018">
        <v>1</v>
      </c>
      <c r="G56" s="347" t="s">
        <v>1376</v>
      </c>
      <c r="H56" s="1018">
        <v>1</v>
      </c>
      <c r="I56" s="347" t="s">
        <v>1376</v>
      </c>
      <c r="J56" s="1018">
        <v>15</v>
      </c>
      <c r="K56" s="347" t="s">
        <v>1433</v>
      </c>
      <c r="L56" s="1018">
        <v>2</v>
      </c>
      <c r="M56" s="347" t="s">
        <v>1364</v>
      </c>
      <c r="N56" s="1018">
        <v>0</v>
      </c>
      <c r="O56" s="347" t="s">
        <v>1290</v>
      </c>
      <c r="P56" s="1018">
        <v>8</v>
      </c>
      <c r="Q56" s="347" t="s">
        <v>1511</v>
      </c>
      <c r="R56" s="1018">
        <v>3</v>
      </c>
      <c r="S56" s="347" t="s">
        <v>1435</v>
      </c>
      <c r="T56" s="1018">
        <v>2</v>
      </c>
      <c r="U56" s="347" t="s">
        <v>1364</v>
      </c>
      <c r="V56" s="1018">
        <v>24</v>
      </c>
      <c r="W56" s="347" t="s">
        <v>1677</v>
      </c>
      <c r="X56" s="1018">
        <v>1</v>
      </c>
      <c r="Y56" s="347" t="s">
        <v>1376</v>
      </c>
      <c r="Z56" s="1018">
        <v>5</v>
      </c>
      <c r="AA56" s="347" t="s">
        <v>1424</v>
      </c>
      <c r="AB56" s="1018">
        <v>0</v>
      </c>
      <c r="AC56" s="347" t="s">
        <v>1290</v>
      </c>
      <c r="AD56" s="1019">
        <v>67</v>
      </c>
      <c r="AE56" s="838" t="s">
        <v>1561</v>
      </c>
      <c r="AG56" s="662"/>
    </row>
    <row r="57" spans="1:33">
      <c r="A57" s="350" t="s">
        <v>42</v>
      </c>
      <c r="B57" s="1018">
        <v>1</v>
      </c>
      <c r="C57" s="347" t="s">
        <v>1672</v>
      </c>
      <c r="D57" s="1018">
        <v>3</v>
      </c>
      <c r="E57" s="347" t="s">
        <v>1754</v>
      </c>
      <c r="F57" s="1018">
        <v>248</v>
      </c>
      <c r="G57" s="347" t="s">
        <v>2000</v>
      </c>
      <c r="H57" s="1018">
        <v>1</v>
      </c>
      <c r="I57" s="347" t="s">
        <v>1672</v>
      </c>
      <c r="J57" s="1018">
        <v>13</v>
      </c>
      <c r="K57" s="347" t="s">
        <v>1714</v>
      </c>
      <c r="L57" s="1018">
        <v>2</v>
      </c>
      <c r="M57" s="347" t="s">
        <v>1480</v>
      </c>
      <c r="N57" s="1018">
        <v>0</v>
      </c>
      <c r="O57" s="347" t="s">
        <v>1290</v>
      </c>
      <c r="P57" s="1018">
        <v>27</v>
      </c>
      <c r="Q57" s="347" t="s">
        <v>1789</v>
      </c>
      <c r="R57" s="1018">
        <v>4</v>
      </c>
      <c r="S57" s="347" t="s">
        <v>1628</v>
      </c>
      <c r="T57" s="1018">
        <v>10</v>
      </c>
      <c r="U57" s="347" t="s">
        <v>1364</v>
      </c>
      <c r="V57" s="1018">
        <v>20</v>
      </c>
      <c r="W57" s="347" t="s">
        <v>1503</v>
      </c>
      <c r="X57" s="1018">
        <v>2</v>
      </c>
      <c r="Y57" s="347" t="s">
        <v>1480</v>
      </c>
      <c r="Z57" s="1018">
        <v>1</v>
      </c>
      <c r="AA57" s="347" t="s">
        <v>1672</v>
      </c>
      <c r="AB57" s="1018">
        <v>2</v>
      </c>
      <c r="AC57" s="347" t="s">
        <v>1480</v>
      </c>
      <c r="AD57" s="1019">
        <v>334</v>
      </c>
      <c r="AE57" s="838" t="s">
        <v>1576</v>
      </c>
      <c r="AG57" s="662"/>
    </row>
    <row r="58" spans="1:33">
      <c r="A58" s="350" t="s">
        <v>43</v>
      </c>
      <c r="B58" s="1018">
        <v>0</v>
      </c>
      <c r="C58" s="347" t="s">
        <v>1290</v>
      </c>
      <c r="D58" s="1018">
        <v>0</v>
      </c>
      <c r="E58" s="347" t="s">
        <v>1290</v>
      </c>
      <c r="F58" s="1018">
        <v>0</v>
      </c>
      <c r="G58" s="347" t="s">
        <v>1290</v>
      </c>
      <c r="H58" s="1018">
        <v>0</v>
      </c>
      <c r="I58" s="347" t="s">
        <v>1290</v>
      </c>
      <c r="J58" s="1018">
        <v>0</v>
      </c>
      <c r="K58" s="347" t="s">
        <v>1290</v>
      </c>
      <c r="L58" s="1018">
        <v>0</v>
      </c>
      <c r="M58" s="347" t="s">
        <v>1290</v>
      </c>
      <c r="N58" s="1018">
        <v>0</v>
      </c>
      <c r="O58" s="347" t="s">
        <v>1290</v>
      </c>
      <c r="P58" s="1018">
        <v>12</v>
      </c>
      <c r="Q58" s="347" t="s">
        <v>1772</v>
      </c>
      <c r="R58" s="1018">
        <v>0</v>
      </c>
      <c r="S58" s="347" t="s">
        <v>1290</v>
      </c>
      <c r="T58" s="1018">
        <v>0</v>
      </c>
      <c r="U58" s="347" t="s">
        <v>1290</v>
      </c>
      <c r="V58" s="1018">
        <v>1</v>
      </c>
      <c r="W58" s="347" t="s">
        <v>1776</v>
      </c>
      <c r="X58" s="1018">
        <v>0</v>
      </c>
      <c r="Y58" s="347" t="s">
        <v>1290</v>
      </c>
      <c r="Z58" s="1018">
        <v>1</v>
      </c>
      <c r="AA58" s="347" t="s">
        <v>1776</v>
      </c>
      <c r="AB58" s="1018">
        <v>0</v>
      </c>
      <c r="AC58" s="347" t="s">
        <v>1290</v>
      </c>
      <c r="AD58" s="1019">
        <v>14</v>
      </c>
      <c r="AE58" s="838" t="s">
        <v>1705</v>
      </c>
      <c r="AG58" s="662"/>
    </row>
    <row r="59" spans="1:33">
      <c r="A59" s="350" t="s">
        <v>44</v>
      </c>
      <c r="B59" s="1018">
        <v>1</v>
      </c>
      <c r="C59" s="347" t="s">
        <v>1565</v>
      </c>
      <c r="D59" s="1018">
        <v>7</v>
      </c>
      <c r="E59" s="347" t="s">
        <v>1487</v>
      </c>
      <c r="F59" s="1018">
        <v>0</v>
      </c>
      <c r="G59" s="347" t="s">
        <v>1290</v>
      </c>
      <c r="H59" s="1018">
        <v>1</v>
      </c>
      <c r="I59" s="347" t="s">
        <v>1565</v>
      </c>
      <c r="J59" s="1018">
        <v>26</v>
      </c>
      <c r="K59" s="347" t="s">
        <v>1475</v>
      </c>
      <c r="L59" s="1018">
        <v>2</v>
      </c>
      <c r="M59" s="347" t="s">
        <v>1754</v>
      </c>
      <c r="N59" s="1018">
        <v>0</v>
      </c>
      <c r="O59" s="347" t="s">
        <v>1290</v>
      </c>
      <c r="P59" s="1018">
        <v>38</v>
      </c>
      <c r="Q59" s="347" t="s">
        <v>1461</v>
      </c>
      <c r="R59" s="1018">
        <v>27</v>
      </c>
      <c r="S59" s="347" t="s">
        <v>1430</v>
      </c>
      <c r="T59" s="1018">
        <v>47</v>
      </c>
      <c r="U59" s="347" t="s">
        <v>1477</v>
      </c>
      <c r="V59" s="1018">
        <v>55</v>
      </c>
      <c r="W59" s="347" t="s">
        <v>1407</v>
      </c>
      <c r="X59" s="1018">
        <v>7</v>
      </c>
      <c r="Y59" s="347" t="s">
        <v>1487</v>
      </c>
      <c r="Z59" s="1018">
        <v>14</v>
      </c>
      <c r="AA59" s="347" t="s">
        <v>1680</v>
      </c>
      <c r="AB59" s="1018">
        <v>0</v>
      </c>
      <c r="AC59" s="347" t="s">
        <v>1290</v>
      </c>
      <c r="AD59" s="1019">
        <v>225</v>
      </c>
      <c r="AE59" s="838" t="s">
        <v>1359</v>
      </c>
      <c r="AG59" s="662"/>
    </row>
    <row r="60" spans="1:33">
      <c r="A60" s="350" t="s">
        <v>45</v>
      </c>
      <c r="B60" s="1018">
        <v>1</v>
      </c>
      <c r="C60" s="347" t="s">
        <v>1420</v>
      </c>
      <c r="D60" s="1018">
        <v>3</v>
      </c>
      <c r="E60" s="347" t="s">
        <v>1392</v>
      </c>
      <c r="F60" s="1018">
        <v>1</v>
      </c>
      <c r="G60" s="347" t="s">
        <v>1420</v>
      </c>
      <c r="H60" s="1018">
        <v>0</v>
      </c>
      <c r="I60" s="347" t="s">
        <v>1290</v>
      </c>
      <c r="J60" s="1018">
        <v>9</v>
      </c>
      <c r="K60" s="347" t="s">
        <v>1332</v>
      </c>
      <c r="L60" s="1018">
        <v>0</v>
      </c>
      <c r="M60" s="347" t="s">
        <v>1290</v>
      </c>
      <c r="N60" s="1018">
        <v>0</v>
      </c>
      <c r="O60" s="347" t="s">
        <v>1290</v>
      </c>
      <c r="P60" s="1018">
        <v>1</v>
      </c>
      <c r="Q60" s="347" t="s">
        <v>1420</v>
      </c>
      <c r="R60" s="1018">
        <v>0</v>
      </c>
      <c r="S60" s="347" t="s">
        <v>1290</v>
      </c>
      <c r="T60" s="1018">
        <v>0</v>
      </c>
      <c r="U60" s="347" t="s">
        <v>1290</v>
      </c>
      <c r="V60" s="1018">
        <v>12</v>
      </c>
      <c r="W60" s="347" t="s">
        <v>1361</v>
      </c>
      <c r="X60" s="1018">
        <v>0</v>
      </c>
      <c r="Y60" s="347" t="s">
        <v>1290</v>
      </c>
      <c r="Z60" s="1018">
        <v>0</v>
      </c>
      <c r="AA60" s="347" t="s">
        <v>1290</v>
      </c>
      <c r="AB60" s="1018">
        <v>0</v>
      </c>
      <c r="AC60" s="347" t="s">
        <v>1290</v>
      </c>
      <c r="AD60" s="1019">
        <v>27</v>
      </c>
      <c r="AE60" s="838" t="s">
        <v>1565</v>
      </c>
      <c r="AG60" s="662"/>
    </row>
    <row r="61" spans="1:33">
      <c r="A61" s="350" t="s">
        <v>46</v>
      </c>
      <c r="B61" s="1018">
        <v>0</v>
      </c>
      <c r="C61" s="347" t="s">
        <v>1290</v>
      </c>
      <c r="D61" s="1018">
        <v>0</v>
      </c>
      <c r="E61" s="347" t="s">
        <v>1290</v>
      </c>
      <c r="F61" s="1018">
        <v>317</v>
      </c>
      <c r="G61" s="347" t="s">
        <v>2001</v>
      </c>
      <c r="H61" s="1018">
        <v>5</v>
      </c>
      <c r="I61" s="347" t="s">
        <v>1371</v>
      </c>
      <c r="J61" s="1018">
        <v>22</v>
      </c>
      <c r="K61" s="347" t="s">
        <v>1465</v>
      </c>
      <c r="L61" s="1018">
        <v>1</v>
      </c>
      <c r="M61" s="347" t="s">
        <v>1672</v>
      </c>
      <c r="N61" s="1018">
        <v>5</v>
      </c>
      <c r="O61" s="347" t="s">
        <v>1371</v>
      </c>
      <c r="P61" s="1018">
        <v>6</v>
      </c>
      <c r="Q61" s="347" t="s">
        <v>1376</v>
      </c>
      <c r="R61" s="1018">
        <v>8</v>
      </c>
      <c r="S61" s="347" t="s">
        <v>1316</v>
      </c>
      <c r="T61" s="1018">
        <v>8</v>
      </c>
      <c r="U61" s="347" t="s">
        <v>1316</v>
      </c>
      <c r="V61" s="1018">
        <v>17</v>
      </c>
      <c r="W61" s="347" t="s">
        <v>1605</v>
      </c>
      <c r="X61" s="1018">
        <v>0</v>
      </c>
      <c r="Y61" s="347" t="s">
        <v>1290</v>
      </c>
      <c r="Z61" s="1018">
        <v>7</v>
      </c>
      <c r="AA61" s="347" t="s">
        <v>1625</v>
      </c>
      <c r="AB61" s="1018">
        <v>1</v>
      </c>
      <c r="AC61" s="347" t="s">
        <v>1672</v>
      </c>
      <c r="AD61" s="1019">
        <v>397</v>
      </c>
      <c r="AE61" s="838" t="s">
        <v>1711</v>
      </c>
      <c r="AG61" s="662"/>
    </row>
    <row r="62" spans="1:33">
      <c r="A62" s="350" t="s">
        <v>47</v>
      </c>
      <c r="B62" s="1018">
        <v>0</v>
      </c>
      <c r="C62" s="347" t="s">
        <v>1290</v>
      </c>
      <c r="D62" s="1018">
        <v>2</v>
      </c>
      <c r="E62" s="347" t="s">
        <v>1439</v>
      </c>
      <c r="F62" s="1018">
        <v>251</v>
      </c>
      <c r="G62" s="347" t="s">
        <v>2002</v>
      </c>
      <c r="H62" s="1018">
        <v>0</v>
      </c>
      <c r="I62" s="347" t="s">
        <v>1290</v>
      </c>
      <c r="J62" s="1018">
        <v>6</v>
      </c>
      <c r="K62" s="347" t="s">
        <v>1316</v>
      </c>
      <c r="L62" s="1018">
        <v>0</v>
      </c>
      <c r="M62" s="347" t="s">
        <v>1290</v>
      </c>
      <c r="N62" s="1018">
        <v>0</v>
      </c>
      <c r="O62" s="347" t="s">
        <v>1290</v>
      </c>
      <c r="P62" s="1018">
        <v>12</v>
      </c>
      <c r="Q62" s="347" t="s">
        <v>1714</v>
      </c>
      <c r="R62" s="1018">
        <v>4</v>
      </c>
      <c r="S62" s="347" t="s">
        <v>1371</v>
      </c>
      <c r="T62" s="1018">
        <v>10</v>
      </c>
      <c r="U62" s="347" t="s">
        <v>1359</v>
      </c>
      <c r="V62" s="1018">
        <v>9</v>
      </c>
      <c r="W62" s="347" t="s">
        <v>1364</v>
      </c>
      <c r="X62" s="1018">
        <v>1</v>
      </c>
      <c r="Y62" s="347" t="s">
        <v>1672</v>
      </c>
      <c r="Z62" s="1018">
        <v>9</v>
      </c>
      <c r="AA62" s="347" t="s">
        <v>1364</v>
      </c>
      <c r="AB62" s="1018">
        <v>0</v>
      </c>
      <c r="AC62" s="347" t="s">
        <v>1290</v>
      </c>
      <c r="AD62" s="1019">
        <v>304</v>
      </c>
      <c r="AE62" s="838" t="s">
        <v>1355</v>
      </c>
      <c r="AG62" s="662"/>
    </row>
    <row r="63" spans="1:33">
      <c r="A63" s="350" t="s">
        <v>48</v>
      </c>
      <c r="B63" s="1018">
        <v>0</v>
      </c>
      <c r="C63" s="347" t="s">
        <v>1290</v>
      </c>
      <c r="D63" s="1018">
        <v>12</v>
      </c>
      <c r="E63" s="347" t="s">
        <v>1303</v>
      </c>
      <c r="F63" s="1018">
        <v>211</v>
      </c>
      <c r="G63" s="347" t="s">
        <v>1769</v>
      </c>
      <c r="H63" s="1018">
        <v>0</v>
      </c>
      <c r="I63" s="347" t="s">
        <v>1290</v>
      </c>
      <c r="J63" s="1018">
        <v>20</v>
      </c>
      <c r="K63" s="347" t="s">
        <v>1423</v>
      </c>
      <c r="L63" s="1018">
        <v>6</v>
      </c>
      <c r="M63" s="347" t="s">
        <v>1319</v>
      </c>
      <c r="N63" s="1018">
        <v>3</v>
      </c>
      <c r="O63" s="347" t="s">
        <v>1561</v>
      </c>
      <c r="P63" s="1018">
        <v>2</v>
      </c>
      <c r="Q63" s="347" t="s">
        <v>1439</v>
      </c>
      <c r="R63" s="1018">
        <v>4</v>
      </c>
      <c r="S63" s="347" t="s">
        <v>1653</v>
      </c>
      <c r="T63" s="1018">
        <v>2</v>
      </c>
      <c r="U63" s="347" t="s">
        <v>1439</v>
      </c>
      <c r="V63" s="1018">
        <v>8</v>
      </c>
      <c r="W63" s="347" t="s">
        <v>1307</v>
      </c>
      <c r="X63" s="1018">
        <v>1</v>
      </c>
      <c r="Y63" s="347" t="s">
        <v>1672</v>
      </c>
      <c r="Z63" s="1018">
        <v>19</v>
      </c>
      <c r="AA63" s="347" t="s">
        <v>1657</v>
      </c>
      <c r="AB63" s="1018">
        <v>0</v>
      </c>
      <c r="AC63" s="347" t="s">
        <v>1290</v>
      </c>
      <c r="AD63" s="1019">
        <v>288</v>
      </c>
      <c r="AE63" s="838" t="s">
        <v>1303</v>
      </c>
      <c r="AG63" s="662"/>
    </row>
    <row r="64" spans="1:33">
      <c r="A64" s="350" t="s">
        <v>49</v>
      </c>
      <c r="B64" s="1018">
        <v>0</v>
      </c>
      <c r="C64" s="347" t="s">
        <v>1290</v>
      </c>
      <c r="D64" s="1018">
        <v>2</v>
      </c>
      <c r="E64" s="347" t="s">
        <v>1653</v>
      </c>
      <c r="F64" s="1018">
        <v>1</v>
      </c>
      <c r="G64" s="347" t="s">
        <v>1439</v>
      </c>
      <c r="H64" s="1018">
        <v>0</v>
      </c>
      <c r="I64" s="347" t="s">
        <v>1290</v>
      </c>
      <c r="J64" s="1018">
        <v>5</v>
      </c>
      <c r="K64" s="347" t="s">
        <v>1304</v>
      </c>
      <c r="L64" s="1018">
        <v>1</v>
      </c>
      <c r="M64" s="347" t="s">
        <v>1439</v>
      </c>
      <c r="N64" s="1018">
        <v>2</v>
      </c>
      <c r="O64" s="347" t="s">
        <v>1653</v>
      </c>
      <c r="P64" s="1018">
        <v>52</v>
      </c>
      <c r="Q64" s="347" t="s">
        <v>1842</v>
      </c>
      <c r="R64" s="1018">
        <v>6</v>
      </c>
      <c r="S64" s="347" t="s">
        <v>1457</v>
      </c>
      <c r="T64" s="1018">
        <v>15</v>
      </c>
      <c r="U64" s="347" t="s">
        <v>1523</v>
      </c>
      <c r="V64" s="1018">
        <v>44</v>
      </c>
      <c r="W64" s="347" t="s">
        <v>1807</v>
      </c>
      <c r="X64" s="1018">
        <v>13</v>
      </c>
      <c r="Y64" s="347" t="s">
        <v>1513</v>
      </c>
      <c r="Z64" s="1018">
        <v>5</v>
      </c>
      <c r="AA64" s="347" t="s">
        <v>1304</v>
      </c>
      <c r="AB64" s="1018">
        <v>0</v>
      </c>
      <c r="AC64" s="347" t="s">
        <v>1290</v>
      </c>
      <c r="AD64" s="1019">
        <v>146</v>
      </c>
      <c r="AE64" s="838" t="s">
        <v>1319</v>
      </c>
      <c r="AG64" s="662"/>
    </row>
    <row r="65" spans="1:33">
      <c r="A65" s="350" t="s">
        <v>50</v>
      </c>
      <c r="B65" s="1018">
        <v>0</v>
      </c>
      <c r="C65" s="347" t="s">
        <v>1290</v>
      </c>
      <c r="D65" s="1018">
        <v>2</v>
      </c>
      <c r="E65" s="347" t="s">
        <v>1605</v>
      </c>
      <c r="F65" s="1018">
        <v>1</v>
      </c>
      <c r="G65" s="347" t="s">
        <v>1319</v>
      </c>
      <c r="H65" s="1018">
        <v>0</v>
      </c>
      <c r="I65" s="347" t="s">
        <v>1290</v>
      </c>
      <c r="J65" s="1018">
        <v>4</v>
      </c>
      <c r="K65" s="347" t="s">
        <v>1471</v>
      </c>
      <c r="L65" s="1018">
        <v>11</v>
      </c>
      <c r="M65" s="347" t="s">
        <v>1403</v>
      </c>
      <c r="N65" s="1018">
        <v>0</v>
      </c>
      <c r="O65" s="347" t="s">
        <v>1290</v>
      </c>
      <c r="P65" s="1018">
        <v>7</v>
      </c>
      <c r="Q65" s="347" t="s">
        <v>1496</v>
      </c>
      <c r="R65" s="1018">
        <v>1</v>
      </c>
      <c r="S65" s="347" t="s">
        <v>1319</v>
      </c>
      <c r="T65" s="1018">
        <v>1</v>
      </c>
      <c r="U65" s="347" t="s">
        <v>1319</v>
      </c>
      <c r="V65" s="1018">
        <v>17</v>
      </c>
      <c r="W65" s="347" t="s">
        <v>1861</v>
      </c>
      <c r="X65" s="1018">
        <v>0</v>
      </c>
      <c r="Y65" s="347" t="s">
        <v>1290</v>
      </c>
      <c r="Z65" s="1018">
        <v>1</v>
      </c>
      <c r="AA65" s="347" t="s">
        <v>1319</v>
      </c>
      <c r="AB65" s="1018">
        <v>2</v>
      </c>
      <c r="AC65" s="347" t="s">
        <v>1605</v>
      </c>
      <c r="AD65" s="1019">
        <v>47</v>
      </c>
      <c r="AE65" s="838" t="s">
        <v>1439</v>
      </c>
      <c r="AG65" s="662"/>
    </row>
    <row r="66" spans="1:33">
      <c r="A66" s="350" t="s">
        <v>51</v>
      </c>
      <c r="B66" s="1018">
        <v>1</v>
      </c>
      <c r="C66" s="347" t="s">
        <v>1705</v>
      </c>
      <c r="D66" s="1018">
        <v>6</v>
      </c>
      <c r="E66" s="347" t="s">
        <v>1653</v>
      </c>
      <c r="F66" s="1018">
        <v>170</v>
      </c>
      <c r="G66" s="347" t="s">
        <v>1885</v>
      </c>
      <c r="H66" s="1018">
        <v>3</v>
      </c>
      <c r="I66" s="347" t="s">
        <v>1439</v>
      </c>
      <c r="J66" s="1018">
        <v>13</v>
      </c>
      <c r="K66" s="347" t="s">
        <v>1487</v>
      </c>
      <c r="L66" s="1018">
        <v>2</v>
      </c>
      <c r="M66" s="347" t="s">
        <v>1663</v>
      </c>
      <c r="N66" s="1018">
        <v>3</v>
      </c>
      <c r="O66" s="347" t="s">
        <v>1439</v>
      </c>
      <c r="P66" s="1018">
        <v>41</v>
      </c>
      <c r="Q66" s="347" t="s">
        <v>1579</v>
      </c>
      <c r="R66" s="1018">
        <v>24</v>
      </c>
      <c r="S66" s="347" t="s">
        <v>1582</v>
      </c>
      <c r="T66" s="1018">
        <v>28</v>
      </c>
      <c r="U66" s="347" t="s">
        <v>1657</v>
      </c>
      <c r="V66" s="1018">
        <v>51</v>
      </c>
      <c r="W66" s="347" t="s">
        <v>1430</v>
      </c>
      <c r="X66" s="1018">
        <v>3</v>
      </c>
      <c r="Y66" s="347" t="s">
        <v>1439</v>
      </c>
      <c r="Z66" s="1018">
        <v>78</v>
      </c>
      <c r="AA66" s="347" t="s">
        <v>1486</v>
      </c>
      <c r="AB66" s="1018">
        <v>1</v>
      </c>
      <c r="AC66" s="347" t="s">
        <v>1705</v>
      </c>
      <c r="AD66" s="1019">
        <v>424</v>
      </c>
      <c r="AE66" s="838" t="s">
        <v>1680</v>
      </c>
      <c r="AG66" s="662"/>
    </row>
    <row r="67" spans="1:33">
      <c r="A67" s="350" t="s">
        <v>52</v>
      </c>
      <c r="B67" s="1018">
        <v>1</v>
      </c>
      <c r="C67" s="347" t="s">
        <v>1480</v>
      </c>
      <c r="D67" s="1018">
        <v>9</v>
      </c>
      <c r="E67" s="347" t="s">
        <v>1661</v>
      </c>
      <c r="F67" s="1018">
        <v>4</v>
      </c>
      <c r="G67" s="347" t="s">
        <v>1322</v>
      </c>
      <c r="H67" s="1018">
        <v>0</v>
      </c>
      <c r="I67" s="347" t="s">
        <v>1290</v>
      </c>
      <c r="J67" s="1018">
        <v>20</v>
      </c>
      <c r="K67" s="347" t="s">
        <v>1430</v>
      </c>
      <c r="L67" s="1018">
        <v>1</v>
      </c>
      <c r="M67" s="347" t="s">
        <v>1480</v>
      </c>
      <c r="N67" s="1018">
        <v>1</v>
      </c>
      <c r="O67" s="347" t="s">
        <v>1480</v>
      </c>
      <c r="P67" s="1018">
        <v>38</v>
      </c>
      <c r="Q67" s="347" t="s">
        <v>1545</v>
      </c>
      <c r="R67" s="1018">
        <v>22</v>
      </c>
      <c r="S67" s="347" t="s">
        <v>1502</v>
      </c>
      <c r="T67" s="1018">
        <v>26</v>
      </c>
      <c r="U67" s="347" t="s">
        <v>1610</v>
      </c>
      <c r="V67" s="1018">
        <v>25</v>
      </c>
      <c r="W67" s="347" t="s">
        <v>1462</v>
      </c>
      <c r="X67" s="1018">
        <v>4</v>
      </c>
      <c r="Y67" s="347" t="s">
        <v>1322</v>
      </c>
      <c r="Z67" s="1018">
        <v>15</v>
      </c>
      <c r="AA67" s="347" t="s">
        <v>1389</v>
      </c>
      <c r="AB67" s="1018">
        <v>1</v>
      </c>
      <c r="AC67" s="347" t="s">
        <v>1480</v>
      </c>
      <c r="AD67" s="1019">
        <v>167</v>
      </c>
      <c r="AE67" s="838" t="s">
        <v>1322</v>
      </c>
      <c r="AG67" s="662"/>
    </row>
    <row r="68" spans="1:33">
      <c r="A68" s="350" t="s">
        <v>53</v>
      </c>
      <c r="B68" s="1018">
        <v>0</v>
      </c>
      <c r="C68" s="347" t="s">
        <v>1290</v>
      </c>
      <c r="D68" s="1018">
        <v>4</v>
      </c>
      <c r="E68" s="347" t="s">
        <v>1764</v>
      </c>
      <c r="F68" s="1018">
        <v>248</v>
      </c>
      <c r="G68" s="347" t="s">
        <v>1914</v>
      </c>
      <c r="H68" s="1018">
        <v>2</v>
      </c>
      <c r="I68" s="347" t="s">
        <v>1663</v>
      </c>
      <c r="J68" s="1018">
        <v>31</v>
      </c>
      <c r="K68" s="347" t="s">
        <v>1785</v>
      </c>
      <c r="L68" s="1018">
        <v>2</v>
      </c>
      <c r="M68" s="347" t="s">
        <v>1663</v>
      </c>
      <c r="N68" s="1018">
        <v>0</v>
      </c>
      <c r="O68" s="347" t="s">
        <v>1290</v>
      </c>
      <c r="P68" s="1018">
        <v>19</v>
      </c>
      <c r="Q68" s="347" t="s">
        <v>1353</v>
      </c>
      <c r="R68" s="1018">
        <v>4</v>
      </c>
      <c r="S68" s="347" t="s">
        <v>1764</v>
      </c>
      <c r="T68" s="1018">
        <v>19</v>
      </c>
      <c r="U68" s="347" t="s">
        <v>1353</v>
      </c>
      <c r="V68" s="1018">
        <v>27</v>
      </c>
      <c r="W68" s="347" t="s">
        <v>1795</v>
      </c>
      <c r="X68" s="1018">
        <v>1</v>
      </c>
      <c r="Y68" s="347" t="s">
        <v>1672</v>
      </c>
      <c r="Z68" s="1018">
        <v>10</v>
      </c>
      <c r="AA68" s="347" t="s">
        <v>1325</v>
      </c>
      <c r="AB68" s="1018">
        <v>0</v>
      </c>
      <c r="AC68" s="347" t="s">
        <v>1290</v>
      </c>
      <c r="AD68" s="1019">
        <v>367</v>
      </c>
      <c r="AE68" s="838" t="s">
        <v>1661</v>
      </c>
      <c r="AG68" s="662"/>
    </row>
    <row r="69" spans="1:33">
      <c r="A69" s="350" t="s">
        <v>54</v>
      </c>
      <c r="B69" s="1018">
        <v>2</v>
      </c>
      <c r="C69" s="347" t="s">
        <v>1666</v>
      </c>
      <c r="D69" s="1018">
        <v>1</v>
      </c>
      <c r="E69" s="347" t="s">
        <v>1606</v>
      </c>
      <c r="F69" s="1018">
        <v>1</v>
      </c>
      <c r="G69" s="347" t="s">
        <v>1606</v>
      </c>
      <c r="H69" s="1018">
        <v>0</v>
      </c>
      <c r="I69" s="347" t="s">
        <v>1290</v>
      </c>
      <c r="J69" s="1018">
        <v>20</v>
      </c>
      <c r="K69" s="347" t="s">
        <v>1396</v>
      </c>
      <c r="L69" s="1018">
        <v>0</v>
      </c>
      <c r="M69" s="347" t="s">
        <v>1290</v>
      </c>
      <c r="N69" s="1018">
        <v>0</v>
      </c>
      <c r="O69" s="347" t="s">
        <v>1290</v>
      </c>
      <c r="P69" s="1018">
        <v>18</v>
      </c>
      <c r="Q69" s="347" t="s">
        <v>1462</v>
      </c>
      <c r="R69" s="1018">
        <v>25</v>
      </c>
      <c r="S69" s="347" t="s">
        <v>1379</v>
      </c>
      <c r="T69" s="1018">
        <v>17</v>
      </c>
      <c r="U69" s="347" t="s">
        <v>1519</v>
      </c>
      <c r="V69" s="1018">
        <v>22</v>
      </c>
      <c r="W69" s="347" t="s">
        <v>1827</v>
      </c>
      <c r="X69" s="1018">
        <v>7</v>
      </c>
      <c r="Y69" s="347" t="s">
        <v>1711</v>
      </c>
      <c r="Z69" s="1018">
        <v>7</v>
      </c>
      <c r="AA69" s="347" t="s">
        <v>1711</v>
      </c>
      <c r="AB69" s="1018">
        <v>0</v>
      </c>
      <c r="AC69" s="347" t="s">
        <v>1290</v>
      </c>
      <c r="AD69" s="1019">
        <v>120</v>
      </c>
      <c r="AE69" s="838" t="s">
        <v>1625</v>
      </c>
      <c r="AG69" s="662"/>
    </row>
    <row r="70" spans="1:33">
      <c r="A70" s="350" t="s">
        <v>55</v>
      </c>
      <c r="B70" s="1018">
        <v>2</v>
      </c>
      <c r="C70" s="347" t="s">
        <v>1653</v>
      </c>
      <c r="D70" s="1018">
        <v>0</v>
      </c>
      <c r="E70" s="347" t="s">
        <v>1290</v>
      </c>
      <c r="F70" s="1018">
        <v>93</v>
      </c>
      <c r="G70" s="347" t="s">
        <v>2003</v>
      </c>
      <c r="H70" s="1018">
        <v>1</v>
      </c>
      <c r="I70" s="347" t="s">
        <v>1439</v>
      </c>
      <c r="J70" s="1018">
        <v>1</v>
      </c>
      <c r="K70" s="347" t="s">
        <v>1439</v>
      </c>
      <c r="L70" s="1018">
        <v>0</v>
      </c>
      <c r="M70" s="347" t="s">
        <v>1290</v>
      </c>
      <c r="N70" s="1018">
        <v>0</v>
      </c>
      <c r="O70" s="347" t="s">
        <v>1290</v>
      </c>
      <c r="P70" s="1018">
        <v>19</v>
      </c>
      <c r="Q70" s="347" t="s">
        <v>1624</v>
      </c>
      <c r="R70" s="1018">
        <v>5</v>
      </c>
      <c r="S70" s="347" t="s">
        <v>1572</v>
      </c>
      <c r="T70" s="1018">
        <v>9</v>
      </c>
      <c r="U70" s="347" t="s">
        <v>1690</v>
      </c>
      <c r="V70" s="1018">
        <v>1</v>
      </c>
      <c r="W70" s="347" t="s">
        <v>1439</v>
      </c>
      <c r="X70" s="1018">
        <v>3</v>
      </c>
      <c r="Y70" s="347" t="s">
        <v>1313</v>
      </c>
      <c r="Z70" s="1018">
        <v>4</v>
      </c>
      <c r="AA70" s="347" t="s">
        <v>1328</v>
      </c>
      <c r="AB70" s="1018">
        <v>0</v>
      </c>
      <c r="AC70" s="347" t="s">
        <v>1290</v>
      </c>
      <c r="AD70" s="1019">
        <v>138</v>
      </c>
      <c r="AE70" s="838" t="s">
        <v>1316</v>
      </c>
      <c r="AG70" s="662"/>
    </row>
    <row r="71" spans="1:33">
      <c r="A71" s="350" t="s">
        <v>56</v>
      </c>
      <c r="B71" s="1018">
        <v>0</v>
      </c>
      <c r="C71" s="347" t="s">
        <v>1290</v>
      </c>
      <c r="D71" s="1018">
        <v>1</v>
      </c>
      <c r="E71" s="347" t="s">
        <v>1307</v>
      </c>
      <c r="F71" s="1018">
        <v>0</v>
      </c>
      <c r="G71" s="347" t="s">
        <v>1290</v>
      </c>
      <c r="H71" s="1018">
        <v>1</v>
      </c>
      <c r="I71" s="347" t="s">
        <v>1307</v>
      </c>
      <c r="J71" s="1018">
        <v>1</v>
      </c>
      <c r="K71" s="347" t="s">
        <v>1307</v>
      </c>
      <c r="L71" s="1018">
        <v>1</v>
      </c>
      <c r="M71" s="347" t="s">
        <v>1307</v>
      </c>
      <c r="N71" s="1018">
        <v>2</v>
      </c>
      <c r="O71" s="347" t="s">
        <v>1409</v>
      </c>
      <c r="P71" s="1018">
        <v>12</v>
      </c>
      <c r="Q71" s="347" t="s">
        <v>1332</v>
      </c>
      <c r="R71" s="1018">
        <v>5</v>
      </c>
      <c r="S71" s="347" t="s">
        <v>1587</v>
      </c>
      <c r="T71" s="1018">
        <v>0</v>
      </c>
      <c r="U71" s="347" t="s">
        <v>1290</v>
      </c>
      <c r="V71" s="1018">
        <v>1</v>
      </c>
      <c r="W71" s="347" t="s">
        <v>1307</v>
      </c>
      <c r="X71" s="1018">
        <v>1</v>
      </c>
      <c r="Y71" s="347" t="s">
        <v>1307</v>
      </c>
      <c r="Z71" s="1018">
        <v>11</v>
      </c>
      <c r="AA71" s="347" t="s">
        <v>1836</v>
      </c>
      <c r="AB71" s="1018">
        <v>0</v>
      </c>
      <c r="AC71" s="347" t="s">
        <v>1290</v>
      </c>
      <c r="AD71" s="1019">
        <v>36</v>
      </c>
      <c r="AE71" s="838" t="s">
        <v>1663</v>
      </c>
      <c r="AG71" s="662"/>
    </row>
    <row r="72" spans="1:33">
      <c r="A72" s="349" t="s">
        <v>1</v>
      </c>
      <c r="B72" s="1019">
        <v>19</v>
      </c>
      <c r="C72" s="838" t="s">
        <v>1672</v>
      </c>
      <c r="D72" s="1019">
        <v>132</v>
      </c>
      <c r="E72" s="838" t="s">
        <v>1460</v>
      </c>
      <c r="F72" s="1019">
        <v>3526</v>
      </c>
      <c r="G72" s="838" t="s">
        <v>2004</v>
      </c>
      <c r="H72" s="1019">
        <v>46</v>
      </c>
      <c r="I72" s="838" t="s">
        <v>1439</v>
      </c>
      <c r="J72" s="1019">
        <v>417</v>
      </c>
      <c r="K72" s="838" t="s">
        <v>1350</v>
      </c>
      <c r="L72" s="1019">
        <v>53</v>
      </c>
      <c r="M72" s="838" t="s">
        <v>1606</v>
      </c>
      <c r="N72" s="1019">
        <v>32</v>
      </c>
      <c r="O72" s="838" t="s">
        <v>1663</v>
      </c>
      <c r="P72" s="1019">
        <v>784</v>
      </c>
      <c r="Q72" s="838" t="s">
        <v>1388</v>
      </c>
      <c r="R72" s="1019">
        <v>295</v>
      </c>
      <c r="S72" s="838" t="s">
        <v>1605</v>
      </c>
      <c r="T72" s="1019">
        <v>403</v>
      </c>
      <c r="U72" s="838" t="s">
        <v>1804</v>
      </c>
      <c r="V72" s="1019">
        <v>683</v>
      </c>
      <c r="W72" s="838" t="s">
        <v>1611</v>
      </c>
      <c r="X72" s="1019">
        <v>67</v>
      </c>
      <c r="Y72" s="838" t="s">
        <v>1561</v>
      </c>
      <c r="Z72" s="1019">
        <v>359</v>
      </c>
      <c r="AA72" s="838" t="s">
        <v>1300</v>
      </c>
      <c r="AB72" s="1019">
        <v>19</v>
      </c>
      <c r="AC72" s="838" t="s">
        <v>1672</v>
      </c>
      <c r="AD72" s="1019">
        <v>6835</v>
      </c>
      <c r="AE72" s="838" t="s">
        <v>645</v>
      </c>
      <c r="AG72" s="662"/>
    </row>
    <row r="73" spans="1:33">
      <c r="A73" s="349">
        <v>2016</v>
      </c>
      <c r="B73" s="1566"/>
      <c r="C73" s="1567"/>
      <c r="D73" s="1567"/>
      <c r="E73" s="1567"/>
      <c r="F73" s="1567"/>
      <c r="G73" s="1567"/>
      <c r="H73" s="1567"/>
      <c r="I73" s="1567"/>
      <c r="J73" s="1567"/>
      <c r="K73" s="1567"/>
      <c r="L73" s="1567"/>
      <c r="M73" s="1567"/>
      <c r="N73" s="1567"/>
      <c r="O73" s="1567"/>
      <c r="P73" s="1567"/>
      <c r="Q73" s="1567"/>
      <c r="R73" s="1567"/>
      <c r="S73" s="1567"/>
      <c r="T73" s="1567"/>
      <c r="U73" s="1567"/>
      <c r="V73" s="1567"/>
      <c r="W73" s="1567"/>
      <c r="X73" s="1567"/>
      <c r="Y73" s="1567"/>
      <c r="Z73" s="1567"/>
      <c r="AA73" s="1567"/>
      <c r="AB73" s="1567"/>
      <c r="AC73" s="1567"/>
      <c r="AD73" s="1567"/>
      <c r="AE73" s="1568"/>
      <c r="AG73" s="662"/>
    </row>
    <row r="74" spans="1:33">
      <c r="A74" s="350" t="s">
        <v>24</v>
      </c>
      <c r="B74" s="1018">
        <v>0</v>
      </c>
      <c r="C74" s="347" t="s">
        <v>1290</v>
      </c>
      <c r="D74" s="1018">
        <v>3</v>
      </c>
      <c r="E74" s="347" t="s">
        <v>1625</v>
      </c>
      <c r="F74" s="1018">
        <v>2</v>
      </c>
      <c r="G74" s="347" t="s">
        <v>1628</v>
      </c>
      <c r="H74" s="1018">
        <v>3</v>
      </c>
      <c r="I74" s="347" t="s">
        <v>1625</v>
      </c>
      <c r="J74" s="1018">
        <v>15</v>
      </c>
      <c r="K74" s="347" t="s">
        <v>1513</v>
      </c>
      <c r="L74" s="1018">
        <v>2</v>
      </c>
      <c r="M74" s="347" t="s">
        <v>1628</v>
      </c>
      <c r="N74" s="1018">
        <v>5</v>
      </c>
      <c r="O74" s="347" t="s">
        <v>1364</v>
      </c>
      <c r="P74" s="1018">
        <v>37</v>
      </c>
      <c r="Q74" s="347" t="s">
        <v>1437</v>
      </c>
      <c r="R74" s="1018">
        <v>13</v>
      </c>
      <c r="S74" s="347" t="s">
        <v>1598</v>
      </c>
      <c r="T74" s="1018">
        <v>49</v>
      </c>
      <c r="U74" s="347" t="s">
        <v>1443</v>
      </c>
      <c r="V74" s="1018">
        <v>31</v>
      </c>
      <c r="W74" s="347" t="s">
        <v>1538</v>
      </c>
      <c r="X74" s="1018">
        <v>1</v>
      </c>
      <c r="Y74" s="347" t="s">
        <v>1480</v>
      </c>
      <c r="Z74" s="1018">
        <v>6</v>
      </c>
      <c r="AA74" s="347" t="s">
        <v>1572</v>
      </c>
      <c r="AB74" s="1018">
        <v>1</v>
      </c>
      <c r="AC74" s="347" t="s">
        <v>1480</v>
      </c>
      <c r="AD74" s="1019">
        <v>168</v>
      </c>
      <c r="AE74" s="838" t="s">
        <v>1322</v>
      </c>
      <c r="AG74" s="662"/>
    </row>
    <row r="75" spans="1:33">
      <c r="A75" s="350" t="s">
        <v>26</v>
      </c>
      <c r="B75" s="1018">
        <v>2</v>
      </c>
      <c r="C75" s="347" t="s">
        <v>1653</v>
      </c>
      <c r="D75" s="1018">
        <v>2</v>
      </c>
      <c r="E75" s="347" t="s">
        <v>1653</v>
      </c>
      <c r="F75" s="1018">
        <v>2</v>
      </c>
      <c r="G75" s="347" t="s">
        <v>1653</v>
      </c>
      <c r="H75" s="1018">
        <v>2</v>
      </c>
      <c r="I75" s="347" t="s">
        <v>1653</v>
      </c>
      <c r="J75" s="1018">
        <v>14</v>
      </c>
      <c r="K75" s="347" t="s">
        <v>1579</v>
      </c>
      <c r="L75" s="1018">
        <v>5</v>
      </c>
      <c r="M75" s="347" t="s">
        <v>1304</v>
      </c>
      <c r="N75" s="1018">
        <v>0</v>
      </c>
      <c r="O75" s="347" t="s">
        <v>1290</v>
      </c>
      <c r="P75" s="1018">
        <v>42</v>
      </c>
      <c r="Q75" s="347" t="s">
        <v>1667</v>
      </c>
      <c r="R75" s="1018">
        <v>16</v>
      </c>
      <c r="S75" s="347" t="s">
        <v>1405</v>
      </c>
      <c r="T75" s="1018">
        <v>30</v>
      </c>
      <c r="U75" s="347" t="s">
        <v>1613</v>
      </c>
      <c r="V75" s="1018">
        <v>20</v>
      </c>
      <c r="W75" s="347" t="s">
        <v>1624</v>
      </c>
      <c r="X75" s="1018">
        <v>2</v>
      </c>
      <c r="Y75" s="347" t="s">
        <v>1653</v>
      </c>
      <c r="Z75" s="1018">
        <v>8</v>
      </c>
      <c r="AA75" s="347" t="s">
        <v>1465</v>
      </c>
      <c r="AB75" s="1018">
        <v>0</v>
      </c>
      <c r="AC75" s="347" t="s">
        <v>1290</v>
      </c>
      <c r="AD75" s="1019">
        <v>145</v>
      </c>
      <c r="AE75" s="838" t="s">
        <v>1319</v>
      </c>
      <c r="AG75" s="662"/>
    </row>
    <row r="76" spans="1:33">
      <c r="A76" s="350" t="s">
        <v>27</v>
      </c>
      <c r="B76" s="1018">
        <v>3</v>
      </c>
      <c r="C76" s="347" t="s">
        <v>1313</v>
      </c>
      <c r="D76" s="1018">
        <v>1</v>
      </c>
      <c r="E76" s="347" t="s">
        <v>1439</v>
      </c>
      <c r="F76" s="1018">
        <v>4</v>
      </c>
      <c r="G76" s="347" t="s">
        <v>1328</v>
      </c>
      <c r="H76" s="1018">
        <v>8</v>
      </c>
      <c r="I76" s="347" t="s">
        <v>1804</v>
      </c>
      <c r="J76" s="1018">
        <v>14</v>
      </c>
      <c r="K76" s="347" t="s">
        <v>1523</v>
      </c>
      <c r="L76" s="1018">
        <v>1</v>
      </c>
      <c r="M76" s="347" t="s">
        <v>1439</v>
      </c>
      <c r="N76" s="1018">
        <v>0</v>
      </c>
      <c r="O76" s="347" t="s">
        <v>1290</v>
      </c>
      <c r="P76" s="1018">
        <v>18</v>
      </c>
      <c r="Q76" s="347" t="s">
        <v>1502</v>
      </c>
      <c r="R76" s="1018">
        <v>10</v>
      </c>
      <c r="S76" s="347" t="s">
        <v>1795</v>
      </c>
      <c r="T76" s="1018">
        <v>10</v>
      </c>
      <c r="U76" s="347" t="s">
        <v>1795</v>
      </c>
      <c r="V76" s="1018">
        <v>35</v>
      </c>
      <c r="W76" s="347" t="s">
        <v>1454</v>
      </c>
      <c r="X76" s="1018">
        <v>1</v>
      </c>
      <c r="Y76" s="347" t="s">
        <v>1439</v>
      </c>
      <c r="Z76" s="1018">
        <v>30</v>
      </c>
      <c r="AA76" s="347" t="s">
        <v>1719</v>
      </c>
      <c r="AB76" s="1018">
        <v>1</v>
      </c>
      <c r="AC76" s="347" t="s">
        <v>1439</v>
      </c>
      <c r="AD76" s="1019">
        <v>136</v>
      </c>
      <c r="AE76" s="838" t="s">
        <v>1316</v>
      </c>
      <c r="AG76" s="662"/>
    </row>
    <row r="77" spans="1:33">
      <c r="A77" s="350" t="s">
        <v>28</v>
      </c>
      <c r="B77" s="1018">
        <v>0</v>
      </c>
      <c r="C77" s="347" t="s">
        <v>1290</v>
      </c>
      <c r="D77" s="1018">
        <v>15</v>
      </c>
      <c r="E77" s="347" t="s">
        <v>1669</v>
      </c>
      <c r="F77" s="1018">
        <v>8</v>
      </c>
      <c r="G77" s="347" t="s">
        <v>1420</v>
      </c>
      <c r="H77" s="1018">
        <v>6</v>
      </c>
      <c r="I77" s="347" t="s">
        <v>1307</v>
      </c>
      <c r="J77" s="1018">
        <v>39</v>
      </c>
      <c r="K77" s="347" t="s">
        <v>1401</v>
      </c>
      <c r="L77" s="1018">
        <v>1</v>
      </c>
      <c r="M77" s="347" t="s">
        <v>1663</v>
      </c>
      <c r="N77" s="1018">
        <v>5</v>
      </c>
      <c r="O77" s="347" t="s">
        <v>1310</v>
      </c>
      <c r="P77" s="1018">
        <v>52</v>
      </c>
      <c r="Q77" s="347" t="s">
        <v>1651</v>
      </c>
      <c r="R77" s="1018">
        <v>23</v>
      </c>
      <c r="S77" s="347" t="s">
        <v>1455</v>
      </c>
      <c r="T77" s="1018">
        <v>8</v>
      </c>
      <c r="U77" s="347" t="s">
        <v>1420</v>
      </c>
      <c r="V77" s="1018">
        <v>31</v>
      </c>
      <c r="W77" s="347" t="s">
        <v>1444</v>
      </c>
      <c r="X77" s="1018">
        <v>0</v>
      </c>
      <c r="Y77" s="347" t="s">
        <v>1290</v>
      </c>
      <c r="Z77" s="1018">
        <v>26</v>
      </c>
      <c r="AA77" s="347" t="s">
        <v>1370</v>
      </c>
      <c r="AB77" s="1018">
        <v>0</v>
      </c>
      <c r="AC77" s="347" t="s">
        <v>1290</v>
      </c>
      <c r="AD77" s="1019">
        <v>214</v>
      </c>
      <c r="AE77" s="838" t="s">
        <v>1487</v>
      </c>
      <c r="AG77" s="662"/>
    </row>
    <row r="78" spans="1:33">
      <c r="A78" s="350" t="s">
        <v>29</v>
      </c>
      <c r="B78" s="1018">
        <v>1</v>
      </c>
      <c r="C78" s="347" t="s">
        <v>1705</v>
      </c>
      <c r="D78" s="1018">
        <v>1</v>
      </c>
      <c r="E78" s="347" t="s">
        <v>1705</v>
      </c>
      <c r="F78" s="1018">
        <v>559</v>
      </c>
      <c r="G78" s="347" t="s">
        <v>2005</v>
      </c>
      <c r="H78" s="1018">
        <v>0</v>
      </c>
      <c r="I78" s="347" t="s">
        <v>1290</v>
      </c>
      <c r="J78" s="1018">
        <v>1</v>
      </c>
      <c r="K78" s="347" t="s">
        <v>1705</v>
      </c>
      <c r="L78" s="1018">
        <v>1</v>
      </c>
      <c r="M78" s="347" t="s">
        <v>1705</v>
      </c>
      <c r="N78" s="1018">
        <v>0</v>
      </c>
      <c r="O78" s="347" t="s">
        <v>1290</v>
      </c>
      <c r="P78" s="1018">
        <v>3</v>
      </c>
      <c r="Q78" s="347" t="s">
        <v>1663</v>
      </c>
      <c r="R78" s="1018">
        <v>1</v>
      </c>
      <c r="S78" s="347" t="s">
        <v>1705</v>
      </c>
      <c r="T78" s="1018">
        <v>6</v>
      </c>
      <c r="U78" s="347" t="s">
        <v>1561</v>
      </c>
      <c r="V78" s="1018">
        <v>19</v>
      </c>
      <c r="W78" s="347" t="s">
        <v>1493</v>
      </c>
      <c r="X78" s="1018">
        <v>0</v>
      </c>
      <c r="Y78" s="347" t="s">
        <v>1290</v>
      </c>
      <c r="Z78" s="1018">
        <v>3</v>
      </c>
      <c r="AA78" s="347" t="s">
        <v>1663</v>
      </c>
      <c r="AB78" s="1018">
        <v>0</v>
      </c>
      <c r="AC78" s="347" t="s">
        <v>1290</v>
      </c>
      <c r="AD78" s="1019">
        <v>595</v>
      </c>
      <c r="AE78" s="838" t="s">
        <v>1427</v>
      </c>
      <c r="AG78" s="662"/>
    </row>
    <row r="79" spans="1:33">
      <c r="A79" s="350" t="s">
        <v>30</v>
      </c>
      <c r="B79" s="1018">
        <v>0</v>
      </c>
      <c r="C79" s="347" t="s">
        <v>1290</v>
      </c>
      <c r="D79" s="1018">
        <v>3</v>
      </c>
      <c r="E79" s="347" t="s">
        <v>1439</v>
      </c>
      <c r="F79" s="1018">
        <v>311</v>
      </c>
      <c r="G79" s="347" t="s">
        <v>2006</v>
      </c>
      <c r="H79" s="1018">
        <v>0</v>
      </c>
      <c r="I79" s="347" t="s">
        <v>1290</v>
      </c>
      <c r="J79" s="1018">
        <v>4</v>
      </c>
      <c r="K79" s="347" t="s">
        <v>1561</v>
      </c>
      <c r="L79" s="1018">
        <v>0</v>
      </c>
      <c r="M79" s="347" t="s">
        <v>1290</v>
      </c>
      <c r="N79" s="1018">
        <v>0</v>
      </c>
      <c r="O79" s="347" t="s">
        <v>1290</v>
      </c>
      <c r="P79" s="1018">
        <v>47</v>
      </c>
      <c r="Q79" s="347" t="s">
        <v>1798</v>
      </c>
      <c r="R79" s="1018">
        <v>0</v>
      </c>
      <c r="S79" s="347" t="s">
        <v>1290</v>
      </c>
      <c r="T79" s="1018">
        <v>1</v>
      </c>
      <c r="U79" s="347" t="s">
        <v>1705</v>
      </c>
      <c r="V79" s="1018">
        <v>30</v>
      </c>
      <c r="W79" s="347" t="s">
        <v>1546</v>
      </c>
      <c r="X79" s="1018">
        <v>0</v>
      </c>
      <c r="Y79" s="347" t="s">
        <v>1290</v>
      </c>
      <c r="Z79" s="1018">
        <v>14</v>
      </c>
      <c r="AA79" s="347" t="s">
        <v>1304</v>
      </c>
      <c r="AB79" s="1018">
        <v>3</v>
      </c>
      <c r="AC79" s="347" t="s">
        <v>1439</v>
      </c>
      <c r="AD79" s="1019">
        <v>413</v>
      </c>
      <c r="AE79" s="838" t="s">
        <v>1503</v>
      </c>
      <c r="AG79" s="662"/>
    </row>
    <row r="80" spans="1:33">
      <c r="A80" s="350" t="s">
        <v>32</v>
      </c>
      <c r="B80" s="1018">
        <v>2</v>
      </c>
      <c r="C80" s="347" t="s">
        <v>1653</v>
      </c>
      <c r="D80" s="1018">
        <v>1</v>
      </c>
      <c r="E80" s="347" t="s">
        <v>1439</v>
      </c>
      <c r="F80" s="1018">
        <v>2</v>
      </c>
      <c r="G80" s="347" t="s">
        <v>1653</v>
      </c>
      <c r="H80" s="1018">
        <v>8</v>
      </c>
      <c r="I80" s="347" t="s">
        <v>1711</v>
      </c>
      <c r="J80" s="1018">
        <v>62</v>
      </c>
      <c r="K80" s="347" t="s">
        <v>1851</v>
      </c>
      <c r="L80" s="1018">
        <v>3</v>
      </c>
      <c r="M80" s="347" t="s">
        <v>1313</v>
      </c>
      <c r="N80" s="1018">
        <v>0</v>
      </c>
      <c r="O80" s="347" t="s">
        <v>1290</v>
      </c>
      <c r="P80" s="1018">
        <v>2</v>
      </c>
      <c r="Q80" s="347" t="s">
        <v>1653</v>
      </c>
      <c r="R80" s="1018">
        <v>18</v>
      </c>
      <c r="S80" s="347" t="s">
        <v>1791</v>
      </c>
      <c r="T80" s="1018">
        <v>31</v>
      </c>
      <c r="U80" s="347" t="s">
        <v>1495</v>
      </c>
      <c r="V80" s="1018">
        <v>7</v>
      </c>
      <c r="W80" s="347" t="s">
        <v>1497</v>
      </c>
      <c r="X80" s="1018">
        <v>1</v>
      </c>
      <c r="Y80" s="347" t="s">
        <v>1439</v>
      </c>
      <c r="Z80" s="1018">
        <v>2</v>
      </c>
      <c r="AA80" s="347" t="s">
        <v>1653</v>
      </c>
      <c r="AB80" s="1018">
        <v>0</v>
      </c>
      <c r="AC80" s="347" t="s">
        <v>1290</v>
      </c>
      <c r="AD80" s="1019">
        <v>139</v>
      </c>
      <c r="AE80" s="838" t="s">
        <v>1316</v>
      </c>
      <c r="AG80" s="662"/>
    </row>
    <row r="81" spans="1:33">
      <c r="A81" s="350" t="s">
        <v>33</v>
      </c>
      <c r="B81" s="1018">
        <v>2</v>
      </c>
      <c r="C81" s="347" t="s">
        <v>1480</v>
      </c>
      <c r="D81" s="1018">
        <v>1</v>
      </c>
      <c r="E81" s="347" t="s">
        <v>1672</v>
      </c>
      <c r="F81" s="1018">
        <v>295</v>
      </c>
      <c r="G81" s="347" t="s">
        <v>1964</v>
      </c>
      <c r="H81" s="1018">
        <v>1</v>
      </c>
      <c r="I81" s="347" t="s">
        <v>1672</v>
      </c>
      <c r="J81" s="1018">
        <v>21</v>
      </c>
      <c r="K81" s="347" t="s">
        <v>1804</v>
      </c>
      <c r="L81" s="1018">
        <v>0</v>
      </c>
      <c r="M81" s="347" t="s">
        <v>1290</v>
      </c>
      <c r="N81" s="1018">
        <v>0</v>
      </c>
      <c r="O81" s="347" t="s">
        <v>1290</v>
      </c>
      <c r="P81" s="1018">
        <v>4</v>
      </c>
      <c r="Q81" s="347" t="s">
        <v>1764</v>
      </c>
      <c r="R81" s="1018">
        <v>2</v>
      </c>
      <c r="S81" s="347" t="s">
        <v>1480</v>
      </c>
      <c r="T81" s="1018">
        <v>18</v>
      </c>
      <c r="U81" s="347" t="s">
        <v>1497</v>
      </c>
      <c r="V81" s="1018">
        <v>7</v>
      </c>
      <c r="W81" s="347" t="s">
        <v>1316</v>
      </c>
      <c r="X81" s="1018">
        <v>0</v>
      </c>
      <c r="Y81" s="347" t="s">
        <v>1290</v>
      </c>
      <c r="Z81" s="1018">
        <v>7</v>
      </c>
      <c r="AA81" s="347" t="s">
        <v>1316</v>
      </c>
      <c r="AB81" s="1018">
        <v>0</v>
      </c>
      <c r="AC81" s="347" t="s">
        <v>1290</v>
      </c>
      <c r="AD81" s="1019">
        <v>358</v>
      </c>
      <c r="AE81" s="838" t="s">
        <v>1353</v>
      </c>
      <c r="AG81" s="662"/>
    </row>
    <row r="82" spans="1:33">
      <c r="A82" s="350" t="s">
        <v>35</v>
      </c>
      <c r="B82" s="1018">
        <v>0</v>
      </c>
      <c r="C82" s="347" t="s">
        <v>1290</v>
      </c>
      <c r="D82" s="1018">
        <v>0</v>
      </c>
      <c r="E82" s="347" t="s">
        <v>1290</v>
      </c>
      <c r="F82" s="1018">
        <v>170</v>
      </c>
      <c r="G82" s="347" t="s">
        <v>2005</v>
      </c>
      <c r="H82" s="1018">
        <v>0</v>
      </c>
      <c r="I82" s="347" t="s">
        <v>1290</v>
      </c>
      <c r="J82" s="1018">
        <v>1</v>
      </c>
      <c r="K82" s="347" t="s">
        <v>1480</v>
      </c>
      <c r="L82" s="1018">
        <v>0</v>
      </c>
      <c r="M82" s="347" t="s">
        <v>1290</v>
      </c>
      <c r="N82" s="1018">
        <v>0</v>
      </c>
      <c r="O82" s="347" t="s">
        <v>1290</v>
      </c>
      <c r="P82" s="1018">
        <v>0</v>
      </c>
      <c r="Q82" s="347" t="s">
        <v>1290</v>
      </c>
      <c r="R82" s="1018">
        <v>1</v>
      </c>
      <c r="S82" s="347" t="s">
        <v>1480</v>
      </c>
      <c r="T82" s="1018">
        <v>0</v>
      </c>
      <c r="U82" s="347" t="s">
        <v>1290</v>
      </c>
      <c r="V82" s="1018">
        <v>7</v>
      </c>
      <c r="W82" s="347" t="s">
        <v>1714</v>
      </c>
      <c r="X82" s="1018">
        <v>1</v>
      </c>
      <c r="Y82" s="347" t="s">
        <v>1480</v>
      </c>
      <c r="Z82" s="1018">
        <v>1</v>
      </c>
      <c r="AA82" s="347" t="s">
        <v>1480</v>
      </c>
      <c r="AB82" s="1018">
        <v>0</v>
      </c>
      <c r="AC82" s="347" t="s">
        <v>1290</v>
      </c>
      <c r="AD82" s="1019">
        <v>181</v>
      </c>
      <c r="AE82" s="838" t="s">
        <v>1431</v>
      </c>
      <c r="AG82" s="662"/>
    </row>
    <row r="83" spans="1:33">
      <c r="A83" s="350" t="s">
        <v>584</v>
      </c>
      <c r="B83" s="1018">
        <v>0</v>
      </c>
      <c r="C83" s="347" t="s">
        <v>1290</v>
      </c>
      <c r="D83" s="1018">
        <v>19</v>
      </c>
      <c r="E83" s="347" t="s">
        <v>1604</v>
      </c>
      <c r="F83" s="1018">
        <v>2</v>
      </c>
      <c r="G83" s="347" t="s">
        <v>1371</v>
      </c>
      <c r="H83" s="1018">
        <v>1</v>
      </c>
      <c r="I83" s="347" t="s">
        <v>1480</v>
      </c>
      <c r="J83" s="1018">
        <v>10</v>
      </c>
      <c r="K83" s="347" t="s">
        <v>1394</v>
      </c>
      <c r="L83" s="1018">
        <v>5</v>
      </c>
      <c r="M83" s="347" t="s">
        <v>1493</v>
      </c>
      <c r="N83" s="1018">
        <v>1</v>
      </c>
      <c r="O83" s="347" t="s">
        <v>1480</v>
      </c>
      <c r="P83" s="1018">
        <v>7</v>
      </c>
      <c r="Q83" s="347" t="s">
        <v>1435</v>
      </c>
      <c r="R83" s="1018">
        <v>31</v>
      </c>
      <c r="S83" s="347" t="s">
        <v>1470</v>
      </c>
      <c r="T83" s="1018">
        <v>38</v>
      </c>
      <c r="U83" s="347" t="s">
        <v>1407</v>
      </c>
      <c r="V83" s="1018">
        <v>24</v>
      </c>
      <c r="W83" s="347" t="s">
        <v>1535</v>
      </c>
      <c r="X83" s="1018">
        <v>1</v>
      </c>
      <c r="Y83" s="347" t="s">
        <v>1480</v>
      </c>
      <c r="Z83" s="1018">
        <v>17</v>
      </c>
      <c r="AA83" s="347" t="s">
        <v>1294</v>
      </c>
      <c r="AB83" s="1018">
        <v>0</v>
      </c>
      <c r="AC83" s="347" t="s">
        <v>1290</v>
      </c>
      <c r="AD83" s="1019">
        <v>156</v>
      </c>
      <c r="AE83" s="838" t="s">
        <v>1310</v>
      </c>
      <c r="AG83" s="662"/>
    </row>
    <row r="84" spans="1:33">
      <c r="A84" s="350" t="s">
        <v>36</v>
      </c>
      <c r="B84" s="1018">
        <v>0</v>
      </c>
      <c r="C84" s="347" t="s">
        <v>1290</v>
      </c>
      <c r="D84" s="1018">
        <v>1</v>
      </c>
      <c r="E84" s="347" t="s">
        <v>1497</v>
      </c>
      <c r="F84" s="1018">
        <v>0</v>
      </c>
      <c r="G84" s="347" t="s">
        <v>1290</v>
      </c>
      <c r="H84" s="1018">
        <v>0</v>
      </c>
      <c r="I84" s="347" t="s">
        <v>1290</v>
      </c>
      <c r="J84" s="1018">
        <v>0</v>
      </c>
      <c r="K84" s="347" t="s">
        <v>1290</v>
      </c>
      <c r="L84" s="1018">
        <v>0</v>
      </c>
      <c r="M84" s="347" t="s">
        <v>1290</v>
      </c>
      <c r="N84" s="1018">
        <v>0</v>
      </c>
      <c r="O84" s="347" t="s">
        <v>1290</v>
      </c>
      <c r="P84" s="1018">
        <v>14</v>
      </c>
      <c r="Q84" s="347" t="s">
        <v>1937</v>
      </c>
      <c r="R84" s="1018">
        <v>1</v>
      </c>
      <c r="S84" s="347" t="s">
        <v>1497</v>
      </c>
      <c r="T84" s="1018">
        <v>0</v>
      </c>
      <c r="U84" s="347" t="s">
        <v>1290</v>
      </c>
      <c r="V84" s="1018">
        <v>2</v>
      </c>
      <c r="W84" s="347" t="s">
        <v>1611</v>
      </c>
      <c r="X84" s="1018">
        <v>0</v>
      </c>
      <c r="Y84" s="347" t="s">
        <v>1290</v>
      </c>
      <c r="Z84" s="1018">
        <v>2</v>
      </c>
      <c r="AA84" s="347" t="s">
        <v>1611</v>
      </c>
      <c r="AB84" s="1018">
        <v>0</v>
      </c>
      <c r="AC84" s="347" t="s">
        <v>1290</v>
      </c>
      <c r="AD84" s="1019">
        <v>20</v>
      </c>
      <c r="AE84" s="838" t="s">
        <v>1672</v>
      </c>
      <c r="AG84" s="662"/>
    </row>
    <row r="85" spans="1:33">
      <c r="A85" s="350" t="s">
        <v>37</v>
      </c>
      <c r="B85" s="1018">
        <v>2</v>
      </c>
      <c r="C85" s="347" t="s">
        <v>1371</v>
      </c>
      <c r="D85" s="1018">
        <v>4</v>
      </c>
      <c r="E85" s="347" t="s">
        <v>1431</v>
      </c>
      <c r="F85" s="1018">
        <v>2</v>
      </c>
      <c r="G85" s="347" t="s">
        <v>1371</v>
      </c>
      <c r="H85" s="1018">
        <v>1</v>
      </c>
      <c r="I85" s="347" t="s">
        <v>1480</v>
      </c>
      <c r="J85" s="1018">
        <v>13</v>
      </c>
      <c r="K85" s="347" t="s">
        <v>1785</v>
      </c>
      <c r="L85" s="1018">
        <v>0</v>
      </c>
      <c r="M85" s="347" t="s">
        <v>1290</v>
      </c>
      <c r="N85" s="1018">
        <v>4</v>
      </c>
      <c r="O85" s="347" t="s">
        <v>1431</v>
      </c>
      <c r="P85" s="1018">
        <v>66</v>
      </c>
      <c r="Q85" s="347" t="s">
        <v>1299</v>
      </c>
      <c r="R85" s="1018">
        <v>5</v>
      </c>
      <c r="S85" s="347" t="s">
        <v>1493</v>
      </c>
      <c r="T85" s="1018">
        <v>10</v>
      </c>
      <c r="U85" s="347" t="s">
        <v>1690</v>
      </c>
      <c r="V85" s="1018">
        <v>13</v>
      </c>
      <c r="W85" s="347" t="s">
        <v>1785</v>
      </c>
      <c r="X85" s="1018">
        <v>1</v>
      </c>
      <c r="Y85" s="347" t="s">
        <v>1480</v>
      </c>
      <c r="Z85" s="1018">
        <v>32</v>
      </c>
      <c r="AA85" s="347" t="s">
        <v>1490</v>
      </c>
      <c r="AB85" s="1018">
        <v>2</v>
      </c>
      <c r="AC85" s="347" t="s">
        <v>1371</v>
      </c>
      <c r="AD85" s="1019">
        <v>155</v>
      </c>
      <c r="AE85" s="838" t="s">
        <v>1310</v>
      </c>
      <c r="AG85" s="662"/>
    </row>
    <row r="86" spans="1:33">
      <c r="A86" s="350" t="s">
        <v>38</v>
      </c>
      <c r="B86" s="1018">
        <v>1</v>
      </c>
      <c r="C86" s="347" t="s">
        <v>1672</v>
      </c>
      <c r="D86" s="1018">
        <v>9</v>
      </c>
      <c r="E86" s="347" t="s">
        <v>1325</v>
      </c>
      <c r="F86" s="1018">
        <v>2</v>
      </c>
      <c r="G86" s="347" t="s">
        <v>1480</v>
      </c>
      <c r="H86" s="1018">
        <v>17</v>
      </c>
      <c r="I86" s="347" t="s">
        <v>1428</v>
      </c>
      <c r="J86" s="1018">
        <v>10</v>
      </c>
      <c r="K86" s="347" t="s">
        <v>1364</v>
      </c>
      <c r="L86" s="1018">
        <v>2</v>
      </c>
      <c r="M86" s="347" t="s">
        <v>1480</v>
      </c>
      <c r="N86" s="1018">
        <v>11</v>
      </c>
      <c r="O86" s="347" t="s">
        <v>1359</v>
      </c>
      <c r="P86" s="1018">
        <v>176</v>
      </c>
      <c r="Q86" s="347" t="s">
        <v>1386</v>
      </c>
      <c r="R86" s="1018">
        <v>25</v>
      </c>
      <c r="S86" s="347" t="s">
        <v>1424</v>
      </c>
      <c r="T86" s="1018">
        <v>19</v>
      </c>
      <c r="U86" s="347" t="s">
        <v>1582</v>
      </c>
      <c r="V86" s="1018">
        <v>40</v>
      </c>
      <c r="W86" s="347" t="s">
        <v>1430</v>
      </c>
      <c r="X86" s="1018">
        <v>1</v>
      </c>
      <c r="Y86" s="347" t="s">
        <v>1672</v>
      </c>
      <c r="Z86" s="1018">
        <v>18</v>
      </c>
      <c r="AA86" s="347" t="s">
        <v>1661</v>
      </c>
      <c r="AB86" s="1018">
        <v>3</v>
      </c>
      <c r="AC86" s="347" t="s">
        <v>1754</v>
      </c>
      <c r="AD86" s="1019">
        <v>334</v>
      </c>
      <c r="AE86" s="838" t="s">
        <v>1576</v>
      </c>
      <c r="AG86" s="662"/>
    </row>
    <row r="87" spans="1:33">
      <c r="A87" s="350" t="s">
        <v>39</v>
      </c>
      <c r="B87" s="1018">
        <v>0</v>
      </c>
      <c r="C87" s="347" t="s">
        <v>1290</v>
      </c>
      <c r="D87" s="1018">
        <v>1</v>
      </c>
      <c r="E87" s="347" t="s">
        <v>1672</v>
      </c>
      <c r="F87" s="1018">
        <v>324</v>
      </c>
      <c r="G87" s="347" t="s">
        <v>2007</v>
      </c>
      <c r="H87" s="1018">
        <v>0</v>
      </c>
      <c r="I87" s="347" t="s">
        <v>1290</v>
      </c>
      <c r="J87" s="1018">
        <v>4</v>
      </c>
      <c r="K87" s="347" t="s">
        <v>1764</v>
      </c>
      <c r="L87" s="1018">
        <v>1</v>
      </c>
      <c r="M87" s="347" t="s">
        <v>1672</v>
      </c>
      <c r="N87" s="1018">
        <v>1</v>
      </c>
      <c r="O87" s="347" t="s">
        <v>1672</v>
      </c>
      <c r="P87" s="1018">
        <v>2</v>
      </c>
      <c r="Q87" s="347" t="s">
        <v>1663</v>
      </c>
      <c r="R87" s="1018">
        <v>4</v>
      </c>
      <c r="S87" s="347" t="s">
        <v>1764</v>
      </c>
      <c r="T87" s="1018">
        <v>7</v>
      </c>
      <c r="U87" s="347" t="s">
        <v>1460</v>
      </c>
      <c r="V87" s="1018">
        <v>20</v>
      </c>
      <c r="W87" s="347" t="s">
        <v>1300</v>
      </c>
      <c r="X87" s="1018">
        <v>1</v>
      </c>
      <c r="Y87" s="347" t="s">
        <v>1672</v>
      </c>
      <c r="Z87" s="1018">
        <v>2</v>
      </c>
      <c r="AA87" s="347" t="s">
        <v>1663</v>
      </c>
      <c r="AB87" s="1018">
        <v>7</v>
      </c>
      <c r="AC87" s="347" t="s">
        <v>1460</v>
      </c>
      <c r="AD87" s="1019">
        <v>374</v>
      </c>
      <c r="AE87" s="838" t="s">
        <v>1661</v>
      </c>
      <c r="AG87" s="662"/>
    </row>
    <row r="88" spans="1:33">
      <c r="A88" s="350" t="s">
        <v>40</v>
      </c>
      <c r="B88" s="1018">
        <v>0</v>
      </c>
      <c r="C88" s="347" t="s">
        <v>1290</v>
      </c>
      <c r="D88" s="1018">
        <v>11</v>
      </c>
      <c r="E88" s="347" t="s">
        <v>1307</v>
      </c>
      <c r="F88" s="1018">
        <v>300</v>
      </c>
      <c r="G88" s="347" t="s">
        <v>2008</v>
      </c>
      <c r="H88" s="1018">
        <v>0</v>
      </c>
      <c r="I88" s="347" t="s">
        <v>1290</v>
      </c>
      <c r="J88" s="1018">
        <v>16</v>
      </c>
      <c r="K88" s="347" t="s">
        <v>1457</v>
      </c>
      <c r="L88" s="1018">
        <v>5</v>
      </c>
      <c r="M88" s="347" t="s">
        <v>1371</v>
      </c>
      <c r="N88" s="1018">
        <v>1</v>
      </c>
      <c r="O88" s="347" t="s">
        <v>1672</v>
      </c>
      <c r="P88" s="1018">
        <v>10</v>
      </c>
      <c r="Q88" s="347" t="s">
        <v>1431</v>
      </c>
      <c r="R88" s="1018">
        <v>13</v>
      </c>
      <c r="S88" s="347" t="s">
        <v>1359</v>
      </c>
      <c r="T88" s="1018">
        <v>3</v>
      </c>
      <c r="U88" s="347" t="s">
        <v>1606</v>
      </c>
      <c r="V88" s="1018">
        <v>24</v>
      </c>
      <c r="W88" s="347" t="s">
        <v>1350</v>
      </c>
      <c r="X88" s="1018">
        <v>0</v>
      </c>
      <c r="Y88" s="347" t="s">
        <v>1290</v>
      </c>
      <c r="Z88" s="1018">
        <v>9</v>
      </c>
      <c r="AA88" s="347" t="s">
        <v>1310</v>
      </c>
      <c r="AB88" s="1018">
        <v>0</v>
      </c>
      <c r="AC88" s="347" t="s">
        <v>1290</v>
      </c>
      <c r="AD88" s="1019">
        <v>392</v>
      </c>
      <c r="AE88" s="838" t="s">
        <v>1582</v>
      </c>
      <c r="AG88" s="662"/>
    </row>
    <row r="89" spans="1:33">
      <c r="A89" s="350" t="s">
        <v>41</v>
      </c>
      <c r="B89" s="1018">
        <v>3</v>
      </c>
      <c r="C89" s="347" t="s">
        <v>1445</v>
      </c>
      <c r="D89" s="1018">
        <v>4</v>
      </c>
      <c r="E89" s="347" t="s">
        <v>1319</v>
      </c>
      <c r="F89" s="1018">
        <v>0</v>
      </c>
      <c r="G89" s="347" t="s">
        <v>1290</v>
      </c>
      <c r="H89" s="1018">
        <v>3</v>
      </c>
      <c r="I89" s="347" t="s">
        <v>1445</v>
      </c>
      <c r="J89" s="1018">
        <v>26</v>
      </c>
      <c r="K89" s="347" t="s">
        <v>1624</v>
      </c>
      <c r="L89" s="1018">
        <v>7</v>
      </c>
      <c r="M89" s="347" t="s">
        <v>1420</v>
      </c>
      <c r="N89" s="1018">
        <v>1</v>
      </c>
      <c r="O89" s="347" t="s">
        <v>1663</v>
      </c>
      <c r="P89" s="1018">
        <v>46</v>
      </c>
      <c r="Q89" s="347" t="s">
        <v>1651</v>
      </c>
      <c r="R89" s="1018">
        <v>9</v>
      </c>
      <c r="S89" s="347" t="s">
        <v>1528</v>
      </c>
      <c r="T89" s="1018">
        <v>18</v>
      </c>
      <c r="U89" s="347" t="s">
        <v>1341</v>
      </c>
      <c r="V89" s="1018">
        <v>53</v>
      </c>
      <c r="W89" s="347" t="s">
        <v>1675</v>
      </c>
      <c r="X89" s="1018">
        <v>1</v>
      </c>
      <c r="Y89" s="347" t="s">
        <v>1663</v>
      </c>
      <c r="Z89" s="1018">
        <v>15</v>
      </c>
      <c r="AA89" s="347" t="s">
        <v>1793</v>
      </c>
      <c r="AB89" s="1018">
        <v>3</v>
      </c>
      <c r="AC89" s="347" t="s">
        <v>1445</v>
      </c>
      <c r="AD89" s="1019">
        <v>189</v>
      </c>
      <c r="AE89" s="838" t="s">
        <v>1325</v>
      </c>
      <c r="AG89" s="662"/>
    </row>
    <row r="90" spans="1:33">
      <c r="A90" s="350" t="s">
        <v>42</v>
      </c>
      <c r="B90" s="1018">
        <v>1</v>
      </c>
      <c r="C90" s="347" t="s">
        <v>1672</v>
      </c>
      <c r="D90" s="1018">
        <v>2</v>
      </c>
      <c r="E90" s="347" t="s">
        <v>1480</v>
      </c>
      <c r="F90" s="1018">
        <v>254</v>
      </c>
      <c r="G90" s="347" t="s">
        <v>2009</v>
      </c>
      <c r="H90" s="1018">
        <v>0</v>
      </c>
      <c r="I90" s="347" t="s">
        <v>1290</v>
      </c>
      <c r="J90" s="1018">
        <v>7</v>
      </c>
      <c r="K90" s="347" t="s">
        <v>1319</v>
      </c>
      <c r="L90" s="1018">
        <v>0</v>
      </c>
      <c r="M90" s="347" t="s">
        <v>1290</v>
      </c>
      <c r="N90" s="1018">
        <v>0</v>
      </c>
      <c r="O90" s="347" t="s">
        <v>1290</v>
      </c>
      <c r="P90" s="1018">
        <v>21</v>
      </c>
      <c r="Q90" s="347" t="s">
        <v>1394</v>
      </c>
      <c r="R90" s="1018">
        <v>7</v>
      </c>
      <c r="S90" s="347" t="s">
        <v>1319</v>
      </c>
      <c r="T90" s="1018">
        <v>7</v>
      </c>
      <c r="U90" s="347" t="s">
        <v>1319</v>
      </c>
      <c r="V90" s="1018">
        <v>20</v>
      </c>
      <c r="W90" s="347" t="s">
        <v>1350</v>
      </c>
      <c r="X90" s="1018">
        <v>1</v>
      </c>
      <c r="Y90" s="347" t="s">
        <v>1672</v>
      </c>
      <c r="Z90" s="1018">
        <v>6</v>
      </c>
      <c r="AA90" s="347" t="s">
        <v>1625</v>
      </c>
      <c r="AB90" s="1018">
        <v>1</v>
      </c>
      <c r="AC90" s="347" t="s">
        <v>1672</v>
      </c>
      <c r="AD90" s="1019">
        <v>327</v>
      </c>
      <c r="AE90" s="838" t="s">
        <v>1385</v>
      </c>
      <c r="AG90" s="662"/>
    </row>
    <row r="91" spans="1:33">
      <c r="A91" s="350" t="s">
        <v>43</v>
      </c>
      <c r="B91" s="1018">
        <v>0</v>
      </c>
      <c r="C91" s="347" t="s">
        <v>1290</v>
      </c>
      <c r="D91" s="1018">
        <v>0</v>
      </c>
      <c r="E91" s="347" t="s">
        <v>1290</v>
      </c>
      <c r="F91" s="1018">
        <v>0</v>
      </c>
      <c r="G91" s="347" t="s">
        <v>1290</v>
      </c>
      <c r="H91" s="1018">
        <v>0</v>
      </c>
      <c r="I91" s="347" t="s">
        <v>1290</v>
      </c>
      <c r="J91" s="1018">
        <v>0</v>
      </c>
      <c r="K91" s="347" t="s">
        <v>1290</v>
      </c>
      <c r="L91" s="1018">
        <v>1</v>
      </c>
      <c r="M91" s="347" t="s">
        <v>1409</v>
      </c>
      <c r="N91" s="1018">
        <v>0</v>
      </c>
      <c r="O91" s="347" t="s">
        <v>1290</v>
      </c>
      <c r="P91" s="1018">
        <v>13</v>
      </c>
      <c r="Q91" s="347" t="s">
        <v>1917</v>
      </c>
      <c r="R91" s="1018">
        <v>0</v>
      </c>
      <c r="S91" s="347" t="s">
        <v>1290</v>
      </c>
      <c r="T91" s="1018">
        <v>0</v>
      </c>
      <c r="U91" s="347" t="s">
        <v>1290</v>
      </c>
      <c r="V91" s="1018">
        <v>3</v>
      </c>
      <c r="W91" s="347" t="s">
        <v>1396</v>
      </c>
      <c r="X91" s="1018">
        <v>1</v>
      </c>
      <c r="Y91" s="347" t="s">
        <v>1409</v>
      </c>
      <c r="Z91" s="1018">
        <v>0</v>
      </c>
      <c r="AA91" s="347" t="s">
        <v>1290</v>
      </c>
      <c r="AB91" s="1018">
        <v>0</v>
      </c>
      <c r="AC91" s="347" t="s">
        <v>1290</v>
      </c>
      <c r="AD91" s="1019">
        <v>18</v>
      </c>
      <c r="AE91" s="838" t="s">
        <v>1672</v>
      </c>
      <c r="AG91" s="662"/>
    </row>
    <row r="92" spans="1:33">
      <c r="A92" s="350" t="s">
        <v>44</v>
      </c>
      <c r="B92" s="1018">
        <v>1</v>
      </c>
      <c r="C92" s="347" t="s">
        <v>1480</v>
      </c>
      <c r="D92" s="1018">
        <v>7</v>
      </c>
      <c r="E92" s="347" t="s">
        <v>1605</v>
      </c>
      <c r="F92" s="1018">
        <v>0</v>
      </c>
      <c r="G92" s="347" t="s">
        <v>1290</v>
      </c>
      <c r="H92" s="1018">
        <v>1</v>
      </c>
      <c r="I92" s="347" t="s">
        <v>1480</v>
      </c>
      <c r="J92" s="1018">
        <v>23</v>
      </c>
      <c r="K92" s="347" t="s">
        <v>1620</v>
      </c>
      <c r="L92" s="1018">
        <v>2</v>
      </c>
      <c r="M92" s="347" t="s">
        <v>1628</v>
      </c>
      <c r="N92" s="1018">
        <v>0</v>
      </c>
      <c r="O92" s="347" t="s">
        <v>1290</v>
      </c>
      <c r="P92" s="1018">
        <v>37</v>
      </c>
      <c r="Q92" s="347" t="s">
        <v>1645</v>
      </c>
      <c r="R92" s="1018">
        <v>11</v>
      </c>
      <c r="S92" s="347" t="s">
        <v>1542</v>
      </c>
      <c r="T92" s="1018">
        <v>35</v>
      </c>
      <c r="U92" s="347" t="s">
        <v>1382</v>
      </c>
      <c r="V92" s="1018">
        <v>36</v>
      </c>
      <c r="W92" s="347" t="s">
        <v>1437</v>
      </c>
      <c r="X92" s="1018">
        <v>3</v>
      </c>
      <c r="Y92" s="347" t="s">
        <v>1625</v>
      </c>
      <c r="Z92" s="1018">
        <v>8</v>
      </c>
      <c r="AA92" s="347" t="s">
        <v>1576</v>
      </c>
      <c r="AB92" s="1018">
        <v>0</v>
      </c>
      <c r="AC92" s="347" t="s">
        <v>1290</v>
      </c>
      <c r="AD92" s="1019">
        <v>164</v>
      </c>
      <c r="AE92" s="838" t="s">
        <v>1322</v>
      </c>
      <c r="AG92" s="662"/>
    </row>
    <row r="93" spans="1:33">
      <c r="A93" s="350" t="s">
        <v>45</v>
      </c>
      <c r="B93" s="1018">
        <v>4</v>
      </c>
      <c r="C93" s="347" t="s">
        <v>1401</v>
      </c>
      <c r="D93" s="1018">
        <v>0</v>
      </c>
      <c r="E93" s="347" t="s">
        <v>1290</v>
      </c>
      <c r="F93" s="1018">
        <v>1</v>
      </c>
      <c r="G93" s="347" t="s">
        <v>1435</v>
      </c>
      <c r="H93" s="1018">
        <v>0</v>
      </c>
      <c r="I93" s="347" t="s">
        <v>1290</v>
      </c>
      <c r="J93" s="1018">
        <v>3</v>
      </c>
      <c r="K93" s="347" t="s">
        <v>1532</v>
      </c>
      <c r="L93" s="1018">
        <v>0</v>
      </c>
      <c r="M93" s="347" t="s">
        <v>1290</v>
      </c>
      <c r="N93" s="1018">
        <v>0</v>
      </c>
      <c r="O93" s="347" t="s">
        <v>1290</v>
      </c>
      <c r="P93" s="1018">
        <v>0</v>
      </c>
      <c r="Q93" s="347" t="s">
        <v>1290</v>
      </c>
      <c r="R93" s="1018">
        <v>0</v>
      </c>
      <c r="S93" s="347" t="s">
        <v>1290</v>
      </c>
      <c r="T93" s="1018">
        <v>0</v>
      </c>
      <c r="U93" s="347" t="s">
        <v>1290</v>
      </c>
      <c r="V93" s="1018">
        <v>13</v>
      </c>
      <c r="W93" s="347" t="s">
        <v>2010</v>
      </c>
      <c r="X93" s="1018">
        <v>0</v>
      </c>
      <c r="Y93" s="347" t="s">
        <v>1290</v>
      </c>
      <c r="Z93" s="1018">
        <v>1</v>
      </c>
      <c r="AA93" s="347" t="s">
        <v>1435</v>
      </c>
      <c r="AB93" s="1018">
        <v>0</v>
      </c>
      <c r="AC93" s="347" t="s">
        <v>1290</v>
      </c>
      <c r="AD93" s="1019">
        <v>22</v>
      </c>
      <c r="AE93" s="838" t="s">
        <v>1672</v>
      </c>
      <c r="AG93" s="662"/>
    </row>
    <row r="94" spans="1:33">
      <c r="A94" s="350" t="s">
        <v>46</v>
      </c>
      <c r="B94" s="1018">
        <v>1</v>
      </c>
      <c r="C94" s="347" t="s">
        <v>1705</v>
      </c>
      <c r="D94" s="1018">
        <v>2</v>
      </c>
      <c r="E94" s="347" t="s">
        <v>1565</v>
      </c>
      <c r="F94" s="1018">
        <v>350</v>
      </c>
      <c r="G94" s="347" t="s">
        <v>1936</v>
      </c>
      <c r="H94" s="1018">
        <v>4</v>
      </c>
      <c r="I94" s="347" t="s">
        <v>1754</v>
      </c>
      <c r="J94" s="1018">
        <v>27</v>
      </c>
      <c r="K94" s="347" t="s">
        <v>1804</v>
      </c>
      <c r="L94" s="1018">
        <v>1</v>
      </c>
      <c r="M94" s="347" t="s">
        <v>1705</v>
      </c>
      <c r="N94" s="1018">
        <v>3</v>
      </c>
      <c r="O94" s="347" t="s">
        <v>1439</v>
      </c>
      <c r="P94" s="1018">
        <v>8</v>
      </c>
      <c r="Q94" s="347" t="s">
        <v>1625</v>
      </c>
      <c r="R94" s="1018">
        <v>10</v>
      </c>
      <c r="S94" s="347" t="s">
        <v>1313</v>
      </c>
      <c r="T94" s="1018">
        <v>9</v>
      </c>
      <c r="U94" s="347" t="s">
        <v>1316</v>
      </c>
      <c r="V94" s="1018">
        <v>14</v>
      </c>
      <c r="W94" s="347" t="s">
        <v>1487</v>
      </c>
      <c r="X94" s="1018">
        <v>1</v>
      </c>
      <c r="Y94" s="347" t="s">
        <v>1705</v>
      </c>
      <c r="Z94" s="1018">
        <v>22</v>
      </c>
      <c r="AA94" s="347" t="s">
        <v>1528</v>
      </c>
      <c r="AB94" s="1018">
        <v>2</v>
      </c>
      <c r="AC94" s="347" t="s">
        <v>1565</v>
      </c>
      <c r="AD94" s="1019">
        <v>454</v>
      </c>
      <c r="AE94" s="838" t="s">
        <v>1657</v>
      </c>
      <c r="AG94" s="662"/>
    </row>
    <row r="95" spans="1:33">
      <c r="A95" s="350" t="s">
        <v>47</v>
      </c>
      <c r="B95" s="1018">
        <v>0</v>
      </c>
      <c r="C95" s="347" t="s">
        <v>1290</v>
      </c>
      <c r="D95" s="1018">
        <v>1</v>
      </c>
      <c r="E95" s="347" t="s">
        <v>1672</v>
      </c>
      <c r="F95" s="1018">
        <v>246</v>
      </c>
      <c r="G95" s="347" t="s">
        <v>1950</v>
      </c>
      <c r="H95" s="1018">
        <v>0</v>
      </c>
      <c r="I95" s="347" t="s">
        <v>1290</v>
      </c>
      <c r="J95" s="1018">
        <v>6</v>
      </c>
      <c r="K95" s="347" t="s">
        <v>1319</v>
      </c>
      <c r="L95" s="1018">
        <v>0</v>
      </c>
      <c r="M95" s="347" t="s">
        <v>1290</v>
      </c>
      <c r="N95" s="1018">
        <v>0</v>
      </c>
      <c r="O95" s="347" t="s">
        <v>1290</v>
      </c>
      <c r="P95" s="1018">
        <v>3</v>
      </c>
      <c r="Q95" s="347" t="s">
        <v>1561</v>
      </c>
      <c r="R95" s="1018">
        <v>3</v>
      </c>
      <c r="S95" s="347" t="s">
        <v>1561</v>
      </c>
      <c r="T95" s="1018">
        <v>8</v>
      </c>
      <c r="U95" s="347" t="s">
        <v>1325</v>
      </c>
      <c r="V95" s="1018">
        <v>11</v>
      </c>
      <c r="W95" s="347" t="s">
        <v>1358</v>
      </c>
      <c r="X95" s="1018">
        <v>2</v>
      </c>
      <c r="Y95" s="347" t="s">
        <v>1439</v>
      </c>
      <c r="Z95" s="1018">
        <v>10</v>
      </c>
      <c r="AA95" s="347" t="s">
        <v>1304</v>
      </c>
      <c r="AB95" s="1018">
        <v>1</v>
      </c>
      <c r="AC95" s="347" t="s">
        <v>1672</v>
      </c>
      <c r="AD95" s="1019">
        <v>291</v>
      </c>
      <c r="AE95" s="838" t="s">
        <v>1303</v>
      </c>
      <c r="AG95" s="662"/>
    </row>
    <row r="96" spans="1:33">
      <c r="A96" s="350" t="s">
        <v>48</v>
      </c>
      <c r="B96" s="1018">
        <v>0</v>
      </c>
      <c r="C96" s="347" t="s">
        <v>1290</v>
      </c>
      <c r="D96" s="1018">
        <v>4</v>
      </c>
      <c r="E96" s="347" t="s">
        <v>1653</v>
      </c>
      <c r="F96" s="1018">
        <v>220</v>
      </c>
      <c r="G96" s="347" t="s">
        <v>1901</v>
      </c>
      <c r="H96" s="1018">
        <v>1</v>
      </c>
      <c r="I96" s="347" t="s">
        <v>1565</v>
      </c>
      <c r="J96" s="1018">
        <v>23</v>
      </c>
      <c r="K96" s="347" t="s">
        <v>1395</v>
      </c>
      <c r="L96" s="1018">
        <v>2</v>
      </c>
      <c r="M96" s="347" t="s">
        <v>1439</v>
      </c>
      <c r="N96" s="1018">
        <v>2</v>
      </c>
      <c r="O96" s="347" t="s">
        <v>1439</v>
      </c>
      <c r="P96" s="1018">
        <v>2</v>
      </c>
      <c r="Q96" s="347" t="s">
        <v>1439</v>
      </c>
      <c r="R96" s="1018">
        <v>3</v>
      </c>
      <c r="S96" s="347" t="s">
        <v>1764</v>
      </c>
      <c r="T96" s="1018">
        <v>1</v>
      </c>
      <c r="U96" s="347" t="s">
        <v>1565</v>
      </c>
      <c r="V96" s="1018">
        <v>13</v>
      </c>
      <c r="W96" s="347" t="s">
        <v>1385</v>
      </c>
      <c r="X96" s="1018">
        <v>1</v>
      </c>
      <c r="Y96" s="347" t="s">
        <v>1565</v>
      </c>
      <c r="Z96" s="1018">
        <v>6</v>
      </c>
      <c r="AA96" s="347" t="s">
        <v>1313</v>
      </c>
      <c r="AB96" s="1018">
        <v>0</v>
      </c>
      <c r="AC96" s="347" t="s">
        <v>1290</v>
      </c>
      <c r="AD96" s="1019">
        <v>278</v>
      </c>
      <c r="AE96" s="838" t="s">
        <v>1390</v>
      </c>
      <c r="AG96" s="662"/>
    </row>
    <row r="97" spans="1:33">
      <c r="A97" s="350" t="s">
        <v>49</v>
      </c>
      <c r="B97" s="1018">
        <v>0</v>
      </c>
      <c r="C97" s="347" t="s">
        <v>1290</v>
      </c>
      <c r="D97" s="1018">
        <v>1</v>
      </c>
      <c r="E97" s="347" t="s">
        <v>1606</v>
      </c>
      <c r="F97" s="1018">
        <v>0</v>
      </c>
      <c r="G97" s="347" t="s">
        <v>1290</v>
      </c>
      <c r="H97" s="1018">
        <v>0</v>
      </c>
      <c r="I97" s="347" t="s">
        <v>1290</v>
      </c>
      <c r="J97" s="1018">
        <v>9</v>
      </c>
      <c r="K97" s="347" t="s">
        <v>1669</v>
      </c>
      <c r="L97" s="1018">
        <v>0</v>
      </c>
      <c r="M97" s="347" t="s">
        <v>1290</v>
      </c>
      <c r="N97" s="1018">
        <v>0</v>
      </c>
      <c r="O97" s="347" t="s">
        <v>1290</v>
      </c>
      <c r="P97" s="1018">
        <v>42</v>
      </c>
      <c r="Q97" s="347" t="s">
        <v>1820</v>
      </c>
      <c r="R97" s="1018">
        <v>11</v>
      </c>
      <c r="S97" s="347" t="s">
        <v>1471</v>
      </c>
      <c r="T97" s="1018">
        <v>14</v>
      </c>
      <c r="U97" s="347" t="s">
        <v>1294</v>
      </c>
      <c r="V97" s="1018">
        <v>41</v>
      </c>
      <c r="W97" s="347" t="s">
        <v>1954</v>
      </c>
      <c r="X97" s="1018">
        <v>6</v>
      </c>
      <c r="Y97" s="347" t="s">
        <v>1385</v>
      </c>
      <c r="Z97" s="1018">
        <v>5</v>
      </c>
      <c r="AA97" s="347" t="s">
        <v>1714</v>
      </c>
      <c r="AB97" s="1018">
        <v>0</v>
      </c>
      <c r="AC97" s="347" t="s">
        <v>1290</v>
      </c>
      <c r="AD97" s="1019">
        <v>129</v>
      </c>
      <c r="AE97" s="838" t="s">
        <v>1460</v>
      </c>
      <c r="AG97" s="662"/>
    </row>
    <row r="98" spans="1:33">
      <c r="A98" s="350" t="s">
        <v>50</v>
      </c>
      <c r="B98" s="1018">
        <v>0</v>
      </c>
      <c r="C98" s="347" t="s">
        <v>1290</v>
      </c>
      <c r="D98" s="1018">
        <v>0</v>
      </c>
      <c r="E98" s="347" t="s">
        <v>1290</v>
      </c>
      <c r="F98" s="1018">
        <v>0</v>
      </c>
      <c r="G98" s="347" t="s">
        <v>1290</v>
      </c>
      <c r="H98" s="1018">
        <v>1</v>
      </c>
      <c r="I98" s="347" t="s">
        <v>1328</v>
      </c>
      <c r="J98" s="1018">
        <v>0</v>
      </c>
      <c r="K98" s="347" t="s">
        <v>1290</v>
      </c>
      <c r="L98" s="1018">
        <v>8</v>
      </c>
      <c r="M98" s="347" t="s">
        <v>1707</v>
      </c>
      <c r="N98" s="1018">
        <v>0</v>
      </c>
      <c r="O98" s="347" t="s">
        <v>1290</v>
      </c>
      <c r="P98" s="1018">
        <v>8</v>
      </c>
      <c r="Q98" s="347" t="s">
        <v>1707</v>
      </c>
      <c r="R98" s="1018">
        <v>0</v>
      </c>
      <c r="S98" s="347" t="s">
        <v>1290</v>
      </c>
      <c r="T98" s="1018">
        <v>1</v>
      </c>
      <c r="U98" s="347" t="s">
        <v>1328</v>
      </c>
      <c r="V98" s="1018">
        <v>14</v>
      </c>
      <c r="W98" s="347" t="s">
        <v>1336</v>
      </c>
      <c r="X98" s="1018">
        <v>2</v>
      </c>
      <c r="Y98" s="347" t="s">
        <v>1804</v>
      </c>
      <c r="Z98" s="1018">
        <v>0</v>
      </c>
      <c r="AA98" s="347" t="s">
        <v>1290</v>
      </c>
      <c r="AB98" s="1018">
        <v>0</v>
      </c>
      <c r="AC98" s="347" t="s">
        <v>1290</v>
      </c>
      <c r="AD98" s="1019">
        <v>34</v>
      </c>
      <c r="AE98" s="838" t="s">
        <v>1663</v>
      </c>
      <c r="AG98" s="662"/>
    </row>
    <row r="99" spans="1:33">
      <c r="A99" s="350" t="s">
        <v>51</v>
      </c>
      <c r="B99" s="1018">
        <v>1</v>
      </c>
      <c r="C99" s="347" t="s">
        <v>1705</v>
      </c>
      <c r="D99" s="1018">
        <v>4</v>
      </c>
      <c r="E99" s="347" t="s">
        <v>1754</v>
      </c>
      <c r="F99" s="1018">
        <v>178</v>
      </c>
      <c r="G99" s="347" t="s">
        <v>1780</v>
      </c>
      <c r="H99" s="1018">
        <v>5</v>
      </c>
      <c r="I99" s="347" t="s">
        <v>1764</v>
      </c>
      <c r="J99" s="1018">
        <v>15</v>
      </c>
      <c r="K99" s="347" t="s">
        <v>1304</v>
      </c>
      <c r="L99" s="1018">
        <v>6</v>
      </c>
      <c r="M99" s="347" t="s">
        <v>1653</v>
      </c>
      <c r="N99" s="1018">
        <v>2</v>
      </c>
      <c r="O99" s="347" t="s">
        <v>1663</v>
      </c>
      <c r="P99" s="1018">
        <v>34</v>
      </c>
      <c r="Q99" s="347" t="s">
        <v>1598</v>
      </c>
      <c r="R99" s="1018">
        <v>27</v>
      </c>
      <c r="S99" s="347" t="s">
        <v>1680</v>
      </c>
      <c r="T99" s="1018">
        <v>32</v>
      </c>
      <c r="U99" s="347" t="s">
        <v>1546</v>
      </c>
      <c r="V99" s="1018">
        <v>74</v>
      </c>
      <c r="W99" s="347" t="s">
        <v>1461</v>
      </c>
      <c r="X99" s="1018">
        <v>13</v>
      </c>
      <c r="Y99" s="347" t="s">
        <v>1364</v>
      </c>
      <c r="Z99" s="1018">
        <v>47</v>
      </c>
      <c r="AA99" s="347" t="s">
        <v>1455</v>
      </c>
      <c r="AB99" s="1018">
        <v>1</v>
      </c>
      <c r="AC99" s="347" t="s">
        <v>1705</v>
      </c>
      <c r="AD99" s="1019">
        <v>439</v>
      </c>
      <c r="AE99" s="838" t="s">
        <v>1394</v>
      </c>
      <c r="AG99" s="662"/>
    </row>
    <row r="100" spans="1:33">
      <c r="A100" s="350" t="s">
        <v>52</v>
      </c>
      <c r="B100" s="1018">
        <v>1</v>
      </c>
      <c r="C100" s="347" t="s">
        <v>1439</v>
      </c>
      <c r="D100" s="1018">
        <v>2</v>
      </c>
      <c r="E100" s="347" t="s">
        <v>1376</v>
      </c>
      <c r="F100" s="1018">
        <v>6</v>
      </c>
      <c r="G100" s="347" t="s">
        <v>1355</v>
      </c>
      <c r="H100" s="1018">
        <v>2</v>
      </c>
      <c r="I100" s="347" t="s">
        <v>1376</v>
      </c>
      <c r="J100" s="1018">
        <v>26</v>
      </c>
      <c r="K100" s="347" t="s">
        <v>1367</v>
      </c>
      <c r="L100" s="1018">
        <v>1</v>
      </c>
      <c r="M100" s="347" t="s">
        <v>1439</v>
      </c>
      <c r="N100" s="1018">
        <v>0</v>
      </c>
      <c r="O100" s="347" t="s">
        <v>1290</v>
      </c>
      <c r="P100" s="1018">
        <v>31</v>
      </c>
      <c r="Q100" s="347" t="s">
        <v>1637</v>
      </c>
      <c r="R100" s="1018">
        <v>14</v>
      </c>
      <c r="S100" s="347" t="s">
        <v>1575</v>
      </c>
      <c r="T100" s="1018">
        <v>17</v>
      </c>
      <c r="U100" s="347" t="s">
        <v>1567</v>
      </c>
      <c r="V100" s="1018">
        <v>17</v>
      </c>
      <c r="W100" s="347" t="s">
        <v>1567</v>
      </c>
      <c r="X100" s="1018">
        <v>4</v>
      </c>
      <c r="Y100" s="347" t="s">
        <v>1364</v>
      </c>
      <c r="Z100" s="1018">
        <v>13</v>
      </c>
      <c r="AA100" s="347" t="s">
        <v>1803</v>
      </c>
      <c r="AB100" s="1018">
        <v>1</v>
      </c>
      <c r="AC100" s="347" t="s">
        <v>1439</v>
      </c>
      <c r="AD100" s="1019">
        <v>135</v>
      </c>
      <c r="AE100" s="838" t="s">
        <v>1316</v>
      </c>
      <c r="AG100" s="662"/>
    </row>
    <row r="101" spans="1:33">
      <c r="A101" s="350" t="s">
        <v>53</v>
      </c>
      <c r="B101" s="1018">
        <v>0</v>
      </c>
      <c r="C101" s="347" t="s">
        <v>1290</v>
      </c>
      <c r="D101" s="1018">
        <v>2</v>
      </c>
      <c r="E101" s="347" t="s">
        <v>1480</v>
      </c>
      <c r="F101" s="1018">
        <v>254</v>
      </c>
      <c r="G101" s="347" t="s">
        <v>2011</v>
      </c>
      <c r="H101" s="1018">
        <v>3</v>
      </c>
      <c r="I101" s="347" t="s">
        <v>1754</v>
      </c>
      <c r="J101" s="1018">
        <v>15</v>
      </c>
      <c r="K101" s="347" t="s">
        <v>1355</v>
      </c>
      <c r="L101" s="1018">
        <v>3</v>
      </c>
      <c r="M101" s="347" t="s">
        <v>1754</v>
      </c>
      <c r="N101" s="1018">
        <v>0</v>
      </c>
      <c r="O101" s="347" t="s">
        <v>1290</v>
      </c>
      <c r="P101" s="1018">
        <v>22</v>
      </c>
      <c r="Q101" s="347" t="s">
        <v>1394</v>
      </c>
      <c r="R101" s="1018">
        <v>1</v>
      </c>
      <c r="S101" s="347" t="s">
        <v>1672</v>
      </c>
      <c r="T101" s="1018">
        <v>11</v>
      </c>
      <c r="U101" s="347" t="s">
        <v>1493</v>
      </c>
      <c r="V101" s="1018">
        <v>26</v>
      </c>
      <c r="W101" s="347" t="s">
        <v>1808</v>
      </c>
      <c r="X101" s="1018">
        <v>1</v>
      </c>
      <c r="Y101" s="347" t="s">
        <v>1672</v>
      </c>
      <c r="Z101" s="1018">
        <v>5</v>
      </c>
      <c r="AA101" s="347" t="s">
        <v>1376</v>
      </c>
      <c r="AB101" s="1018">
        <v>0</v>
      </c>
      <c r="AC101" s="347" t="s">
        <v>1290</v>
      </c>
      <c r="AD101" s="1019">
        <v>343</v>
      </c>
      <c r="AE101" s="838" t="s">
        <v>1497</v>
      </c>
      <c r="AG101" s="662"/>
    </row>
    <row r="102" spans="1:33">
      <c r="A102" s="350" t="s">
        <v>54</v>
      </c>
      <c r="B102" s="1018">
        <v>1</v>
      </c>
      <c r="C102" s="347" t="s">
        <v>1628</v>
      </c>
      <c r="D102" s="1018">
        <v>4</v>
      </c>
      <c r="E102" s="347" t="s">
        <v>1385</v>
      </c>
      <c r="F102" s="1018">
        <v>1</v>
      </c>
      <c r="G102" s="347" t="s">
        <v>1628</v>
      </c>
      <c r="H102" s="1018">
        <v>0</v>
      </c>
      <c r="I102" s="347" t="s">
        <v>1290</v>
      </c>
      <c r="J102" s="1018">
        <v>12</v>
      </c>
      <c r="K102" s="347" t="s">
        <v>1620</v>
      </c>
      <c r="L102" s="1018">
        <v>1</v>
      </c>
      <c r="M102" s="347" t="s">
        <v>1628</v>
      </c>
      <c r="N102" s="1018">
        <v>1</v>
      </c>
      <c r="O102" s="347" t="s">
        <v>1628</v>
      </c>
      <c r="P102" s="1018">
        <v>9</v>
      </c>
      <c r="Q102" s="347" t="s">
        <v>1833</v>
      </c>
      <c r="R102" s="1018">
        <v>10</v>
      </c>
      <c r="S102" s="347" t="s">
        <v>1475</v>
      </c>
      <c r="T102" s="1018">
        <v>19</v>
      </c>
      <c r="U102" s="347" t="s">
        <v>1719</v>
      </c>
      <c r="V102" s="1018">
        <v>17</v>
      </c>
      <c r="W102" s="347" t="s">
        <v>1644</v>
      </c>
      <c r="X102" s="1018">
        <v>1</v>
      </c>
      <c r="Y102" s="347" t="s">
        <v>1628</v>
      </c>
      <c r="Z102" s="1018">
        <v>10</v>
      </c>
      <c r="AA102" s="347" t="s">
        <v>1475</v>
      </c>
      <c r="AB102" s="1018">
        <v>0</v>
      </c>
      <c r="AC102" s="347" t="s">
        <v>1290</v>
      </c>
      <c r="AD102" s="1019">
        <v>86</v>
      </c>
      <c r="AE102" s="838" t="s">
        <v>1628</v>
      </c>
      <c r="AG102" s="662"/>
    </row>
    <row r="103" spans="1:33">
      <c r="A103" s="350" t="s">
        <v>55</v>
      </c>
      <c r="B103" s="1018">
        <v>4</v>
      </c>
      <c r="C103" s="347" t="s">
        <v>1431</v>
      </c>
      <c r="D103" s="1018">
        <v>0</v>
      </c>
      <c r="E103" s="347" t="s">
        <v>1290</v>
      </c>
      <c r="F103" s="1018">
        <v>97</v>
      </c>
      <c r="G103" s="347" t="s">
        <v>1922</v>
      </c>
      <c r="H103" s="1018">
        <v>1</v>
      </c>
      <c r="I103" s="347" t="s">
        <v>1439</v>
      </c>
      <c r="J103" s="1018">
        <v>3</v>
      </c>
      <c r="K103" s="347" t="s">
        <v>1316</v>
      </c>
      <c r="L103" s="1018">
        <v>1</v>
      </c>
      <c r="M103" s="347" t="s">
        <v>1439</v>
      </c>
      <c r="N103" s="1018">
        <v>0</v>
      </c>
      <c r="O103" s="347" t="s">
        <v>1290</v>
      </c>
      <c r="P103" s="1018">
        <v>29</v>
      </c>
      <c r="Q103" s="347" t="s">
        <v>1554</v>
      </c>
      <c r="R103" s="1018">
        <v>4</v>
      </c>
      <c r="S103" s="347" t="s">
        <v>1431</v>
      </c>
      <c r="T103" s="1018">
        <v>10</v>
      </c>
      <c r="U103" s="347" t="s">
        <v>1690</v>
      </c>
      <c r="V103" s="1018">
        <v>1</v>
      </c>
      <c r="W103" s="347" t="s">
        <v>1439</v>
      </c>
      <c r="X103" s="1018">
        <v>1</v>
      </c>
      <c r="Y103" s="347" t="s">
        <v>1439</v>
      </c>
      <c r="Z103" s="1018">
        <v>2</v>
      </c>
      <c r="AA103" s="347" t="s">
        <v>1371</v>
      </c>
      <c r="AB103" s="1018">
        <v>0</v>
      </c>
      <c r="AC103" s="347" t="s">
        <v>1290</v>
      </c>
      <c r="AD103" s="1019">
        <v>153</v>
      </c>
      <c r="AE103" s="838" t="s">
        <v>1313</v>
      </c>
      <c r="AG103" s="662"/>
    </row>
    <row r="104" spans="1:33">
      <c r="A104" s="350" t="s">
        <v>56</v>
      </c>
      <c r="B104" s="1018">
        <v>0</v>
      </c>
      <c r="C104" s="347" t="s">
        <v>1290</v>
      </c>
      <c r="D104" s="1018">
        <v>0</v>
      </c>
      <c r="E104" s="347" t="s">
        <v>1290</v>
      </c>
      <c r="F104" s="1018">
        <v>0</v>
      </c>
      <c r="G104" s="347" t="s">
        <v>1290</v>
      </c>
      <c r="H104" s="1018">
        <v>1</v>
      </c>
      <c r="I104" s="347" t="s">
        <v>1310</v>
      </c>
      <c r="J104" s="1018">
        <v>5</v>
      </c>
      <c r="K104" s="347" t="s">
        <v>1798</v>
      </c>
      <c r="L104" s="1018">
        <v>0</v>
      </c>
      <c r="M104" s="347" t="s">
        <v>1290</v>
      </c>
      <c r="N104" s="1018">
        <v>1</v>
      </c>
      <c r="O104" s="347" t="s">
        <v>1310</v>
      </c>
      <c r="P104" s="1018">
        <v>20</v>
      </c>
      <c r="Q104" s="347" t="s">
        <v>1506</v>
      </c>
      <c r="R104" s="1018">
        <v>8</v>
      </c>
      <c r="S104" s="347" t="s">
        <v>1401</v>
      </c>
      <c r="T104" s="1018">
        <v>0</v>
      </c>
      <c r="U104" s="347" t="s">
        <v>1290</v>
      </c>
      <c r="V104" s="1018">
        <v>2</v>
      </c>
      <c r="W104" s="347" t="s">
        <v>1435</v>
      </c>
      <c r="X104" s="1018">
        <v>1</v>
      </c>
      <c r="Y104" s="347" t="s">
        <v>1310</v>
      </c>
      <c r="Z104" s="1018">
        <v>6</v>
      </c>
      <c r="AA104" s="347" t="s">
        <v>1532</v>
      </c>
      <c r="AB104" s="1018">
        <v>0</v>
      </c>
      <c r="AC104" s="347" t="s">
        <v>1290</v>
      </c>
      <c r="AD104" s="1019">
        <v>44</v>
      </c>
      <c r="AE104" s="838" t="s">
        <v>1480</v>
      </c>
      <c r="AG104" s="662"/>
    </row>
    <row r="105" spans="1:33">
      <c r="A105" s="349" t="s">
        <v>1</v>
      </c>
      <c r="B105" s="1019">
        <v>30</v>
      </c>
      <c r="C105" s="838" t="s">
        <v>1565</v>
      </c>
      <c r="D105" s="1019">
        <v>105</v>
      </c>
      <c r="E105" s="838" t="s">
        <v>1376</v>
      </c>
      <c r="F105" s="1019">
        <v>3590</v>
      </c>
      <c r="G105" s="838" t="s">
        <v>1955</v>
      </c>
      <c r="H105" s="1019">
        <v>69</v>
      </c>
      <c r="I105" s="838" t="s">
        <v>1561</v>
      </c>
      <c r="J105" s="1019">
        <v>424</v>
      </c>
      <c r="K105" s="838" t="s">
        <v>1680</v>
      </c>
      <c r="L105" s="1019">
        <v>59</v>
      </c>
      <c r="M105" s="838" t="s">
        <v>1754</v>
      </c>
      <c r="N105" s="1019">
        <v>38</v>
      </c>
      <c r="O105" s="838" t="s">
        <v>1480</v>
      </c>
      <c r="P105" s="1019">
        <v>805</v>
      </c>
      <c r="Q105" s="838" t="s">
        <v>1782</v>
      </c>
      <c r="R105" s="1019">
        <v>281</v>
      </c>
      <c r="S105" s="838" t="s">
        <v>1457</v>
      </c>
      <c r="T105" s="1019">
        <v>412</v>
      </c>
      <c r="U105" s="838" t="s">
        <v>1503</v>
      </c>
      <c r="V105" s="1019">
        <v>665</v>
      </c>
      <c r="W105" s="838" t="s">
        <v>1579</v>
      </c>
      <c r="X105" s="1019">
        <v>49</v>
      </c>
      <c r="Y105" s="838" t="s">
        <v>1439</v>
      </c>
      <c r="Z105" s="1019">
        <v>333</v>
      </c>
      <c r="AA105" s="838" t="s">
        <v>1528</v>
      </c>
      <c r="AB105" s="1019">
        <v>26</v>
      </c>
      <c r="AC105" s="838" t="s">
        <v>1565</v>
      </c>
      <c r="AD105" s="1019">
        <v>6886</v>
      </c>
      <c r="AE105" s="838" t="s">
        <v>645</v>
      </c>
      <c r="AG105" s="662"/>
    </row>
    <row r="106" spans="1:33" ht="5.0999999999999996" customHeight="1">
      <c r="A106" s="1577"/>
      <c r="B106" s="1577"/>
      <c r="C106" s="1577"/>
      <c r="D106" s="1577"/>
      <c r="E106" s="1577"/>
      <c r="F106" s="1577"/>
      <c r="G106" s="1577"/>
      <c r="H106" s="1577"/>
      <c r="I106" s="1577"/>
      <c r="J106" s="1577"/>
      <c r="K106" s="1577"/>
      <c r="L106" s="1577"/>
      <c r="M106" s="1577"/>
      <c r="N106" s="1577"/>
      <c r="O106" s="1577"/>
      <c r="P106" s="1577"/>
      <c r="Q106" s="1577"/>
      <c r="R106" s="1577"/>
      <c r="S106" s="1577"/>
      <c r="T106" s="1577"/>
      <c r="U106" s="1577"/>
      <c r="V106" s="1577"/>
      <c r="W106" s="1577"/>
      <c r="X106" s="1577"/>
      <c r="Y106" s="1577"/>
      <c r="Z106" s="1577"/>
      <c r="AA106" s="1577"/>
      <c r="AB106" s="1577"/>
      <c r="AC106" s="1577"/>
      <c r="AD106" s="1577"/>
      <c r="AE106" s="1578"/>
      <c r="AG106" s="662"/>
    </row>
    <row r="107" spans="1:33" ht="13.9" customHeight="1">
      <c r="A107" s="751" t="s">
        <v>184</v>
      </c>
      <c r="B107" s="1019">
        <v>64</v>
      </c>
      <c r="C107" s="838" t="s">
        <v>1672</v>
      </c>
      <c r="D107" s="1019">
        <v>367</v>
      </c>
      <c r="E107" s="838" t="s">
        <v>1625</v>
      </c>
      <c r="F107" s="1019">
        <v>10700</v>
      </c>
      <c r="G107" s="838" t="s">
        <v>2012</v>
      </c>
      <c r="H107" s="1019">
        <v>151</v>
      </c>
      <c r="I107" s="838" t="s">
        <v>1439</v>
      </c>
      <c r="J107" s="1019">
        <v>1302</v>
      </c>
      <c r="K107" s="838" t="s">
        <v>1297</v>
      </c>
      <c r="L107" s="1019">
        <v>161</v>
      </c>
      <c r="M107" s="838" t="s">
        <v>1606</v>
      </c>
      <c r="N107" s="1019">
        <v>95</v>
      </c>
      <c r="O107" s="838" t="s">
        <v>1663</v>
      </c>
      <c r="P107" s="1019">
        <v>2317</v>
      </c>
      <c r="Q107" s="838" t="s">
        <v>1623</v>
      </c>
      <c r="R107" s="1019">
        <v>872</v>
      </c>
      <c r="S107" s="838" t="s">
        <v>1605</v>
      </c>
      <c r="T107" s="1019">
        <v>1212</v>
      </c>
      <c r="U107" s="838" t="s">
        <v>1804</v>
      </c>
      <c r="V107" s="1019">
        <v>1989</v>
      </c>
      <c r="W107" s="838" t="s">
        <v>1579</v>
      </c>
      <c r="X107" s="1019">
        <v>162</v>
      </c>
      <c r="Y107" s="838" t="s">
        <v>1606</v>
      </c>
      <c r="Z107" s="1019">
        <v>1076</v>
      </c>
      <c r="AA107" s="838" t="s">
        <v>1353</v>
      </c>
      <c r="AB107" s="1019">
        <v>49</v>
      </c>
      <c r="AC107" s="838" t="s">
        <v>1705</v>
      </c>
      <c r="AD107" s="1019">
        <v>20517</v>
      </c>
      <c r="AE107" s="838" t="s">
        <v>645</v>
      </c>
      <c r="AG107" s="662"/>
    </row>
    <row r="108" spans="1:33" ht="409.6" hidden="1" customHeight="1"/>
    <row r="110" spans="1:33">
      <c r="A110" s="308" t="s">
        <v>3045</v>
      </c>
    </row>
  </sheetData>
  <mergeCells count="22">
    <mergeCell ref="A106:AE106"/>
    <mergeCell ref="B40:AE40"/>
    <mergeCell ref="B73:AE73"/>
    <mergeCell ref="X4:Y4"/>
    <mergeCell ref="Z4:AA4"/>
    <mergeCell ref="AB4:AC4"/>
    <mergeCell ref="AD4:AE4"/>
    <mergeCell ref="B6:AE6"/>
    <mergeCell ref="A1:AE1"/>
    <mergeCell ref="B3:AC3"/>
    <mergeCell ref="A4:A5"/>
    <mergeCell ref="B4:C4"/>
    <mergeCell ref="D4:E4"/>
    <mergeCell ref="F4:G4"/>
    <mergeCell ref="H4:I4"/>
    <mergeCell ref="J4:K4"/>
    <mergeCell ref="L4:M4"/>
    <mergeCell ref="N4:O4"/>
    <mergeCell ref="P4:Q4"/>
    <mergeCell ref="R4:S4"/>
    <mergeCell ref="T4:U4"/>
    <mergeCell ref="V4:W4"/>
  </mergeCells>
  <pageMargins left="0.19685039370078741" right="0.19685039370078741" top="0.19685039370078741" bottom="0.39370078740157483" header="0.19685039370078741" footer="0.19685039370078741"/>
  <pageSetup paperSize="9" scale="51" orientation="portrait" r:id="rId1"/>
  <ignoredErrors>
    <ignoredError sqref="A4:AE5"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G112"/>
  <sheetViews>
    <sheetView showGridLines="0" topLeftCell="A66" zoomScaleNormal="100" workbookViewId="0">
      <selection activeCell="A112" sqref="A112"/>
    </sheetView>
  </sheetViews>
  <sheetFormatPr defaultRowHeight="12.75"/>
  <cols>
    <col min="1" max="1" width="14.28515625" style="1" customWidth="1"/>
    <col min="2" max="2" width="6.140625" style="1" customWidth="1"/>
    <col min="3" max="4" width="6" style="1" customWidth="1"/>
    <col min="5" max="5" width="6.140625" style="1" customWidth="1"/>
    <col min="6" max="6" width="6" style="1" customWidth="1"/>
    <col min="7" max="7" width="6.140625" style="1" customWidth="1"/>
    <col min="8" max="8" width="6" style="1" customWidth="1"/>
    <col min="9" max="9" width="6.140625" style="1" customWidth="1"/>
    <col min="10" max="10" width="6" style="1" customWidth="1"/>
    <col min="11" max="11" width="6.140625" style="1" customWidth="1"/>
    <col min="12" max="13" width="6" style="1" customWidth="1"/>
    <col min="14" max="14" width="6.140625" style="1" customWidth="1"/>
    <col min="15" max="15" width="6" style="1" customWidth="1"/>
    <col min="16" max="16" width="6.140625" style="1" customWidth="1"/>
    <col min="17" max="17" width="6" style="1" customWidth="1"/>
    <col min="18" max="18" width="6.140625" style="1" customWidth="1"/>
    <col min="19" max="19" width="6" style="1" customWidth="1"/>
    <col min="20" max="20" width="6.140625" style="1" customWidth="1"/>
    <col min="21" max="21" width="6" style="1" customWidth="1"/>
    <col min="22" max="22" width="6.140625" style="1" customWidth="1"/>
    <col min="23" max="24" width="6" style="1" customWidth="1"/>
    <col min="25" max="25" width="6.140625" style="1" customWidth="1"/>
    <col min="26" max="26" width="6" style="1" customWidth="1"/>
    <col min="27" max="27" width="6.140625" style="1" customWidth="1"/>
    <col min="28" max="28" width="6" style="1" customWidth="1"/>
    <col min="29" max="29" width="6.140625" style="1" customWidth="1"/>
    <col min="30" max="30" width="6" style="921" customWidth="1"/>
    <col min="31" max="31" width="7.7109375" style="1" customWidth="1"/>
    <col min="32" max="32" width="0" style="1" hidden="1" customWidth="1"/>
    <col min="33" max="256" width="9.140625" style="1"/>
    <col min="257" max="257" width="14" style="1" customWidth="1"/>
    <col min="258" max="258" width="6.140625" style="1" customWidth="1"/>
    <col min="259" max="260" width="6" style="1" customWidth="1"/>
    <col min="261" max="261" width="6.140625" style="1" customWidth="1"/>
    <col min="262" max="262" width="6" style="1" customWidth="1"/>
    <col min="263" max="263" width="6.140625" style="1" customWidth="1"/>
    <col min="264" max="264" width="6" style="1" customWidth="1"/>
    <col min="265" max="265" width="6.140625" style="1" customWidth="1"/>
    <col min="266" max="266" width="6" style="1" customWidth="1"/>
    <col min="267" max="267" width="6.140625" style="1" customWidth="1"/>
    <col min="268" max="269" width="6" style="1" customWidth="1"/>
    <col min="270" max="270" width="6.140625" style="1" customWidth="1"/>
    <col min="271" max="271" width="6" style="1" customWidth="1"/>
    <col min="272" max="272" width="6.140625" style="1" customWidth="1"/>
    <col min="273" max="273" width="6" style="1" customWidth="1"/>
    <col min="274" max="274" width="6.140625" style="1" customWidth="1"/>
    <col min="275" max="275" width="6" style="1" customWidth="1"/>
    <col min="276" max="276" width="6.140625" style="1" customWidth="1"/>
    <col min="277" max="277" width="6" style="1" customWidth="1"/>
    <col min="278" max="278" width="6.140625" style="1" customWidth="1"/>
    <col min="279" max="280" width="6" style="1" customWidth="1"/>
    <col min="281" max="281" width="6.140625" style="1" customWidth="1"/>
    <col min="282" max="282" width="6" style="1" customWidth="1"/>
    <col min="283" max="283" width="6.140625" style="1" customWidth="1"/>
    <col min="284" max="284" width="6" style="1" customWidth="1"/>
    <col min="285" max="285" width="6.140625" style="1" customWidth="1"/>
    <col min="286" max="286" width="6" style="1" customWidth="1"/>
    <col min="287" max="287" width="7.7109375" style="1" customWidth="1"/>
    <col min="288" max="288" width="0" style="1" hidden="1" customWidth="1"/>
    <col min="289" max="512" width="9.140625" style="1"/>
    <col min="513" max="513" width="14" style="1" customWidth="1"/>
    <col min="514" max="514" width="6.140625" style="1" customWidth="1"/>
    <col min="515" max="516" width="6" style="1" customWidth="1"/>
    <col min="517" max="517" width="6.140625" style="1" customWidth="1"/>
    <col min="518" max="518" width="6" style="1" customWidth="1"/>
    <col min="519" max="519" width="6.140625" style="1" customWidth="1"/>
    <col min="520" max="520" width="6" style="1" customWidth="1"/>
    <col min="521" max="521" width="6.140625" style="1" customWidth="1"/>
    <col min="522" max="522" width="6" style="1" customWidth="1"/>
    <col min="523" max="523" width="6.140625" style="1" customWidth="1"/>
    <col min="524" max="525" width="6" style="1" customWidth="1"/>
    <col min="526" max="526" width="6.140625" style="1" customWidth="1"/>
    <col min="527" max="527" width="6" style="1" customWidth="1"/>
    <col min="528" max="528" width="6.140625" style="1" customWidth="1"/>
    <col min="529" max="529" width="6" style="1" customWidth="1"/>
    <col min="530" max="530" width="6.140625" style="1" customWidth="1"/>
    <col min="531" max="531" width="6" style="1" customWidth="1"/>
    <col min="532" max="532" width="6.140625" style="1" customWidth="1"/>
    <col min="533" max="533" width="6" style="1" customWidth="1"/>
    <col min="534" max="534" width="6.140625" style="1" customWidth="1"/>
    <col min="535" max="536" width="6" style="1" customWidth="1"/>
    <col min="537" max="537" width="6.140625" style="1" customWidth="1"/>
    <col min="538" max="538" width="6" style="1" customWidth="1"/>
    <col min="539" max="539" width="6.140625" style="1" customWidth="1"/>
    <col min="540" max="540" width="6" style="1" customWidth="1"/>
    <col min="541" max="541" width="6.140625" style="1" customWidth="1"/>
    <col min="542" max="542" width="6" style="1" customWidth="1"/>
    <col min="543" max="543" width="7.7109375" style="1" customWidth="1"/>
    <col min="544" max="544" width="0" style="1" hidden="1" customWidth="1"/>
    <col min="545" max="768" width="9.140625" style="1"/>
    <col min="769" max="769" width="14" style="1" customWidth="1"/>
    <col min="770" max="770" width="6.140625" style="1" customWidth="1"/>
    <col min="771" max="772" width="6" style="1" customWidth="1"/>
    <col min="773" max="773" width="6.140625" style="1" customWidth="1"/>
    <col min="774" max="774" width="6" style="1" customWidth="1"/>
    <col min="775" max="775" width="6.140625" style="1" customWidth="1"/>
    <col min="776" max="776" width="6" style="1" customWidth="1"/>
    <col min="777" max="777" width="6.140625" style="1" customWidth="1"/>
    <col min="778" max="778" width="6" style="1" customWidth="1"/>
    <col min="779" max="779" width="6.140625" style="1" customWidth="1"/>
    <col min="780" max="781" width="6" style="1" customWidth="1"/>
    <col min="782" max="782" width="6.140625" style="1" customWidth="1"/>
    <col min="783" max="783" width="6" style="1" customWidth="1"/>
    <col min="784" max="784" width="6.140625" style="1" customWidth="1"/>
    <col min="785" max="785" width="6" style="1" customWidth="1"/>
    <col min="786" max="786" width="6.140625" style="1" customWidth="1"/>
    <col min="787" max="787" width="6" style="1" customWidth="1"/>
    <col min="788" max="788" width="6.140625" style="1" customWidth="1"/>
    <col min="789" max="789" width="6" style="1" customWidth="1"/>
    <col min="790" max="790" width="6.140625" style="1" customWidth="1"/>
    <col min="791" max="792" width="6" style="1" customWidth="1"/>
    <col min="793" max="793" width="6.140625" style="1" customWidth="1"/>
    <col min="794" max="794" width="6" style="1" customWidth="1"/>
    <col min="795" max="795" width="6.140625" style="1" customWidth="1"/>
    <col min="796" max="796" width="6" style="1" customWidth="1"/>
    <col min="797" max="797" width="6.140625" style="1" customWidth="1"/>
    <col min="798" max="798" width="6" style="1" customWidth="1"/>
    <col min="799" max="799" width="7.7109375" style="1" customWidth="1"/>
    <col min="800" max="800" width="0" style="1" hidden="1" customWidth="1"/>
    <col min="801" max="1024" width="9.140625" style="1"/>
    <col min="1025" max="1025" width="14" style="1" customWidth="1"/>
    <col min="1026" max="1026" width="6.140625" style="1" customWidth="1"/>
    <col min="1027" max="1028" width="6" style="1" customWidth="1"/>
    <col min="1029" max="1029" width="6.140625" style="1" customWidth="1"/>
    <col min="1030" max="1030" width="6" style="1" customWidth="1"/>
    <col min="1031" max="1031" width="6.140625" style="1" customWidth="1"/>
    <col min="1032" max="1032" width="6" style="1" customWidth="1"/>
    <col min="1033" max="1033" width="6.140625" style="1" customWidth="1"/>
    <col min="1034" max="1034" width="6" style="1" customWidth="1"/>
    <col min="1035" max="1035" width="6.140625" style="1" customWidth="1"/>
    <col min="1036" max="1037" width="6" style="1" customWidth="1"/>
    <col min="1038" max="1038" width="6.140625" style="1" customWidth="1"/>
    <col min="1039" max="1039" width="6" style="1" customWidth="1"/>
    <col min="1040" max="1040" width="6.140625" style="1" customWidth="1"/>
    <col min="1041" max="1041" width="6" style="1" customWidth="1"/>
    <col min="1042" max="1042" width="6.140625" style="1" customWidth="1"/>
    <col min="1043" max="1043" width="6" style="1" customWidth="1"/>
    <col min="1044" max="1044" width="6.140625" style="1" customWidth="1"/>
    <col min="1045" max="1045" width="6" style="1" customWidth="1"/>
    <col min="1046" max="1046" width="6.140625" style="1" customWidth="1"/>
    <col min="1047" max="1048" width="6" style="1" customWidth="1"/>
    <col min="1049" max="1049" width="6.140625" style="1" customWidth="1"/>
    <col min="1050" max="1050" width="6" style="1" customWidth="1"/>
    <col min="1051" max="1051" width="6.140625" style="1" customWidth="1"/>
    <col min="1052" max="1052" width="6" style="1" customWidth="1"/>
    <col min="1053" max="1053" width="6.140625" style="1" customWidth="1"/>
    <col min="1054" max="1054" width="6" style="1" customWidth="1"/>
    <col min="1055" max="1055" width="7.7109375" style="1" customWidth="1"/>
    <col min="1056" max="1056" width="0" style="1" hidden="1" customWidth="1"/>
    <col min="1057" max="1280" width="9.140625" style="1"/>
    <col min="1281" max="1281" width="14" style="1" customWidth="1"/>
    <col min="1282" max="1282" width="6.140625" style="1" customWidth="1"/>
    <col min="1283" max="1284" width="6" style="1" customWidth="1"/>
    <col min="1285" max="1285" width="6.140625" style="1" customWidth="1"/>
    <col min="1286" max="1286" width="6" style="1" customWidth="1"/>
    <col min="1287" max="1287" width="6.140625" style="1" customWidth="1"/>
    <col min="1288" max="1288" width="6" style="1" customWidth="1"/>
    <col min="1289" max="1289" width="6.140625" style="1" customWidth="1"/>
    <col min="1290" max="1290" width="6" style="1" customWidth="1"/>
    <col min="1291" max="1291" width="6.140625" style="1" customWidth="1"/>
    <col min="1292" max="1293" width="6" style="1" customWidth="1"/>
    <col min="1294" max="1294" width="6.140625" style="1" customWidth="1"/>
    <col min="1295" max="1295" width="6" style="1" customWidth="1"/>
    <col min="1296" max="1296" width="6.140625" style="1" customWidth="1"/>
    <col min="1297" max="1297" width="6" style="1" customWidth="1"/>
    <col min="1298" max="1298" width="6.140625" style="1" customWidth="1"/>
    <col min="1299" max="1299" width="6" style="1" customWidth="1"/>
    <col min="1300" max="1300" width="6.140625" style="1" customWidth="1"/>
    <col min="1301" max="1301" width="6" style="1" customWidth="1"/>
    <col min="1302" max="1302" width="6.140625" style="1" customWidth="1"/>
    <col min="1303" max="1304" width="6" style="1" customWidth="1"/>
    <col min="1305" max="1305" width="6.140625" style="1" customWidth="1"/>
    <col min="1306" max="1306" width="6" style="1" customWidth="1"/>
    <col min="1307" max="1307" width="6.140625" style="1" customWidth="1"/>
    <col min="1308" max="1308" width="6" style="1" customWidth="1"/>
    <col min="1309" max="1309" width="6.140625" style="1" customWidth="1"/>
    <col min="1310" max="1310" width="6" style="1" customWidth="1"/>
    <col min="1311" max="1311" width="7.7109375" style="1" customWidth="1"/>
    <col min="1312" max="1312" width="0" style="1" hidden="1" customWidth="1"/>
    <col min="1313" max="1536" width="9.140625" style="1"/>
    <col min="1537" max="1537" width="14" style="1" customWidth="1"/>
    <col min="1538" max="1538" width="6.140625" style="1" customWidth="1"/>
    <col min="1539" max="1540" width="6" style="1" customWidth="1"/>
    <col min="1541" max="1541" width="6.140625" style="1" customWidth="1"/>
    <col min="1542" max="1542" width="6" style="1" customWidth="1"/>
    <col min="1543" max="1543" width="6.140625" style="1" customWidth="1"/>
    <col min="1544" max="1544" width="6" style="1" customWidth="1"/>
    <col min="1545" max="1545" width="6.140625" style="1" customWidth="1"/>
    <col min="1546" max="1546" width="6" style="1" customWidth="1"/>
    <col min="1547" max="1547" width="6.140625" style="1" customWidth="1"/>
    <col min="1548" max="1549" width="6" style="1" customWidth="1"/>
    <col min="1550" max="1550" width="6.140625" style="1" customWidth="1"/>
    <col min="1551" max="1551" width="6" style="1" customWidth="1"/>
    <col min="1552" max="1552" width="6.140625" style="1" customWidth="1"/>
    <col min="1553" max="1553" width="6" style="1" customWidth="1"/>
    <col min="1554" max="1554" width="6.140625" style="1" customWidth="1"/>
    <col min="1555" max="1555" width="6" style="1" customWidth="1"/>
    <col min="1556" max="1556" width="6.140625" style="1" customWidth="1"/>
    <col min="1557" max="1557" width="6" style="1" customWidth="1"/>
    <col min="1558" max="1558" width="6.140625" style="1" customWidth="1"/>
    <col min="1559" max="1560" width="6" style="1" customWidth="1"/>
    <col min="1561" max="1561" width="6.140625" style="1" customWidth="1"/>
    <col min="1562" max="1562" width="6" style="1" customWidth="1"/>
    <col min="1563" max="1563" width="6.140625" style="1" customWidth="1"/>
    <col min="1564" max="1564" width="6" style="1" customWidth="1"/>
    <col min="1565" max="1565" width="6.140625" style="1" customWidth="1"/>
    <col min="1566" max="1566" width="6" style="1" customWidth="1"/>
    <col min="1567" max="1567" width="7.7109375" style="1" customWidth="1"/>
    <col min="1568" max="1568" width="0" style="1" hidden="1" customWidth="1"/>
    <col min="1569" max="1792" width="9.140625" style="1"/>
    <col min="1793" max="1793" width="14" style="1" customWidth="1"/>
    <col min="1794" max="1794" width="6.140625" style="1" customWidth="1"/>
    <col min="1795" max="1796" width="6" style="1" customWidth="1"/>
    <col min="1797" max="1797" width="6.140625" style="1" customWidth="1"/>
    <col min="1798" max="1798" width="6" style="1" customWidth="1"/>
    <col min="1799" max="1799" width="6.140625" style="1" customWidth="1"/>
    <col min="1800" max="1800" width="6" style="1" customWidth="1"/>
    <col min="1801" max="1801" width="6.140625" style="1" customWidth="1"/>
    <col min="1802" max="1802" width="6" style="1" customWidth="1"/>
    <col min="1803" max="1803" width="6.140625" style="1" customWidth="1"/>
    <col min="1804" max="1805" width="6" style="1" customWidth="1"/>
    <col min="1806" max="1806" width="6.140625" style="1" customWidth="1"/>
    <col min="1807" max="1807" width="6" style="1" customWidth="1"/>
    <col min="1808" max="1808" width="6.140625" style="1" customWidth="1"/>
    <col min="1809" max="1809" width="6" style="1" customWidth="1"/>
    <col min="1810" max="1810" width="6.140625" style="1" customWidth="1"/>
    <col min="1811" max="1811" width="6" style="1" customWidth="1"/>
    <col min="1812" max="1812" width="6.140625" style="1" customWidth="1"/>
    <col min="1813" max="1813" width="6" style="1" customWidth="1"/>
    <col min="1814" max="1814" width="6.140625" style="1" customWidth="1"/>
    <col min="1815" max="1816" width="6" style="1" customWidth="1"/>
    <col min="1817" max="1817" width="6.140625" style="1" customWidth="1"/>
    <col min="1818" max="1818" width="6" style="1" customWidth="1"/>
    <col min="1819" max="1819" width="6.140625" style="1" customWidth="1"/>
    <col min="1820" max="1820" width="6" style="1" customWidth="1"/>
    <col min="1821" max="1821" width="6.140625" style="1" customWidth="1"/>
    <col min="1822" max="1822" width="6" style="1" customWidth="1"/>
    <col min="1823" max="1823" width="7.7109375" style="1" customWidth="1"/>
    <col min="1824" max="1824" width="0" style="1" hidden="1" customWidth="1"/>
    <col min="1825" max="2048" width="9.140625" style="1"/>
    <col min="2049" max="2049" width="14" style="1" customWidth="1"/>
    <col min="2050" max="2050" width="6.140625" style="1" customWidth="1"/>
    <col min="2051" max="2052" width="6" style="1" customWidth="1"/>
    <col min="2053" max="2053" width="6.140625" style="1" customWidth="1"/>
    <col min="2054" max="2054" width="6" style="1" customWidth="1"/>
    <col min="2055" max="2055" width="6.140625" style="1" customWidth="1"/>
    <col min="2056" max="2056" width="6" style="1" customWidth="1"/>
    <col min="2057" max="2057" width="6.140625" style="1" customWidth="1"/>
    <col min="2058" max="2058" width="6" style="1" customWidth="1"/>
    <col min="2059" max="2059" width="6.140625" style="1" customWidth="1"/>
    <col min="2060" max="2061" width="6" style="1" customWidth="1"/>
    <col min="2062" max="2062" width="6.140625" style="1" customWidth="1"/>
    <col min="2063" max="2063" width="6" style="1" customWidth="1"/>
    <col min="2064" max="2064" width="6.140625" style="1" customWidth="1"/>
    <col min="2065" max="2065" width="6" style="1" customWidth="1"/>
    <col min="2066" max="2066" width="6.140625" style="1" customWidth="1"/>
    <col min="2067" max="2067" width="6" style="1" customWidth="1"/>
    <col min="2068" max="2068" width="6.140625" style="1" customWidth="1"/>
    <col min="2069" max="2069" width="6" style="1" customWidth="1"/>
    <col min="2070" max="2070" width="6.140625" style="1" customWidth="1"/>
    <col min="2071" max="2072" width="6" style="1" customWidth="1"/>
    <col min="2073" max="2073" width="6.140625" style="1" customWidth="1"/>
    <col min="2074" max="2074" width="6" style="1" customWidth="1"/>
    <col min="2075" max="2075" width="6.140625" style="1" customWidth="1"/>
    <col min="2076" max="2076" width="6" style="1" customWidth="1"/>
    <col min="2077" max="2077" width="6.140625" style="1" customWidth="1"/>
    <col min="2078" max="2078" width="6" style="1" customWidth="1"/>
    <col min="2079" max="2079" width="7.7109375" style="1" customWidth="1"/>
    <col min="2080" max="2080" width="0" style="1" hidden="1" customWidth="1"/>
    <col min="2081" max="2304" width="9.140625" style="1"/>
    <col min="2305" max="2305" width="14" style="1" customWidth="1"/>
    <col min="2306" max="2306" width="6.140625" style="1" customWidth="1"/>
    <col min="2307" max="2308" width="6" style="1" customWidth="1"/>
    <col min="2309" max="2309" width="6.140625" style="1" customWidth="1"/>
    <col min="2310" max="2310" width="6" style="1" customWidth="1"/>
    <col min="2311" max="2311" width="6.140625" style="1" customWidth="1"/>
    <col min="2312" max="2312" width="6" style="1" customWidth="1"/>
    <col min="2313" max="2313" width="6.140625" style="1" customWidth="1"/>
    <col min="2314" max="2314" width="6" style="1" customWidth="1"/>
    <col min="2315" max="2315" width="6.140625" style="1" customWidth="1"/>
    <col min="2316" max="2317" width="6" style="1" customWidth="1"/>
    <col min="2318" max="2318" width="6.140625" style="1" customWidth="1"/>
    <col min="2319" max="2319" width="6" style="1" customWidth="1"/>
    <col min="2320" max="2320" width="6.140625" style="1" customWidth="1"/>
    <col min="2321" max="2321" width="6" style="1" customWidth="1"/>
    <col min="2322" max="2322" width="6.140625" style="1" customWidth="1"/>
    <col min="2323" max="2323" width="6" style="1" customWidth="1"/>
    <col min="2324" max="2324" width="6.140625" style="1" customWidth="1"/>
    <col min="2325" max="2325" width="6" style="1" customWidth="1"/>
    <col min="2326" max="2326" width="6.140625" style="1" customWidth="1"/>
    <col min="2327" max="2328" width="6" style="1" customWidth="1"/>
    <col min="2329" max="2329" width="6.140625" style="1" customWidth="1"/>
    <col min="2330" max="2330" width="6" style="1" customWidth="1"/>
    <col min="2331" max="2331" width="6.140625" style="1" customWidth="1"/>
    <col min="2332" max="2332" width="6" style="1" customWidth="1"/>
    <col min="2333" max="2333" width="6.140625" style="1" customWidth="1"/>
    <col min="2334" max="2334" width="6" style="1" customWidth="1"/>
    <col min="2335" max="2335" width="7.7109375" style="1" customWidth="1"/>
    <col min="2336" max="2336" width="0" style="1" hidden="1" customWidth="1"/>
    <col min="2337" max="2560" width="9.140625" style="1"/>
    <col min="2561" max="2561" width="14" style="1" customWidth="1"/>
    <col min="2562" max="2562" width="6.140625" style="1" customWidth="1"/>
    <col min="2563" max="2564" width="6" style="1" customWidth="1"/>
    <col min="2565" max="2565" width="6.140625" style="1" customWidth="1"/>
    <col min="2566" max="2566" width="6" style="1" customWidth="1"/>
    <col min="2567" max="2567" width="6.140625" style="1" customWidth="1"/>
    <col min="2568" max="2568" width="6" style="1" customWidth="1"/>
    <col min="2569" max="2569" width="6.140625" style="1" customWidth="1"/>
    <col min="2570" max="2570" width="6" style="1" customWidth="1"/>
    <col min="2571" max="2571" width="6.140625" style="1" customWidth="1"/>
    <col min="2572" max="2573" width="6" style="1" customWidth="1"/>
    <col min="2574" max="2574" width="6.140625" style="1" customWidth="1"/>
    <col min="2575" max="2575" width="6" style="1" customWidth="1"/>
    <col min="2576" max="2576" width="6.140625" style="1" customWidth="1"/>
    <col min="2577" max="2577" width="6" style="1" customWidth="1"/>
    <col min="2578" max="2578" width="6.140625" style="1" customWidth="1"/>
    <col min="2579" max="2579" width="6" style="1" customWidth="1"/>
    <col min="2580" max="2580" width="6.140625" style="1" customWidth="1"/>
    <col min="2581" max="2581" width="6" style="1" customWidth="1"/>
    <col min="2582" max="2582" width="6.140625" style="1" customWidth="1"/>
    <col min="2583" max="2584" width="6" style="1" customWidth="1"/>
    <col min="2585" max="2585" width="6.140625" style="1" customWidth="1"/>
    <col min="2586" max="2586" width="6" style="1" customWidth="1"/>
    <col min="2587" max="2587" width="6.140625" style="1" customWidth="1"/>
    <col min="2588" max="2588" width="6" style="1" customWidth="1"/>
    <col min="2589" max="2589" width="6.140625" style="1" customWidth="1"/>
    <col min="2590" max="2590" width="6" style="1" customWidth="1"/>
    <col min="2591" max="2591" width="7.7109375" style="1" customWidth="1"/>
    <col min="2592" max="2592" width="0" style="1" hidden="1" customWidth="1"/>
    <col min="2593" max="2816" width="9.140625" style="1"/>
    <col min="2817" max="2817" width="14" style="1" customWidth="1"/>
    <col min="2818" max="2818" width="6.140625" style="1" customWidth="1"/>
    <col min="2819" max="2820" width="6" style="1" customWidth="1"/>
    <col min="2821" max="2821" width="6.140625" style="1" customWidth="1"/>
    <col min="2822" max="2822" width="6" style="1" customWidth="1"/>
    <col min="2823" max="2823" width="6.140625" style="1" customWidth="1"/>
    <col min="2824" max="2824" width="6" style="1" customWidth="1"/>
    <col min="2825" max="2825" width="6.140625" style="1" customWidth="1"/>
    <col min="2826" max="2826" width="6" style="1" customWidth="1"/>
    <col min="2827" max="2827" width="6.140625" style="1" customWidth="1"/>
    <col min="2828" max="2829" width="6" style="1" customWidth="1"/>
    <col min="2830" max="2830" width="6.140625" style="1" customWidth="1"/>
    <col min="2831" max="2831" width="6" style="1" customWidth="1"/>
    <col min="2832" max="2832" width="6.140625" style="1" customWidth="1"/>
    <col min="2833" max="2833" width="6" style="1" customWidth="1"/>
    <col min="2834" max="2834" width="6.140625" style="1" customWidth="1"/>
    <col min="2835" max="2835" width="6" style="1" customWidth="1"/>
    <col min="2836" max="2836" width="6.140625" style="1" customWidth="1"/>
    <col min="2837" max="2837" width="6" style="1" customWidth="1"/>
    <col min="2838" max="2838" width="6.140625" style="1" customWidth="1"/>
    <col min="2839" max="2840" width="6" style="1" customWidth="1"/>
    <col min="2841" max="2841" width="6.140625" style="1" customWidth="1"/>
    <col min="2842" max="2842" width="6" style="1" customWidth="1"/>
    <col min="2843" max="2843" width="6.140625" style="1" customWidth="1"/>
    <col min="2844" max="2844" width="6" style="1" customWidth="1"/>
    <col min="2845" max="2845" width="6.140625" style="1" customWidth="1"/>
    <col min="2846" max="2846" width="6" style="1" customWidth="1"/>
    <col min="2847" max="2847" width="7.7109375" style="1" customWidth="1"/>
    <col min="2848" max="2848" width="0" style="1" hidden="1" customWidth="1"/>
    <col min="2849" max="3072" width="9.140625" style="1"/>
    <col min="3073" max="3073" width="14" style="1" customWidth="1"/>
    <col min="3074" max="3074" width="6.140625" style="1" customWidth="1"/>
    <col min="3075" max="3076" width="6" style="1" customWidth="1"/>
    <col min="3077" max="3077" width="6.140625" style="1" customWidth="1"/>
    <col min="3078" max="3078" width="6" style="1" customWidth="1"/>
    <col min="3079" max="3079" width="6.140625" style="1" customWidth="1"/>
    <col min="3080" max="3080" width="6" style="1" customWidth="1"/>
    <col min="3081" max="3081" width="6.140625" style="1" customWidth="1"/>
    <col min="3082" max="3082" width="6" style="1" customWidth="1"/>
    <col min="3083" max="3083" width="6.140625" style="1" customWidth="1"/>
    <col min="3084" max="3085" width="6" style="1" customWidth="1"/>
    <col min="3086" max="3086" width="6.140625" style="1" customWidth="1"/>
    <col min="3087" max="3087" width="6" style="1" customWidth="1"/>
    <col min="3088" max="3088" width="6.140625" style="1" customWidth="1"/>
    <col min="3089" max="3089" width="6" style="1" customWidth="1"/>
    <col min="3090" max="3090" width="6.140625" style="1" customWidth="1"/>
    <col min="3091" max="3091" width="6" style="1" customWidth="1"/>
    <col min="3092" max="3092" width="6.140625" style="1" customWidth="1"/>
    <col min="3093" max="3093" width="6" style="1" customWidth="1"/>
    <col min="3094" max="3094" width="6.140625" style="1" customWidth="1"/>
    <col min="3095" max="3096" width="6" style="1" customWidth="1"/>
    <col min="3097" max="3097" width="6.140625" style="1" customWidth="1"/>
    <col min="3098" max="3098" width="6" style="1" customWidth="1"/>
    <col min="3099" max="3099" width="6.140625" style="1" customWidth="1"/>
    <col min="3100" max="3100" width="6" style="1" customWidth="1"/>
    <col min="3101" max="3101" width="6.140625" style="1" customWidth="1"/>
    <col min="3102" max="3102" width="6" style="1" customWidth="1"/>
    <col min="3103" max="3103" width="7.7109375" style="1" customWidth="1"/>
    <col min="3104" max="3104" width="0" style="1" hidden="1" customWidth="1"/>
    <col min="3105" max="3328" width="9.140625" style="1"/>
    <col min="3329" max="3329" width="14" style="1" customWidth="1"/>
    <col min="3330" max="3330" width="6.140625" style="1" customWidth="1"/>
    <col min="3331" max="3332" width="6" style="1" customWidth="1"/>
    <col min="3333" max="3333" width="6.140625" style="1" customWidth="1"/>
    <col min="3334" max="3334" width="6" style="1" customWidth="1"/>
    <col min="3335" max="3335" width="6.140625" style="1" customWidth="1"/>
    <col min="3336" max="3336" width="6" style="1" customWidth="1"/>
    <col min="3337" max="3337" width="6.140625" style="1" customWidth="1"/>
    <col min="3338" max="3338" width="6" style="1" customWidth="1"/>
    <col min="3339" max="3339" width="6.140625" style="1" customWidth="1"/>
    <col min="3340" max="3341" width="6" style="1" customWidth="1"/>
    <col min="3342" max="3342" width="6.140625" style="1" customWidth="1"/>
    <col min="3343" max="3343" width="6" style="1" customWidth="1"/>
    <col min="3344" max="3344" width="6.140625" style="1" customWidth="1"/>
    <col min="3345" max="3345" width="6" style="1" customWidth="1"/>
    <col min="3346" max="3346" width="6.140625" style="1" customWidth="1"/>
    <col min="3347" max="3347" width="6" style="1" customWidth="1"/>
    <col min="3348" max="3348" width="6.140625" style="1" customWidth="1"/>
    <col min="3349" max="3349" width="6" style="1" customWidth="1"/>
    <col min="3350" max="3350" width="6.140625" style="1" customWidth="1"/>
    <col min="3351" max="3352" width="6" style="1" customWidth="1"/>
    <col min="3353" max="3353" width="6.140625" style="1" customWidth="1"/>
    <col min="3354" max="3354" width="6" style="1" customWidth="1"/>
    <col min="3355" max="3355" width="6.140625" style="1" customWidth="1"/>
    <col min="3356" max="3356" width="6" style="1" customWidth="1"/>
    <col min="3357" max="3357" width="6.140625" style="1" customWidth="1"/>
    <col min="3358" max="3358" width="6" style="1" customWidth="1"/>
    <col min="3359" max="3359" width="7.7109375" style="1" customWidth="1"/>
    <col min="3360" max="3360" width="0" style="1" hidden="1" customWidth="1"/>
    <col min="3361" max="3584" width="9.140625" style="1"/>
    <col min="3585" max="3585" width="14" style="1" customWidth="1"/>
    <col min="3586" max="3586" width="6.140625" style="1" customWidth="1"/>
    <col min="3587" max="3588" width="6" style="1" customWidth="1"/>
    <col min="3589" max="3589" width="6.140625" style="1" customWidth="1"/>
    <col min="3590" max="3590" width="6" style="1" customWidth="1"/>
    <col min="3591" max="3591" width="6.140625" style="1" customWidth="1"/>
    <col min="3592" max="3592" width="6" style="1" customWidth="1"/>
    <col min="3593" max="3593" width="6.140625" style="1" customWidth="1"/>
    <col min="3594" max="3594" width="6" style="1" customWidth="1"/>
    <col min="3595" max="3595" width="6.140625" style="1" customWidth="1"/>
    <col min="3596" max="3597" width="6" style="1" customWidth="1"/>
    <col min="3598" max="3598" width="6.140625" style="1" customWidth="1"/>
    <col min="3599" max="3599" width="6" style="1" customWidth="1"/>
    <col min="3600" max="3600" width="6.140625" style="1" customWidth="1"/>
    <col min="3601" max="3601" width="6" style="1" customWidth="1"/>
    <col min="3602" max="3602" width="6.140625" style="1" customWidth="1"/>
    <col min="3603" max="3603" width="6" style="1" customWidth="1"/>
    <col min="3604" max="3604" width="6.140625" style="1" customWidth="1"/>
    <col min="3605" max="3605" width="6" style="1" customWidth="1"/>
    <col min="3606" max="3606" width="6.140625" style="1" customWidth="1"/>
    <col min="3607" max="3608" width="6" style="1" customWidth="1"/>
    <col min="3609" max="3609" width="6.140625" style="1" customWidth="1"/>
    <col min="3610" max="3610" width="6" style="1" customWidth="1"/>
    <col min="3611" max="3611" width="6.140625" style="1" customWidth="1"/>
    <col min="3612" max="3612" width="6" style="1" customWidth="1"/>
    <col min="3613" max="3613" width="6.140625" style="1" customWidth="1"/>
    <col min="3614" max="3614" width="6" style="1" customWidth="1"/>
    <col min="3615" max="3615" width="7.7109375" style="1" customWidth="1"/>
    <col min="3616" max="3616" width="0" style="1" hidden="1" customWidth="1"/>
    <col min="3617" max="3840" width="9.140625" style="1"/>
    <col min="3841" max="3841" width="14" style="1" customWidth="1"/>
    <col min="3842" max="3842" width="6.140625" style="1" customWidth="1"/>
    <col min="3843" max="3844" width="6" style="1" customWidth="1"/>
    <col min="3845" max="3845" width="6.140625" style="1" customWidth="1"/>
    <col min="3846" max="3846" width="6" style="1" customWidth="1"/>
    <col min="3847" max="3847" width="6.140625" style="1" customWidth="1"/>
    <col min="3848" max="3848" width="6" style="1" customWidth="1"/>
    <col min="3849" max="3849" width="6.140625" style="1" customWidth="1"/>
    <col min="3850" max="3850" width="6" style="1" customWidth="1"/>
    <col min="3851" max="3851" width="6.140625" style="1" customWidth="1"/>
    <col min="3852" max="3853" width="6" style="1" customWidth="1"/>
    <col min="3854" max="3854" width="6.140625" style="1" customWidth="1"/>
    <col min="3855" max="3855" width="6" style="1" customWidth="1"/>
    <col min="3856" max="3856" width="6.140625" style="1" customWidth="1"/>
    <col min="3857" max="3857" width="6" style="1" customWidth="1"/>
    <col min="3858" max="3858" width="6.140625" style="1" customWidth="1"/>
    <col min="3859" max="3859" width="6" style="1" customWidth="1"/>
    <col min="3860" max="3860" width="6.140625" style="1" customWidth="1"/>
    <col min="3861" max="3861" width="6" style="1" customWidth="1"/>
    <col min="3862" max="3862" width="6.140625" style="1" customWidth="1"/>
    <col min="3863" max="3864" width="6" style="1" customWidth="1"/>
    <col min="3865" max="3865" width="6.140625" style="1" customWidth="1"/>
    <col min="3866" max="3866" width="6" style="1" customWidth="1"/>
    <col min="3867" max="3867" width="6.140625" style="1" customWidth="1"/>
    <col min="3868" max="3868" width="6" style="1" customWidth="1"/>
    <col min="3869" max="3869" width="6.140625" style="1" customWidth="1"/>
    <col min="3870" max="3870" width="6" style="1" customWidth="1"/>
    <col min="3871" max="3871" width="7.7109375" style="1" customWidth="1"/>
    <col min="3872" max="3872" width="0" style="1" hidden="1" customWidth="1"/>
    <col min="3873" max="4096" width="9.140625" style="1"/>
    <col min="4097" max="4097" width="14" style="1" customWidth="1"/>
    <col min="4098" max="4098" width="6.140625" style="1" customWidth="1"/>
    <col min="4099" max="4100" width="6" style="1" customWidth="1"/>
    <col min="4101" max="4101" width="6.140625" style="1" customWidth="1"/>
    <col min="4102" max="4102" width="6" style="1" customWidth="1"/>
    <col min="4103" max="4103" width="6.140625" style="1" customWidth="1"/>
    <col min="4104" max="4104" width="6" style="1" customWidth="1"/>
    <col min="4105" max="4105" width="6.140625" style="1" customWidth="1"/>
    <col min="4106" max="4106" width="6" style="1" customWidth="1"/>
    <col min="4107" max="4107" width="6.140625" style="1" customWidth="1"/>
    <col min="4108" max="4109" width="6" style="1" customWidth="1"/>
    <col min="4110" max="4110" width="6.140625" style="1" customWidth="1"/>
    <col min="4111" max="4111" width="6" style="1" customWidth="1"/>
    <col min="4112" max="4112" width="6.140625" style="1" customWidth="1"/>
    <col min="4113" max="4113" width="6" style="1" customWidth="1"/>
    <col min="4114" max="4114" width="6.140625" style="1" customWidth="1"/>
    <col min="4115" max="4115" width="6" style="1" customWidth="1"/>
    <col min="4116" max="4116" width="6.140625" style="1" customWidth="1"/>
    <col min="4117" max="4117" width="6" style="1" customWidth="1"/>
    <col min="4118" max="4118" width="6.140625" style="1" customWidth="1"/>
    <col min="4119" max="4120" width="6" style="1" customWidth="1"/>
    <col min="4121" max="4121" width="6.140625" style="1" customWidth="1"/>
    <col min="4122" max="4122" width="6" style="1" customWidth="1"/>
    <col min="4123" max="4123" width="6.140625" style="1" customWidth="1"/>
    <col min="4124" max="4124" width="6" style="1" customWidth="1"/>
    <col min="4125" max="4125" width="6.140625" style="1" customWidth="1"/>
    <col min="4126" max="4126" width="6" style="1" customWidth="1"/>
    <col min="4127" max="4127" width="7.7109375" style="1" customWidth="1"/>
    <col min="4128" max="4128" width="0" style="1" hidden="1" customWidth="1"/>
    <col min="4129" max="4352" width="9.140625" style="1"/>
    <col min="4353" max="4353" width="14" style="1" customWidth="1"/>
    <col min="4354" max="4354" width="6.140625" style="1" customWidth="1"/>
    <col min="4355" max="4356" width="6" style="1" customWidth="1"/>
    <col min="4357" max="4357" width="6.140625" style="1" customWidth="1"/>
    <col min="4358" max="4358" width="6" style="1" customWidth="1"/>
    <col min="4359" max="4359" width="6.140625" style="1" customWidth="1"/>
    <col min="4360" max="4360" width="6" style="1" customWidth="1"/>
    <col min="4361" max="4361" width="6.140625" style="1" customWidth="1"/>
    <col min="4362" max="4362" width="6" style="1" customWidth="1"/>
    <col min="4363" max="4363" width="6.140625" style="1" customWidth="1"/>
    <col min="4364" max="4365" width="6" style="1" customWidth="1"/>
    <col min="4366" max="4366" width="6.140625" style="1" customWidth="1"/>
    <col min="4367" max="4367" width="6" style="1" customWidth="1"/>
    <col min="4368" max="4368" width="6.140625" style="1" customWidth="1"/>
    <col min="4369" max="4369" width="6" style="1" customWidth="1"/>
    <col min="4370" max="4370" width="6.140625" style="1" customWidth="1"/>
    <col min="4371" max="4371" width="6" style="1" customWidth="1"/>
    <col min="4372" max="4372" width="6.140625" style="1" customWidth="1"/>
    <col min="4373" max="4373" width="6" style="1" customWidth="1"/>
    <col min="4374" max="4374" width="6.140625" style="1" customWidth="1"/>
    <col min="4375" max="4376" width="6" style="1" customWidth="1"/>
    <col min="4377" max="4377" width="6.140625" style="1" customWidth="1"/>
    <col min="4378" max="4378" width="6" style="1" customWidth="1"/>
    <col min="4379" max="4379" width="6.140625" style="1" customWidth="1"/>
    <col min="4380" max="4380" width="6" style="1" customWidth="1"/>
    <col min="4381" max="4381" width="6.140625" style="1" customWidth="1"/>
    <col min="4382" max="4382" width="6" style="1" customWidth="1"/>
    <col min="4383" max="4383" width="7.7109375" style="1" customWidth="1"/>
    <col min="4384" max="4384" width="0" style="1" hidden="1" customWidth="1"/>
    <col min="4385" max="4608" width="9.140625" style="1"/>
    <col min="4609" max="4609" width="14" style="1" customWidth="1"/>
    <col min="4610" max="4610" width="6.140625" style="1" customWidth="1"/>
    <col min="4611" max="4612" width="6" style="1" customWidth="1"/>
    <col min="4613" max="4613" width="6.140625" style="1" customWidth="1"/>
    <col min="4614" max="4614" width="6" style="1" customWidth="1"/>
    <col min="4615" max="4615" width="6.140625" style="1" customWidth="1"/>
    <col min="4616" max="4616" width="6" style="1" customWidth="1"/>
    <col min="4617" max="4617" width="6.140625" style="1" customWidth="1"/>
    <col min="4618" max="4618" width="6" style="1" customWidth="1"/>
    <col min="4619" max="4619" width="6.140625" style="1" customWidth="1"/>
    <col min="4620" max="4621" width="6" style="1" customWidth="1"/>
    <col min="4622" max="4622" width="6.140625" style="1" customWidth="1"/>
    <col min="4623" max="4623" width="6" style="1" customWidth="1"/>
    <col min="4624" max="4624" width="6.140625" style="1" customWidth="1"/>
    <col min="4625" max="4625" width="6" style="1" customWidth="1"/>
    <col min="4626" max="4626" width="6.140625" style="1" customWidth="1"/>
    <col min="4627" max="4627" width="6" style="1" customWidth="1"/>
    <col min="4628" max="4628" width="6.140625" style="1" customWidth="1"/>
    <col min="4629" max="4629" width="6" style="1" customWidth="1"/>
    <col min="4630" max="4630" width="6.140625" style="1" customWidth="1"/>
    <col min="4631" max="4632" width="6" style="1" customWidth="1"/>
    <col min="4633" max="4633" width="6.140625" style="1" customWidth="1"/>
    <col min="4634" max="4634" width="6" style="1" customWidth="1"/>
    <col min="4635" max="4635" width="6.140625" style="1" customWidth="1"/>
    <col min="4636" max="4636" width="6" style="1" customWidth="1"/>
    <col min="4637" max="4637" width="6.140625" style="1" customWidth="1"/>
    <col min="4638" max="4638" width="6" style="1" customWidth="1"/>
    <col min="4639" max="4639" width="7.7109375" style="1" customWidth="1"/>
    <col min="4640" max="4640" width="0" style="1" hidden="1" customWidth="1"/>
    <col min="4641" max="4864" width="9.140625" style="1"/>
    <col min="4865" max="4865" width="14" style="1" customWidth="1"/>
    <col min="4866" max="4866" width="6.140625" style="1" customWidth="1"/>
    <col min="4867" max="4868" width="6" style="1" customWidth="1"/>
    <col min="4869" max="4869" width="6.140625" style="1" customWidth="1"/>
    <col min="4870" max="4870" width="6" style="1" customWidth="1"/>
    <col min="4871" max="4871" width="6.140625" style="1" customWidth="1"/>
    <col min="4872" max="4872" width="6" style="1" customWidth="1"/>
    <col min="4873" max="4873" width="6.140625" style="1" customWidth="1"/>
    <col min="4874" max="4874" width="6" style="1" customWidth="1"/>
    <col min="4875" max="4875" width="6.140625" style="1" customWidth="1"/>
    <col min="4876" max="4877" width="6" style="1" customWidth="1"/>
    <col min="4878" max="4878" width="6.140625" style="1" customWidth="1"/>
    <col min="4879" max="4879" width="6" style="1" customWidth="1"/>
    <col min="4880" max="4880" width="6.140625" style="1" customWidth="1"/>
    <col min="4881" max="4881" width="6" style="1" customWidth="1"/>
    <col min="4882" max="4882" width="6.140625" style="1" customWidth="1"/>
    <col min="4883" max="4883" width="6" style="1" customWidth="1"/>
    <col min="4884" max="4884" width="6.140625" style="1" customWidth="1"/>
    <col min="4885" max="4885" width="6" style="1" customWidth="1"/>
    <col min="4886" max="4886" width="6.140625" style="1" customWidth="1"/>
    <col min="4887" max="4888" width="6" style="1" customWidth="1"/>
    <col min="4889" max="4889" width="6.140625" style="1" customWidth="1"/>
    <col min="4890" max="4890" width="6" style="1" customWidth="1"/>
    <col min="4891" max="4891" width="6.140625" style="1" customWidth="1"/>
    <col min="4892" max="4892" width="6" style="1" customWidth="1"/>
    <col min="4893" max="4893" width="6.140625" style="1" customWidth="1"/>
    <col min="4894" max="4894" width="6" style="1" customWidth="1"/>
    <col min="4895" max="4895" width="7.7109375" style="1" customWidth="1"/>
    <col min="4896" max="4896" width="0" style="1" hidden="1" customWidth="1"/>
    <col min="4897" max="5120" width="9.140625" style="1"/>
    <col min="5121" max="5121" width="14" style="1" customWidth="1"/>
    <col min="5122" max="5122" width="6.140625" style="1" customWidth="1"/>
    <col min="5123" max="5124" width="6" style="1" customWidth="1"/>
    <col min="5125" max="5125" width="6.140625" style="1" customWidth="1"/>
    <col min="5126" max="5126" width="6" style="1" customWidth="1"/>
    <col min="5127" max="5127" width="6.140625" style="1" customWidth="1"/>
    <col min="5128" max="5128" width="6" style="1" customWidth="1"/>
    <col min="5129" max="5129" width="6.140625" style="1" customWidth="1"/>
    <col min="5130" max="5130" width="6" style="1" customWidth="1"/>
    <col min="5131" max="5131" width="6.140625" style="1" customWidth="1"/>
    <col min="5132" max="5133" width="6" style="1" customWidth="1"/>
    <col min="5134" max="5134" width="6.140625" style="1" customWidth="1"/>
    <col min="5135" max="5135" width="6" style="1" customWidth="1"/>
    <col min="5136" max="5136" width="6.140625" style="1" customWidth="1"/>
    <col min="5137" max="5137" width="6" style="1" customWidth="1"/>
    <col min="5138" max="5138" width="6.140625" style="1" customWidth="1"/>
    <col min="5139" max="5139" width="6" style="1" customWidth="1"/>
    <col min="5140" max="5140" width="6.140625" style="1" customWidth="1"/>
    <col min="5141" max="5141" width="6" style="1" customWidth="1"/>
    <col min="5142" max="5142" width="6.140625" style="1" customWidth="1"/>
    <col min="5143" max="5144" width="6" style="1" customWidth="1"/>
    <col min="5145" max="5145" width="6.140625" style="1" customWidth="1"/>
    <col min="5146" max="5146" width="6" style="1" customWidth="1"/>
    <col min="5147" max="5147" width="6.140625" style="1" customWidth="1"/>
    <col min="5148" max="5148" width="6" style="1" customWidth="1"/>
    <col min="5149" max="5149" width="6.140625" style="1" customWidth="1"/>
    <col min="5150" max="5150" width="6" style="1" customWidth="1"/>
    <col min="5151" max="5151" width="7.7109375" style="1" customWidth="1"/>
    <col min="5152" max="5152" width="0" style="1" hidden="1" customWidth="1"/>
    <col min="5153" max="5376" width="9.140625" style="1"/>
    <col min="5377" max="5377" width="14" style="1" customWidth="1"/>
    <col min="5378" max="5378" width="6.140625" style="1" customWidth="1"/>
    <col min="5379" max="5380" width="6" style="1" customWidth="1"/>
    <col min="5381" max="5381" width="6.140625" style="1" customWidth="1"/>
    <col min="5382" max="5382" width="6" style="1" customWidth="1"/>
    <col min="5383" max="5383" width="6.140625" style="1" customWidth="1"/>
    <col min="5384" max="5384" width="6" style="1" customWidth="1"/>
    <col min="5385" max="5385" width="6.140625" style="1" customWidth="1"/>
    <col min="5386" max="5386" width="6" style="1" customWidth="1"/>
    <col min="5387" max="5387" width="6.140625" style="1" customWidth="1"/>
    <col min="5388" max="5389" width="6" style="1" customWidth="1"/>
    <col min="5390" max="5390" width="6.140625" style="1" customWidth="1"/>
    <col min="5391" max="5391" width="6" style="1" customWidth="1"/>
    <col min="5392" max="5392" width="6.140625" style="1" customWidth="1"/>
    <col min="5393" max="5393" width="6" style="1" customWidth="1"/>
    <col min="5394" max="5394" width="6.140625" style="1" customWidth="1"/>
    <col min="5395" max="5395" width="6" style="1" customWidth="1"/>
    <col min="5396" max="5396" width="6.140625" style="1" customWidth="1"/>
    <col min="5397" max="5397" width="6" style="1" customWidth="1"/>
    <col min="5398" max="5398" width="6.140625" style="1" customWidth="1"/>
    <col min="5399" max="5400" width="6" style="1" customWidth="1"/>
    <col min="5401" max="5401" width="6.140625" style="1" customWidth="1"/>
    <col min="5402" max="5402" width="6" style="1" customWidth="1"/>
    <col min="5403" max="5403" width="6.140625" style="1" customWidth="1"/>
    <col min="5404" max="5404" width="6" style="1" customWidth="1"/>
    <col min="5405" max="5405" width="6.140625" style="1" customWidth="1"/>
    <col min="5406" max="5406" width="6" style="1" customWidth="1"/>
    <col min="5407" max="5407" width="7.7109375" style="1" customWidth="1"/>
    <col min="5408" max="5408" width="0" style="1" hidden="1" customWidth="1"/>
    <col min="5409" max="5632" width="9.140625" style="1"/>
    <col min="5633" max="5633" width="14" style="1" customWidth="1"/>
    <col min="5634" max="5634" width="6.140625" style="1" customWidth="1"/>
    <col min="5635" max="5636" width="6" style="1" customWidth="1"/>
    <col min="5637" max="5637" width="6.140625" style="1" customWidth="1"/>
    <col min="5638" max="5638" width="6" style="1" customWidth="1"/>
    <col min="5639" max="5639" width="6.140625" style="1" customWidth="1"/>
    <col min="5640" max="5640" width="6" style="1" customWidth="1"/>
    <col min="5641" max="5641" width="6.140625" style="1" customWidth="1"/>
    <col min="5642" max="5642" width="6" style="1" customWidth="1"/>
    <col min="5643" max="5643" width="6.140625" style="1" customWidth="1"/>
    <col min="5644" max="5645" width="6" style="1" customWidth="1"/>
    <col min="5646" max="5646" width="6.140625" style="1" customWidth="1"/>
    <col min="5647" max="5647" width="6" style="1" customWidth="1"/>
    <col min="5648" max="5648" width="6.140625" style="1" customWidth="1"/>
    <col min="5649" max="5649" width="6" style="1" customWidth="1"/>
    <col min="5650" max="5650" width="6.140625" style="1" customWidth="1"/>
    <col min="5651" max="5651" width="6" style="1" customWidth="1"/>
    <col min="5652" max="5652" width="6.140625" style="1" customWidth="1"/>
    <col min="5653" max="5653" width="6" style="1" customWidth="1"/>
    <col min="5654" max="5654" width="6.140625" style="1" customWidth="1"/>
    <col min="5655" max="5656" width="6" style="1" customWidth="1"/>
    <col min="5657" max="5657" width="6.140625" style="1" customWidth="1"/>
    <col min="5658" max="5658" width="6" style="1" customWidth="1"/>
    <col min="5659" max="5659" width="6.140625" style="1" customWidth="1"/>
    <col min="5660" max="5660" width="6" style="1" customWidth="1"/>
    <col min="5661" max="5661" width="6.140625" style="1" customWidth="1"/>
    <col min="5662" max="5662" width="6" style="1" customWidth="1"/>
    <col min="5663" max="5663" width="7.7109375" style="1" customWidth="1"/>
    <col min="5664" max="5664" width="0" style="1" hidden="1" customWidth="1"/>
    <col min="5665" max="5888" width="9.140625" style="1"/>
    <col min="5889" max="5889" width="14" style="1" customWidth="1"/>
    <col min="5890" max="5890" width="6.140625" style="1" customWidth="1"/>
    <col min="5891" max="5892" width="6" style="1" customWidth="1"/>
    <col min="5893" max="5893" width="6.140625" style="1" customWidth="1"/>
    <col min="5894" max="5894" width="6" style="1" customWidth="1"/>
    <col min="5895" max="5895" width="6.140625" style="1" customWidth="1"/>
    <col min="5896" max="5896" width="6" style="1" customWidth="1"/>
    <col min="5897" max="5897" width="6.140625" style="1" customWidth="1"/>
    <col min="5898" max="5898" width="6" style="1" customWidth="1"/>
    <col min="5899" max="5899" width="6.140625" style="1" customWidth="1"/>
    <col min="5900" max="5901" width="6" style="1" customWidth="1"/>
    <col min="5902" max="5902" width="6.140625" style="1" customWidth="1"/>
    <col min="5903" max="5903" width="6" style="1" customWidth="1"/>
    <col min="5904" max="5904" width="6.140625" style="1" customWidth="1"/>
    <col min="5905" max="5905" width="6" style="1" customWidth="1"/>
    <col min="5906" max="5906" width="6.140625" style="1" customWidth="1"/>
    <col min="5907" max="5907" width="6" style="1" customWidth="1"/>
    <col min="5908" max="5908" width="6.140625" style="1" customWidth="1"/>
    <col min="5909" max="5909" width="6" style="1" customWidth="1"/>
    <col min="5910" max="5910" width="6.140625" style="1" customWidth="1"/>
    <col min="5911" max="5912" width="6" style="1" customWidth="1"/>
    <col min="5913" max="5913" width="6.140625" style="1" customWidth="1"/>
    <col min="5914" max="5914" width="6" style="1" customWidth="1"/>
    <col min="5915" max="5915" width="6.140625" style="1" customWidth="1"/>
    <col min="5916" max="5916" width="6" style="1" customWidth="1"/>
    <col min="5917" max="5917" width="6.140625" style="1" customWidth="1"/>
    <col min="5918" max="5918" width="6" style="1" customWidth="1"/>
    <col min="5919" max="5919" width="7.7109375" style="1" customWidth="1"/>
    <col min="5920" max="5920" width="0" style="1" hidden="1" customWidth="1"/>
    <col min="5921" max="6144" width="9.140625" style="1"/>
    <col min="6145" max="6145" width="14" style="1" customWidth="1"/>
    <col min="6146" max="6146" width="6.140625" style="1" customWidth="1"/>
    <col min="6147" max="6148" width="6" style="1" customWidth="1"/>
    <col min="6149" max="6149" width="6.140625" style="1" customWidth="1"/>
    <col min="6150" max="6150" width="6" style="1" customWidth="1"/>
    <col min="6151" max="6151" width="6.140625" style="1" customWidth="1"/>
    <col min="6152" max="6152" width="6" style="1" customWidth="1"/>
    <col min="6153" max="6153" width="6.140625" style="1" customWidth="1"/>
    <col min="6154" max="6154" width="6" style="1" customWidth="1"/>
    <col min="6155" max="6155" width="6.140625" style="1" customWidth="1"/>
    <col min="6156" max="6157" width="6" style="1" customWidth="1"/>
    <col min="6158" max="6158" width="6.140625" style="1" customWidth="1"/>
    <col min="6159" max="6159" width="6" style="1" customWidth="1"/>
    <col min="6160" max="6160" width="6.140625" style="1" customWidth="1"/>
    <col min="6161" max="6161" width="6" style="1" customWidth="1"/>
    <col min="6162" max="6162" width="6.140625" style="1" customWidth="1"/>
    <col min="6163" max="6163" width="6" style="1" customWidth="1"/>
    <col min="6164" max="6164" width="6.140625" style="1" customWidth="1"/>
    <col min="6165" max="6165" width="6" style="1" customWidth="1"/>
    <col min="6166" max="6166" width="6.140625" style="1" customWidth="1"/>
    <col min="6167" max="6168" width="6" style="1" customWidth="1"/>
    <col min="6169" max="6169" width="6.140625" style="1" customWidth="1"/>
    <col min="6170" max="6170" width="6" style="1" customWidth="1"/>
    <col min="6171" max="6171" width="6.140625" style="1" customWidth="1"/>
    <col min="6172" max="6172" width="6" style="1" customWidth="1"/>
    <col min="6173" max="6173" width="6.140625" style="1" customWidth="1"/>
    <col min="6174" max="6174" width="6" style="1" customWidth="1"/>
    <col min="6175" max="6175" width="7.7109375" style="1" customWidth="1"/>
    <col min="6176" max="6176" width="0" style="1" hidden="1" customWidth="1"/>
    <col min="6177" max="6400" width="9.140625" style="1"/>
    <col min="6401" max="6401" width="14" style="1" customWidth="1"/>
    <col min="6402" max="6402" width="6.140625" style="1" customWidth="1"/>
    <col min="6403" max="6404" width="6" style="1" customWidth="1"/>
    <col min="6405" max="6405" width="6.140625" style="1" customWidth="1"/>
    <col min="6406" max="6406" width="6" style="1" customWidth="1"/>
    <col min="6407" max="6407" width="6.140625" style="1" customWidth="1"/>
    <col min="6408" max="6408" width="6" style="1" customWidth="1"/>
    <col min="6409" max="6409" width="6.140625" style="1" customWidth="1"/>
    <col min="6410" max="6410" width="6" style="1" customWidth="1"/>
    <col min="6411" max="6411" width="6.140625" style="1" customWidth="1"/>
    <col min="6412" max="6413" width="6" style="1" customWidth="1"/>
    <col min="6414" max="6414" width="6.140625" style="1" customWidth="1"/>
    <col min="6415" max="6415" width="6" style="1" customWidth="1"/>
    <col min="6416" max="6416" width="6.140625" style="1" customWidth="1"/>
    <col min="6417" max="6417" width="6" style="1" customWidth="1"/>
    <col min="6418" max="6418" width="6.140625" style="1" customWidth="1"/>
    <col min="6419" max="6419" width="6" style="1" customWidth="1"/>
    <col min="6420" max="6420" width="6.140625" style="1" customWidth="1"/>
    <col min="6421" max="6421" width="6" style="1" customWidth="1"/>
    <col min="6422" max="6422" width="6.140625" style="1" customWidth="1"/>
    <col min="6423" max="6424" width="6" style="1" customWidth="1"/>
    <col min="6425" max="6425" width="6.140625" style="1" customWidth="1"/>
    <col min="6426" max="6426" width="6" style="1" customWidth="1"/>
    <col min="6427" max="6427" width="6.140625" style="1" customWidth="1"/>
    <col min="6428" max="6428" width="6" style="1" customWidth="1"/>
    <col min="6429" max="6429" width="6.140625" style="1" customWidth="1"/>
    <col min="6430" max="6430" width="6" style="1" customWidth="1"/>
    <col min="6431" max="6431" width="7.7109375" style="1" customWidth="1"/>
    <col min="6432" max="6432" width="0" style="1" hidden="1" customWidth="1"/>
    <col min="6433" max="6656" width="9.140625" style="1"/>
    <col min="6657" max="6657" width="14" style="1" customWidth="1"/>
    <col min="6658" max="6658" width="6.140625" style="1" customWidth="1"/>
    <col min="6659" max="6660" width="6" style="1" customWidth="1"/>
    <col min="6661" max="6661" width="6.140625" style="1" customWidth="1"/>
    <col min="6662" max="6662" width="6" style="1" customWidth="1"/>
    <col min="6663" max="6663" width="6.140625" style="1" customWidth="1"/>
    <col min="6664" max="6664" width="6" style="1" customWidth="1"/>
    <col min="6665" max="6665" width="6.140625" style="1" customWidth="1"/>
    <col min="6666" max="6666" width="6" style="1" customWidth="1"/>
    <col min="6667" max="6667" width="6.140625" style="1" customWidth="1"/>
    <col min="6668" max="6669" width="6" style="1" customWidth="1"/>
    <col min="6670" max="6670" width="6.140625" style="1" customWidth="1"/>
    <col min="6671" max="6671" width="6" style="1" customWidth="1"/>
    <col min="6672" max="6672" width="6.140625" style="1" customWidth="1"/>
    <col min="6673" max="6673" width="6" style="1" customWidth="1"/>
    <col min="6674" max="6674" width="6.140625" style="1" customWidth="1"/>
    <col min="6675" max="6675" width="6" style="1" customWidth="1"/>
    <col min="6676" max="6676" width="6.140625" style="1" customWidth="1"/>
    <col min="6677" max="6677" width="6" style="1" customWidth="1"/>
    <col min="6678" max="6678" width="6.140625" style="1" customWidth="1"/>
    <col min="6679" max="6680" width="6" style="1" customWidth="1"/>
    <col min="6681" max="6681" width="6.140625" style="1" customWidth="1"/>
    <col min="6682" max="6682" width="6" style="1" customWidth="1"/>
    <col min="6683" max="6683" width="6.140625" style="1" customWidth="1"/>
    <col min="6684" max="6684" width="6" style="1" customWidth="1"/>
    <col min="6685" max="6685" width="6.140625" style="1" customWidth="1"/>
    <col min="6686" max="6686" width="6" style="1" customWidth="1"/>
    <col min="6687" max="6687" width="7.7109375" style="1" customWidth="1"/>
    <col min="6688" max="6688" width="0" style="1" hidden="1" customWidth="1"/>
    <col min="6689" max="6912" width="9.140625" style="1"/>
    <col min="6913" max="6913" width="14" style="1" customWidth="1"/>
    <col min="6914" max="6914" width="6.140625" style="1" customWidth="1"/>
    <col min="6915" max="6916" width="6" style="1" customWidth="1"/>
    <col min="6917" max="6917" width="6.140625" style="1" customWidth="1"/>
    <col min="6918" max="6918" width="6" style="1" customWidth="1"/>
    <col min="6919" max="6919" width="6.140625" style="1" customWidth="1"/>
    <col min="6920" max="6920" width="6" style="1" customWidth="1"/>
    <col min="6921" max="6921" width="6.140625" style="1" customWidth="1"/>
    <col min="6922" max="6922" width="6" style="1" customWidth="1"/>
    <col min="6923" max="6923" width="6.140625" style="1" customWidth="1"/>
    <col min="6924" max="6925" width="6" style="1" customWidth="1"/>
    <col min="6926" max="6926" width="6.140625" style="1" customWidth="1"/>
    <col min="6927" max="6927" width="6" style="1" customWidth="1"/>
    <col min="6928" max="6928" width="6.140625" style="1" customWidth="1"/>
    <col min="6929" max="6929" width="6" style="1" customWidth="1"/>
    <col min="6930" max="6930" width="6.140625" style="1" customWidth="1"/>
    <col min="6931" max="6931" width="6" style="1" customWidth="1"/>
    <col min="6932" max="6932" width="6.140625" style="1" customWidth="1"/>
    <col min="6933" max="6933" width="6" style="1" customWidth="1"/>
    <col min="6934" max="6934" width="6.140625" style="1" customWidth="1"/>
    <col min="6935" max="6936" width="6" style="1" customWidth="1"/>
    <col min="6937" max="6937" width="6.140625" style="1" customWidth="1"/>
    <col min="6938" max="6938" width="6" style="1" customWidth="1"/>
    <col min="6939" max="6939" width="6.140625" style="1" customWidth="1"/>
    <col min="6940" max="6940" width="6" style="1" customWidth="1"/>
    <col min="6941" max="6941" width="6.140625" style="1" customWidth="1"/>
    <col min="6942" max="6942" width="6" style="1" customWidth="1"/>
    <col min="6943" max="6943" width="7.7109375" style="1" customWidth="1"/>
    <col min="6944" max="6944" width="0" style="1" hidden="1" customWidth="1"/>
    <col min="6945" max="7168" width="9.140625" style="1"/>
    <col min="7169" max="7169" width="14" style="1" customWidth="1"/>
    <col min="7170" max="7170" width="6.140625" style="1" customWidth="1"/>
    <col min="7171" max="7172" width="6" style="1" customWidth="1"/>
    <col min="7173" max="7173" width="6.140625" style="1" customWidth="1"/>
    <col min="7174" max="7174" width="6" style="1" customWidth="1"/>
    <col min="7175" max="7175" width="6.140625" style="1" customWidth="1"/>
    <col min="7176" max="7176" width="6" style="1" customWidth="1"/>
    <col min="7177" max="7177" width="6.140625" style="1" customWidth="1"/>
    <col min="7178" max="7178" width="6" style="1" customWidth="1"/>
    <col min="7179" max="7179" width="6.140625" style="1" customWidth="1"/>
    <col min="7180" max="7181" width="6" style="1" customWidth="1"/>
    <col min="7182" max="7182" width="6.140625" style="1" customWidth="1"/>
    <col min="7183" max="7183" width="6" style="1" customWidth="1"/>
    <col min="7184" max="7184" width="6.140625" style="1" customWidth="1"/>
    <col min="7185" max="7185" width="6" style="1" customWidth="1"/>
    <col min="7186" max="7186" width="6.140625" style="1" customWidth="1"/>
    <col min="7187" max="7187" width="6" style="1" customWidth="1"/>
    <col min="7188" max="7188" width="6.140625" style="1" customWidth="1"/>
    <col min="7189" max="7189" width="6" style="1" customWidth="1"/>
    <col min="7190" max="7190" width="6.140625" style="1" customWidth="1"/>
    <col min="7191" max="7192" width="6" style="1" customWidth="1"/>
    <col min="7193" max="7193" width="6.140625" style="1" customWidth="1"/>
    <col min="7194" max="7194" width="6" style="1" customWidth="1"/>
    <col min="7195" max="7195" width="6.140625" style="1" customWidth="1"/>
    <col min="7196" max="7196" width="6" style="1" customWidth="1"/>
    <col min="7197" max="7197" width="6.140625" style="1" customWidth="1"/>
    <col min="7198" max="7198" width="6" style="1" customWidth="1"/>
    <col min="7199" max="7199" width="7.7109375" style="1" customWidth="1"/>
    <col min="7200" max="7200" width="0" style="1" hidden="1" customWidth="1"/>
    <col min="7201" max="7424" width="9.140625" style="1"/>
    <col min="7425" max="7425" width="14" style="1" customWidth="1"/>
    <col min="7426" max="7426" width="6.140625" style="1" customWidth="1"/>
    <col min="7427" max="7428" width="6" style="1" customWidth="1"/>
    <col min="7429" max="7429" width="6.140625" style="1" customWidth="1"/>
    <col min="7430" max="7430" width="6" style="1" customWidth="1"/>
    <col min="7431" max="7431" width="6.140625" style="1" customWidth="1"/>
    <col min="7432" max="7432" width="6" style="1" customWidth="1"/>
    <col min="7433" max="7433" width="6.140625" style="1" customWidth="1"/>
    <col min="7434" max="7434" width="6" style="1" customWidth="1"/>
    <col min="7435" max="7435" width="6.140625" style="1" customWidth="1"/>
    <col min="7436" max="7437" width="6" style="1" customWidth="1"/>
    <col min="7438" max="7438" width="6.140625" style="1" customWidth="1"/>
    <col min="7439" max="7439" width="6" style="1" customWidth="1"/>
    <col min="7440" max="7440" width="6.140625" style="1" customWidth="1"/>
    <col min="7441" max="7441" width="6" style="1" customWidth="1"/>
    <col min="7442" max="7442" width="6.140625" style="1" customWidth="1"/>
    <col min="7443" max="7443" width="6" style="1" customWidth="1"/>
    <col min="7444" max="7444" width="6.140625" style="1" customWidth="1"/>
    <col min="7445" max="7445" width="6" style="1" customWidth="1"/>
    <col min="7446" max="7446" width="6.140625" style="1" customWidth="1"/>
    <col min="7447" max="7448" width="6" style="1" customWidth="1"/>
    <col min="7449" max="7449" width="6.140625" style="1" customWidth="1"/>
    <col min="7450" max="7450" width="6" style="1" customWidth="1"/>
    <col min="7451" max="7451" width="6.140625" style="1" customWidth="1"/>
    <col min="7452" max="7452" width="6" style="1" customWidth="1"/>
    <col min="7453" max="7453" width="6.140625" style="1" customWidth="1"/>
    <col min="7454" max="7454" width="6" style="1" customWidth="1"/>
    <col min="7455" max="7455" width="7.7109375" style="1" customWidth="1"/>
    <col min="7456" max="7456" width="0" style="1" hidden="1" customWidth="1"/>
    <col min="7457" max="7680" width="9.140625" style="1"/>
    <col min="7681" max="7681" width="14" style="1" customWidth="1"/>
    <col min="7682" max="7682" width="6.140625" style="1" customWidth="1"/>
    <col min="7683" max="7684" width="6" style="1" customWidth="1"/>
    <col min="7685" max="7685" width="6.140625" style="1" customWidth="1"/>
    <col min="7686" max="7686" width="6" style="1" customWidth="1"/>
    <col min="7687" max="7687" width="6.140625" style="1" customWidth="1"/>
    <col min="7688" max="7688" width="6" style="1" customWidth="1"/>
    <col min="7689" max="7689" width="6.140625" style="1" customWidth="1"/>
    <col min="7690" max="7690" width="6" style="1" customWidth="1"/>
    <col min="7691" max="7691" width="6.140625" style="1" customWidth="1"/>
    <col min="7692" max="7693" width="6" style="1" customWidth="1"/>
    <col min="7694" max="7694" width="6.140625" style="1" customWidth="1"/>
    <col min="7695" max="7695" width="6" style="1" customWidth="1"/>
    <col min="7696" max="7696" width="6.140625" style="1" customWidth="1"/>
    <col min="7697" max="7697" width="6" style="1" customWidth="1"/>
    <col min="7698" max="7698" width="6.140625" style="1" customWidth="1"/>
    <col min="7699" max="7699" width="6" style="1" customWidth="1"/>
    <col min="7700" max="7700" width="6.140625" style="1" customWidth="1"/>
    <col min="7701" max="7701" width="6" style="1" customWidth="1"/>
    <col min="7702" max="7702" width="6.140625" style="1" customWidth="1"/>
    <col min="7703" max="7704" width="6" style="1" customWidth="1"/>
    <col min="7705" max="7705" width="6.140625" style="1" customWidth="1"/>
    <col min="7706" max="7706" width="6" style="1" customWidth="1"/>
    <col min="7707" max="7707" width="6.140625" style="1" customWidth="1"/>
    <col min="7708" max="7708" width="6" style="1" customWidth="1"/>
    <col min="7709" max="7709" width="6.140625" style="1" customWidth="1"/>
    <col min="7710" max="7710" width="6" style="1" customWidth="1"/>
    <col min="7711" max="7711" width="7.7109375" style="1" customWidth="1"/>
    <col min="7712" max="7712" width="0" style="1" hidden="1" customWidth="1"/>
    <col min="7713" max="7936" width="9.140625" style="1"/>
    <col min="7937" max="7937" width="14" style="1" customWidth="1"/>
    <col min="7938" max="7938" width="6.140625" style="1" customWidth="1"/>
    <col min="7939" max="7940" width="6" style="1" customWidth="1"/>
    <col min="7941" max="7941" width="6.140625" style="1" customWidth="1"/>
    <col min="7942" max="7942" width="6" style="1" customWidth="1"/>
    <col min="7943" max="7943" width="6.140625" style="1" customWidth="1"/>
    <col min="7944" max="7944" width="6" style="1" customWidth="1"/>
    <col min="7945" max="7945" width="6.140625" style="1" customWidth="1"/>
    <col min="7946" max="7946" width="6" style="1" customWidth="1"/>
    <col min="7947" max="7947" width="6.140625" style="1" customWidth="1"/>
    <col min="7948" max="7949" width="6" style="1" customWidth="1"/>
    <col min="7950" max="7950" width="6.140625" style="1" customWidth="1"/>
    <col min="7951" max="7951" width="6" style="1" customWidth="1"/>
    <col min="7952" max="7952" width="6.140625" style="1" customWidth="1"/>
    <col min="7953" max="7953" width="6" style="1" customWidth="1"/>
    <col min="7954" max="7954" width="6.140625" style="1" customWidth="1"/>
    <col min="7955" max="7955" width="6" style="1" customWidth="1"/>
    <col min="7956" max="7956" width="6.140625" style="1" customWidth="1"/>
    <col min="7957" max="7957" width="6" style="1" customWidth="1"/>
    <col min="7958" max="7958" width="6.140625" style="1" customWidth="1"/>
    <col min="7959" max="7960" width="6" style="1" customWidth="1"/>
    <col min="7961" max="7961" width="6.140625" style="1" customWidth="1"/>
    <col min="7962" max="7962" width="6" style="1" customWidth="1"/>
    <col min="7963" max="7963" width="6.140625" style="1" customWidth="1"/>
    <col min="7964" max="7964" width="6" style="1" customWidth="1"/>
    <col min="7965" max="7965" width="6.140625" style="1" customWidth="1"/>
    <col min="7966" max="7966" width="6" style="1" customWidth="1"/>
    <col min="7967" max="7967" width="7.7109375" style="1" customWidth="1"/>
    <col min="7968" max="7968" width="0" style="1" hidden="1" customWidth="1"/>
    <col min="7969" max="8192" width="9.140625" style="1"/>
    <col min="8193" max="8193" width="14" style="1" customWidth="1"/>
    <col min="8194" max="8194" width="6.140625" style="1" customWidth="1"/>
    <col min="8195" max="8196" width="6" style="1" customWidth="1"/>
    <col min="8197" max="8197" width="6.140625" style="1" customWidth="1"/>
    <col min="8198" max="8198" width="6" style="1" customWidth="1"/>
    <col min="8199" max="8199" width="6.140625" style="1" customWidth="1"/>
    <col min="8200" max="8200" width="6" style="1" customWidth="1"/>
    <col min="8201" max="8201" width="6.140625" style="1" customWidth="1"/>
    <col min="8202" max="8202" width="6" style="1" customWidth="1"/>
    <col min="8203" max="8203" width="6.140625" style="1" customWidth="1"/>
    <col min="8204" max="8205" width="6" style="1" customWidth="1"/>
    <col min="8206" max="8206" width="6.140625" style="1" customWidth="1"/>
    <col min="8207" max="8207" width="6" style="1" customWidth="1"/>
    <col min="8208" max="8208" width="6.140625" style="1" customWidth="1"/>
    <col min="8209" max="8209" width="6" style="1" customWidth="1"/>
    <col min="8210" max="8210" width="6.140625" style="1" customWidth="1"/>
    <col min="8211" max="8211" width="6" style="1" customWidth="1"/>
    <col min="8212" max="8212" width="6.140625" style="1" customWidth="1"/>
    <col min="8213" max="8213" width="6" style="1" customWidth="1"/>
    <col min="8214" max="8214" width="6.140625" style="1" customWidth="1"/>
    <col min="8215" max="8216" width="6" style="1" customWidth="1"/>
    <col min="8217" max="8217" width="6.140625" style="1" customWidth="1"/>
    <col min="8218" max="8218" width="6" style="1" customWidth="1"/>
    <col min="8219" max="8219" width="6.140625" style="1" customWidth="1"/>
    <col min="8220" max="8220" width="6" style="1" customWidth="1"/>
    <col min="8221" max="8221" width="6.140625" style="1" customWidth="1"/>
    <col min="8222" max="8222" width="6" style="1" customWidth="1"/>
    <col min="8223" max="8223" width="7.7109375" style="1" customWidth="1"/>
    <col min="8224" max="8224" width="0" style="1" hidden="1" customWidth="1"/>
    <col min="8225" max="8448" width="9.140625" style="1"/>
    <col min="8449" max="8449" width="14" style="1" customWidth="1"/>
    <col min="8450" max="8450" width="6.140625" style="1" customWidth="1"/>
    <col min="8451" max="8452" width="6" style="1" customWidth="1"/>
    <col min="8453" max="8453" width="6.140625" style="1" customWidth="1"/>
    <col min="8454" max="8454" width="6" style="1" customWidth="1"/>
    <col min="8455" max="8455" width="6.140625" style="1" customWidth="1"/>
    <col min="8456" max="8456" width="6" style="1" customWidth="1"/>
    <col min="8457" max="8457" width="6.140625" style="1" customWidth="1"/>
    <col min="8458" max="8458" width="6" style="1" customWidth="1"/>
    <col min="8459" max="8459" width="6.140625" style="1" customWidth="1"/>
    <col min="8460" max="8461" width="6" style="1" customWidth="1"/>
    <col min="8462" max="8462" width="6.140625" style="1" customWidth="1"/>
    <col min="8463" max="8463" width="6" style="1" customWidth="1"/>
    <col min="8464" max="8464" width="6.140625" style="1" customWidth="1"/>
    <col min="8465" max="8465" width="6" style="1" customWidth="1"/>
    <col min="8466" max="8466" width="6.140625" style="1" customWidth="1"/>
    <col min="8467" max="8467" width="6" style="1" customWidth="1"/>
    <col min="8468" max="8468" width="6.140625" style="1" customWidth="1"/>
    <col min="8469" max="8469" width="6" style="1" customWidth="1"/>
    <col min="8470" max="8470" width="6.140625" style="1" customWidth="1"/>
    <col min="8471" max="8472" width="6" style="1" customWidth="1"/>
    <col min="8473" max="8473" width="6.140625" style="1" customWidth="1"/>
    <col min="8474" max="8474" width="6" style="1" customWidth="1"/>
    <col min="8475" max="8475" width="6.140625" style="1" customWidth="1"/>
    <col min="8476" max="8476" width="6" style="1" customWidth="1"/>
    <col min="8477" max="8477" width="6.140625" style="1" customWidth="1"/>
    <col min="8478" max="8478" width="6" style="1" customWidth="1"/>
    <col min="8479" max="8479" width="7.7109375" style="1" customWidth="1"/>
    <col min="8480" max="8480" width="0" style="1" hidden="1" customWidth="1"/>
    <col min="8481" max="8704" width="9.140625" style="1"/>
    <col min="8705" max="8705" width="14" style="1" customWidth="1"/>
    <col min="8706" max="8706" width="6.140625" style="1" customWidth="1"/>
    <col min="8707" max="8708" width="6" style="1" customWidth="1"/>
    <col min="8709" max="8709" width="6.140625" style="1" customWidth="1"/>
    <col min="8710" max="8710" width="6" style="1" customWidth="1"/>
    <col min="8711" max="8711" width="6.140625" style="1" customWidth="1"/>
    <col min="8712" max="8712" width="6" style="1" customWidth="1"/>
    <col min="8713" max="8713" width="6.140625" style="1" customWidth="1"/>
    <col min="8714" max="8714" width="6" style="1" customWidth="1"/>
    <col min="8715" max="8715" width="6.140625" style="1" customWidth="1"/>
    <col min="8716" max="8717" width="6" style="1" customWidth="1"/>
    <col min="8718" max="8718" width="6.140625" style="1" customWidth="1"/>
    <col min="8719" max="8719" width="6" style="1" customWidth="1"/>
    <col min="8720" max="8720" width="6.140625" style="1" customWidth="1"/>
    <col min="8721" max="8721" width="6" style="1" customWidth="1"/>
    <col min="8722" max="8722" width="6.140625" style="1" customWidth="1"/>
    <col min="8723" max="8723" width="6" style="1" customWidth="1"/>
    <col min="8724" max="8724" width="6.140625" style="1" customWidth="1"/>
    <col min="8725" max="8725" width="6" style="1" customWidth="1"/>
    <col min="8726" max="8726" width="6.140625" style="1" customWidth="1"/>
    <col min="8727" max="8728" width="6" style="1" customWidth="1"/>
    <col min="8729" max="8729" width="6.140625" style="1" customWidth="1"/>
    <col min="8730" max="8730" width="6" style="1" customWidth="1"/>
    <col min="8731" max="8731" width="6.140625" style="1" customWidth="1"/>
    <col min="8732" max="8732" width="6" style="1" customWidth="1"/>
    <col min="8733" max="8733" width="6.140625" style="1" customWidth="1"/>
    <col min="8734" max="8734" width="6" style="1" customWidth="1"/>
    <col min="8735" max="8735" width="7.7109375" style="1" customWidth="1"/>
    <col min="8736" max="8736" width="0" style="1" hidden="1" customWidth="1"/>
    <col min="8737" max="8960" width="9.140625" style="1"/>
    <col min="8961" max="8961" width="14" style="1" customWidth="1"/>
    <col min="8962" max="8962" width="6.140625" style="1" customWidth="1"/>
    <col min="8963" max="8964" width="6" style="1" customWidth="1"/>
    <col min="8965" max="8965" width="6.140625" style="1" customWidth="1"/>
    <col min="8966" max="8966" width="6" style="1" customWidth="1"/>
    <col min="8967" max="8967" width="6.140625" style="1" customWidth="1"/>
    <col min="8968" max="8968" width="6" style="1" customWidth="1"/>
    <col min="8969" max="8969" width="6.140625" style="1" customWidth="1"/>
    <col min="8970" max="8970" width="6" style="1" customWidth="1"/>
    <col min="8971" max="8971" width="6.140625" style="1" customWidth="1"/>
    <col min="8972" max="8973" width="6" style="1" customWidth="1"/>
    <col min="8974" max="8974" width="6.140625" style="1" customWidth="1"/>
    <col min="8975" max="8975" width="6" style="1" customWidth="1"/>
    <col min="8976" max="8976" width="6.140625" style="1" customWidth="1"/>
    <col min="8977" max="8977" width="6" style="1" customWidth="1"/>
    <col min="8978" max="8978" width="6.140625" style="1" customWidth="1"/>
    <col min="8979" max="8979" width="6" style="1" customWidth="1"/>
    <col min="8980" max="8980" width="6.140625" style="1" customWidth="1"/>
    <col min="8981" max="8981" width="6" style="1" customWidth="1"/>
    <col min="8982" max="8982" width="6.140625" style="1" customWidth="1"/>
    <col min="8983" max="8984" width="6" style="1" customWidth="1"/>
    <col min="8985" max="8985" width="6.140625" style="1" customWidth="1"/>
    <col min="8986" max="8986" width="6" style="1" customWidth="1"/>
    <col min="8987" max="8987" width="6.140625" style="1" customWidth="1"/>
    <col min="8988" max="8988" width="6" style="1" customWidth="1"/>
    <col min="8989" max="8989" width="6.140625" style="1" customWidth="1"/>
    <col min="8990" max="8990" width="6" style="1" customWidth="1"/>
    <col min="8991" max="8991" width="7.7109375" style="1" customWidth="1"/>
    <col min="8992" max="8992" width="0" style="1" hidden="1" customWidth="1"/>
    <col min="8993" max="9216" width="9.140625" style="1"/>
    <col min="9217" max="9217" width="14" style="1" customWidth="1"/>
    <col min="9218" max="9218" width="6.140625" style="1" customWidth="1"/>
    <col min="9219" max="9220" width="6" style="1" customWidth="1"/>
    <col min="9221" max="9221" width="6.140625" style="1" customWidth="1"/>
    <col min="9222" max="9222" width="6" style="1" customWidth="1"/>
    <col min="9223" max="9223" width="6.140625" style="1" customWidth="1"/>
    <col min="9224" max="9224" width="6" style="1" customWidth="1"/>
    <col min="9225" max="9225" width="6.140625" style="1" customWidth="1"/>
    <col min="9226" max="9226" width="6" style="1" customWidth="1"/>
    <col min="9227" max="9227" width="6.140625" style="1" customWidth="1"/>
    <col min="9228" max="9229" width="6" style="1" customWidth="1"/>
    <col min="9230" max="9230" width="6.140625" style="1" customWidth="1"/>
    <col min="9231" max="9231" width="6" style="1" customWidth="1"/>
    <col min="9232" max="9232" width="6.140625" style="1" customWidth="1"/>
    <col min="9233" max="9233" width="6" style="1" customWidth="1"/>
    <col min="9234" max="9234" width="6.140625" style="1" customWidth="1"/>
    <col min="9235" max="9235" width="6" style="1" customWidth="1"/>
    <col min="9236" max="9236" width="6.140625" style="1" customWidth="1"/>
    <col min="9237" max="9237" width="6" style="1" customWidth="1"/>
    <col min="9238" max="9238" width="6.140625" style="1" customWidth="1"/>
    <col min="9239" max="9240" width="6" style="1" customWidth="1"/>
    <col min="9241" max="9241" width="6.140625" style="1" customWidth="1"/>
    <col min="9242" max="9242" width="6" style="1" customWidth="1"/>
    <col min="9243" max="9243" width="6.140625" style="1" customWidth="1"/>
    <col min="9244" max="9244" width="6" style="1" customWidth="1"/>
    <col min="9245" max="9245" width="6.140625" style="1" customWidth="1"/>
    <col min="9246" max="9246" width="6" style="1" customWidth="1"/>
    <col min="9247" max="9247" width="7.7109375" style="1" customWidth="1"/>
    <col min="9248" max="9248" width="0" style="1" hidden="1" customWidth="1"/>
    <col min="9249" max="9472" width="9.140625" style="1"/>
    <col min="9473" max="9473" width="14" style="1" customWidth="1"/>
    <col min="9474" max="9474" width="6.140625" style="1" customWidth="1"/>
    <col min="9475" max="9476" width="6" style="1" customWidth="1"/>
    <col min="9477" max="9477" width="6.140625" style="1" customWidth="1"/>
    <col min="9478" max="9478" width="6" style="1" customWidth="1"/>
    <col min="9479" max="9479" width="6.140625" style="1" customWidth="1"/>
    <col min="9480" max="9480" width="6" style="1" customWidth="1"/>
    <col min="9481" max="9481" width="6.140625" style="1" customWidth="1"/>
    <col min="9482" max="9482" width="6" style="1" customWidth="1"/>
    <col min="9483" max="9483" width="6.140625" style="1" customWidth="1"/>
    <col min="9484" max="9485" width="6" style="1" customWidth="1"/>
    <col min="9486" max="9486" width="6.140625" style="1" customWidth="1"/>
    <col min="9487" max="9487" width="6" style="1" customWidth="1"/>
    <col min="9488" max="9488" width="6.140625" style="1" customWidth="1"/>
    <col min="9489" max="9489" width="6" style="1" customWidth="1"/>
    <col min="9490" max="9490" width="6.140625" style="1" customWidth="1"/>
    <col min="9491" max="9491" width="6" style="1" customWidth="1"/>
    <col min="9492" max="9492" width="6.140625" style="1" customWidth="1"/>
    <col min="9493" max="9493" width="6" style="1" customWidth="1"/>
    <col min="9494" max="9494" width="6.140625" style="1" customWidth="1"/>
    <col min="9495" max="9496" width="6" style="1" customWidth="1"/>
    <col min="9497" max="9497" width="6.140625" style="1" customWidth="1"/>
    <col min="9498" max="9498" width="6" style="1" customWidth="1"/>
    <col min="9499" max="9499" width="6.140625" style="1" customWidth="1"/>
    <col min="9500" max="9500" width="6" style="1" customWidth="1"/>
    <col min="9501" max="9501" width="6.140625" style="1" customWidth="1"/>
    <col min="9502" max="9502" width="6" style="1" customWidth="1"/>
    <col min="9503" max="9503" width="7.7109375" style="1" customWidth="1"/>
    <col min="9504" max="9504" width="0" style="1" hidden="1" customWidth="1"/>
    <col min="9505" max="9728" width="9.140625" style="1"/>
    <col min="9729" max="9729" width="14" style="1" customWidth="1"/>
    <col min="9730" max="9730" width="6.140625" style="1" customWidth="1"/>
    <col min="9731" max="9732" width="6" style="1" customWidth="1"/>
    <col min="9733" max="9733" width="6.140625" style="1" customWidth="1"/>
    <col min="9734" max="9734" width="6" style="1" customWidth="1"/>
    <col min="9735" max="9735" width="6.140625" style="1" customWidth="1"/>
    <col min="9736" max="9736" width="6" style="1" customWidth="1"/>
    <col min="9737" max="9737" width="6.140625" style="1" customWidth="1"/>
    <col min="9738" max="9738" width="6" style="1" customWidth="1"/>
    <col min="9739" max="9739" width="6.140625" style="1" customWidth="1"/>
    <col min="9740" max="9741" width="6" style="1" customWidth="1"/>
    <col min="9742" max="9742" width="6.140625" style="1" customWidth="1"/>
    <col min="9743" max="9743" width="6" style="1" customWidth="1"/>
    <col min="9744" max="9744" width="6.140625" style="1" customWidth="1"/>
    <col min="9745" max="9745" width="6" style="1" customWidth="1"/>
    <col min="9746" max="9746" width="6.140625" style="1" customWidth="1"/>
    <col min="9747" max="9747" width="6" style="1" customWidth="1"/>
    <col min="9748" max="9748" width="6.140625" style="1" customWidth="1"/>
    <col min="9749" max="9749" width="6" style="1" customWidth="1"/>
    <col min="9750" max="9750" width="6.140625" style="1" customWidth="1"/>
    <col min="9751" max="9752" width="6" style="1" customWidth="1"/>
    <col min="9753" max="9753" width="6.140625" style="1" customWidth="1"/>
    <col min="9754" max="9754" width="6" style="1" customWidth="1"/>
    <col min="9755" max="9755" width="6.140625" style="1" customWidth="1"/>
    <col min="9756" max="9756" width="6" style="1" customWidth="1"/>
    <col min="9757" max="9757" width="6.140625" style="1" customWidth="1"/>
    <col min="9758" max="9758" width="6" style="1" customWidth="1"/>
    <col min="9759" max="9759" width="7.7109375" style="1" customWidth="1"/>
    <col min="9760" max="9760" width="0" style="1" hidden="1" customWidth="1"/>
    <col min="9761" max="9984" width="9.140625" style="1"/>
    <col min="9985" max="9985" width="14" style="1" customWidth="1"/>
    <col min="9986" max="9986" width="6.140625" style="1" customWidth="1"/>
    <col min="9987" max="9988" width="6" style="1" customWidth="1"/>
    <col min="9989" max="9989" width="6.140625" style="1" customWidth="1"/>
    <col min="9990" max="9990" width="6" style="1" customWidth="1"/>
    <col min="9991" max="9991" width="6.140625" style="1" customWidth="1"/>
    <col min="9992" max="9992" width="6" style="1" customWidth="1"/>
    <col min="9993" max="9993" width="6.140625" style="1" customWidth="1"/>
    <col min="9994" max="9994" width="6" style="1" customWidth="1"/>
    <col min="9995" max="9995" width="6.140625" style="1" customWidth="1"/>
    <col min="9996" max="9997" width="6" style="1" customWidth="1"/>
    <col min="9998" max="9998" width="6.140625" style="1" customWidth="1"/>
    <col min="9999" max="9999" width="6" style="1" customWidth="1"/>
    <col min="10000" max="10000" width="6.140625" style="1" customWidth="1"/>
    <col min="10001" max="10001" width="6" style="1" customWidth="1"/>
    <col min="10002" max="10002" width="6.140625" style="1" customWidth="1"/>
    <col min="10003" max="10003" width="6" style="1" customWidth="1"/>
    <col min="10004" max="10004" width="6.140625" style="1" customWidth="1"/>
    <col min="10005" max="10005" width="6" style="1" customWidth="1"/>
    <col min="10006" max="10006" width="6.140625" style="1" customWidth="1"/>
    <col min="10007" max="10008" width="6" style="1" customWidth="1"/>
    <col min="10009" max="10009" width="6.140625" style="1" customWidth="1"/>
    <col min="10010" max="10010" width="6" style="1" customWidth="1"/>
    <col min="10011" max="10011" width="6.140625" style="1" customWidth="1"/>
    <col min="10012" max="10012" width="6" style="1" customWidth="1"/>
    <col min="10013" max="10013" width="6.140625" style="1" customWidth="1"/>
    <col min="10014" max="10014" width="6" style="1" customWidth="1"/>
    <col min="10015" max="10015" width="7.7109375" style="1" customWidth="1"/>
    <col min="10016" max="10016" width="0" style="1" hidden="1" customWidth="1"/>
    <col min="10017" max="10240" width="9.140625" style="1"/>
    <col min="10241" max="10241" width="14" style="1" customWidth="1"/>
    <col min="10242" max="10242" width="6.140625" style="1" customWidth="1"/>
    <col min="10243" max="10244" width="6" style="1" customWidth="1"/>
    <col min="10245" max="10245" width="6.140625" style="1" customWidth="1"/>
    <col min="10246" max="10246" width="6" style="1" customWidth="1"/>
    <col min="10247" max="10247" width="6.140625" style="1" customWidth="1"/>
    <col min="10248" max="10248" width="6" style="1" customWidth="1"/>
    <col min="10249" max="10249" width="6.140625" style="1" customWidth="1"/>
    <col min="10250" max="10250" width="6" style="1" customWidth="1"/>
    <col min="10251" max="10251" width="6.140625" style="1" customWidth="1"/>
    <col min="10252" max="10253" width="6" style="1" customWidth="1"/>
    <col min="10254" max="10254" width="6.140625" style="1" customWidth="1"/>
    <col min="10255" max="10255" width="6" style="1" customWidth="1"/>
    <col min="10256" max="10256" width="6.140625" style="1" customWidth="1"/>
    <col min="10257" max="10257" width="6" style="1" customWidth="1"/>
    <col min="10258" max="10258" width="6.140625" style="1" customWidth="1"/>
    <col min="10259" max="10259" width="6" style="1" customWidth="1"/>
    <col min="10260" max="10260" width="6.140625" style="1" customWidth="1"/>
    <col min="10261" max="10261" width="6" style="1" customWidth="1"/>
    <col min="10262" max="10262" width="6.140625" style="1" customWidth="1"/>
    <col min="10263" max="10264" width="6" style="1" customWidth="1"/>
    <col min="10265" max="10265" width="6.140625" style="1" customWidth="1"/>
    <col min="10266" max="10266" width="6" style="1" customWidth="1"/>
    <col min="10267" max="10267" width="6.140625" style="1" customWidth="1"/>
    <col min="10268" max="10268" width="6" style="1" customWidth="1"/>
    <col min="10269" max="10269" width="6.140625" style="1" customWidth="1"/>
    <col min="10270" max="10270" width="6" style="1" customWidth="1"/>
    <col min="10271" max="10271" width="7.7109375" style="1" customWidth="1"/>
    <col min="10272" max="10272" width="0" style="1" hidden="1" customWidth="1"/>
    <col min="10273" max="10496" width="9.140625" style="1"/>
    <col min="10497" max="10497" width="14" style="1" customWidth="1"/>
    <col min="10498" max="10498" width="6.140625" style="1" customWidth="1"/>
    <col min="10499" max="10500" width="6" style="1" customWidth="1"/>
    <col min="10501" max="10501" width="6.140625" style="1" customWidth="1"/>
    <col min="10502" max="10502" width="6" style="1" customWidth="1"/>
    <col min="10503" max="10503" width="6.140625" style="1" customWidth="1"/>
    <col min="10504" max="10504" width="6" style="1" customWidth="1"/>
    <col min="10505" max="10505" width="6.140625" style="1" customWidth="1"/>
    <col min="10506" max="10506" width="6" style="1" customWidth="1"/>
    <col min="10507" max="10507" width="6.140625" style="1" customWidth="1"/>
    <col min="10508" max="10509" width="6" style="1" customWidth="1"/>
    <col min="10510" max="10510" width="6.140625" style="1" customWidth="1"/>
    <col min="10511" max="10511" width="6" style="1" customWidth="1"/>
    <col min="10512" max="10512" width="6.140625" style="1" customWidth="1"/>
    <col min="10513" max="10513" width="6" style="1" customWidth="1"/>
    <col min="10514" max="10514" width="6.140625" style="1" customWidth="1"/>
    <col min="10515" max="10515" width="6" style="1" customWidth="1"/>
    <col min="10516" max="10516" width="6.140625" style="1" customWidth="1"/>
    <col min="10517" max="10517" width="6" style="1" customWidth="1"/>
    <col min="10518" max="10518" width="6.140625" style="1" customWidth="1"/>
    <col min="10519" max="10520" width="6" style="1" customWidth="1"/>
    <col min="10521" max="10521" width="6.140625" style="1" customWidth="1"/>
    <col min="10522" max="10522" width="6" style="1" customWidth="1"/>
    <col min="10523" max="10523" width="6.140625" style="1" customWidth="1"/>
    <col min="10524" max="10524" width="6" style="1" customWidth="1"/>
    <col min="10525" max="10525" width="6.140625" style="1" customWidth="1"/>
    <col min="10526" max="10526" width="6" style="1" customWidth="1"/>
    <col min="10527" max="10527" width="7.7109375" style="1" customWidth="1"/>
    <col min="10528" max="10528" width="0" style="1" hidden="1" customWidth="1"/>
    <col min="10529" max="10752" width="9.140625" style="1"/>
    <col min="10753" max="10753" width="14" style="1" customWidth="1"/>
    <col min="10754" max="10754" width="6.140625" style="1" customWidth="1"/>
    <col min="10755" max="10756" width="6" style="1" customWidth="1"/>
    <col min="10757" max="10757" width="6.140625" style="1" customWidth="1"/>
    <col min="10758" max="10758" width="6" style="1" customWidth="1"/>
    <col min="10759" max="10759" width="6.140625" style="1" customWidth="1"/>
    <col min="10760" max="10760" width="6" style="1" customWidth="1"/>
    <col min="10761" max="10761" width="6.140625" style="1" customWidth="1"/>
    <col min="10762" max="10762" width="6" style="1" customWidth="1"/>
    <col min="10763" max="10763" width="6.140625" style="1" customWidth="1"/>
    <col min="10764" max="10765" width="6" style="1" customWidth="1"/>
    <col min="10766" max="10766" width="6.140625" style="1" customWidth="1"/>
    <col min="10767" max="10767" width="6" style="1" customWidth="1"/>
    <col min="10768" max="10768" width="6.140625" style="1" customWidth="1"/>
    <col min="10769" max="10769" width="6" style="1" customWidth="1"/>
    <col min="10770" max="10770" width="6.140625" style="1" customWidth="1"/>
    <col min="10771" max="10771" width="6" style="1" customWidth="1"/>
    <col min="10772" max="10772" width="6.140625" style="1" customWidth="1"/>
    <col min="10773" max="10773" width="6" style="1" customWidth="1"/>
    <col min="10774" max="10774" width="6.140625" style="1" customWidth="1"/>
    <col min="10775" max="10776" width="6" style="1" customWidth="1"/>
    <col min="10777" max="10777" width="6.140625" style="1" customWidth="1"/>
    <col min="10778" max="10778" width="6" style="1" customWidth="1"/>
    <col min="10779" max="10779" width="6.140625" style="1" customWidth="1"/>
    <col min="10780" max="10780" width="6" style="1" customWidth="1"/>
    <col min="10781" max="10781" width="6.140625" style="1" customWidth="1"/>
    <col min="10782" max="10782" width="6" style="1" customWidth="1"/>
    <col min="10783" max="10783" width="7.7109375" style="1" customWidth="1"/>
    <col min="10784" max="10784" width="0" style="1" hidden="1" customWidth="1"/>
    <col min="10785" max="11008" width="9.140625" style="1"/>
    <col min="11009" max="11009" width="14" style="1" customWidth="1"/>
    <col min="11010" max="11010" width="6.140625" style="1" customWidth="1"/>
    <col min="11011" max="11012" width="6" style="1" customWidth="1"/>
    <col min="11013" max="11013" width="6.140625" style="1" customWidth="1"/>
    <col min="11014" max="11014" width="6" style="1" customWidth="1"/>
    <col min="11015" max="11015" width="6.140625" style="1" customWidth="1"/>
    <col min="11016" max="11016" width="6" style="1" customWidth="1"/>
    <col min="11017" max="11017" width="6.140625" style="1" customWidth="1"/>
    <col min="11018" max="11018" width="6" style="1" customWidth="1"/>
    <col min="11019" max="11019" width="6.140625" style="1" customWidth="1"/>
    <col min="11020" max="11021" width="6" style="1" customWidth="1"/>
    <col min="11022" max="11022" width="6.140625" style="1" customWidth="1"/>
    <col min="11023" max="11023" width="6" style="1" customWidth="1"/>
    <col min="11024" max="11024" width="6.140625" style="1" customWidth="1"/>
    <col min="11025" max="11025" width="6" style="1" customWidth="1"/>
    <col min="11026" max="11026" width="6.140625" style="1" customWidth="1"/>
    <col min="11027" max="11027" width="6" style="1" customWidth="1"/>
    <col min="11028" max="11028" width="6.140625" style="1" customWidth="1"/>
    <col min="11029" max="11029" width="6" style="1" customWidth="1"/>
    <col min="11030" max="11030" width="6.140625" style="1" customWidth="1"/>
    <col min="11031" max="11032" width="6" style="1" customWidth="1"/>
    <col min="11033" max="11033" width="6.140625" style="1" customWidth="1"/>
    <col min="11034" max="11034" width="6" style="1" customWidth="1"/>
    <col min="11035" max="11035" width="6.140625" style="1" customWidth="1"/>
    <col min="11036" max="11036" width="6" style="1" customWidth="1"/>
    <col min="11037" max="11037" width="6.140625" style="1" customWidth="1"/>
    <col min="11038" max="11038" width="6" style="1" customWidth="1"/>
    <col min="11039" max="11039" width="7.7109375" style="1" customWidth="1"/>
    <col min="11040" max="11040" width="0" style="1" hidden="1" customWidth="1"/>
    <col min="11041" max="11264" width="9.140625" style="1"/>
    <col min="11265" max="11265" width="14" style="1" customWidth="1"/>
    <col min="11266" max="11266" width="6.140625" style="1" customWidth="1"/>
    <col min="11267" max="11268" width="6" style="1" customWidth="1"/>
    <col min="11269" max="11269" width="6.140625" style="1" customWidth="1"/>
    <col min="11270" max="11270" width="6" style="1" customWidth="1"/>
    <col min="11271" max="11271" width="6.140625" style="1" customWidth="1"/>
    <col min="11272" max="11272" width="6" style="1" customWidth="1"/>
    <col min="11273" max="11273" width="6.140625" style="1" customWidth="1"/>
    <col min="11274" max="11274" width="6" style="1" customWidth="1"/>
    <col min="11275" max="11275" width="6.140625" style="1" customWidth="1"/>
    <col min="11276" max="11277" width="6" style="1" customWidth="1"/>
    <col min="11278" max="11278" width="6.140625" style="1" customWidth="1"/>
    <col min="11279" max="11279" width="6" style="1" customWidth="1"/>
    <col min="11280" max="11280" width="6.140625" style="1" customWidth="1"/>
    <col min="11281" max="11281" width="6" style="1" customWidth="1"/>
    <col min="11282" max="11282" width="6.140625" style="1" customWidth="1"/>
    <col min="11283" max="11283" width="6" style="1" customWidth="1"/>
    <col min="11284" max="11284" width="6.140625" style="1" customWidth="1"/>
    <col min="11285" max="11285" width="6" style="1" customWidth="1"/>
    <col min="11286" max="11286" width="6.140625" style="1" customWidth="1"/>
    <col min="11287" max="11288" width="6" style="1" customWidth="1"/>
    <col min="11289" max="11289" width="6.140625" style="1" customWidth="1"/>
    <col min="11290" max="11290" width="6" style="1" customWidth="1"/>
    <col min="11291" max="11291" width="6.140625" style="1" customWidth="1"/>
    <col min="11292" max="11292" width="6" style="1" customWidth="1"/>
    <col min="11293" max="11293" width="6.140625" style="1" customWidth="1"/>
    <col min="11294" max="11294" width="6" style="1" customWidth="1"/>
    <col min="11295" max="11295" width="7.7109375" style="1" customWidth="1"/>
    <col min="11296" max="11296" width="0" style="1" hidden="1" customWidth="1"/>
    <col min="11297" max="11520" width="9.140625" style="1"/>
    <col min="11521" max="11521" width="14" style="1" customWidth="1"/>
    <col min="11522" max="11522" width="6.140625" style="1" customWidth="1"/>
    <col min="11523" max="11524" width="6" style="1" customWidth="1"/>
    <col min="11525" max="11525" width="6.140625" style="1" customWidth="1"/>
    <col min="11526" max="11526" width="6" style="1" customWidth="1"/>
    <col min="11527" max="11527" width="6.140625" style="1" customWidth="1"/>
    <col min="11528" max="11528" width="6" style="1" customWidth="1"/>
    <col min="11529" max="11529" width="6.140625" style="1" customWidth="1"/>
    <col min="11530" max="11530" width="6" style="1" customWidth="1"/>
    <col min="11531" max="11531" width="6.140625" style="1" customWidth="1"/>
    <col min="11532" max="11533" width="6" style="1" customWidth="1"/>
    <col min="11534" max="11534" width="6.140625" style="1" customWidth="1"/>
    <col min="11535" max="11535" width="6" style="1" customWidth="1"/>
    <col min="11536" max="11536" width="6.140625" style="1" customWidth="1"/>
    <col min="11537" max="11537" width="6" style="1" customWidth="1"/>
    <col min="11538" max="11538" width="6.140625" style="1" customWidth="1"/>
    <col min="11539" max="11539" width="6" style="1" customWidth="1"/>
    <col min="11540" max="11540" width="6.140625" style="1" customWidth="1"/>
    <col min="11541" max="11541" width="6" style="1" customWidth="1"/>
    <col min="11542" max="11542" width="6.140625" style="1" customWidth="1"/>
    <col min="11543" max="11544" width="6" style="1" customWidth="1"/>
    <col min="11545" max="11545" width="6.140625" style="1" customWidth="1"/>
    <col min="11546" max="11546" width="6" style="1" customWidth="1"/>
    <col min="11547" max="11547" width="6.140625" style="1" customWidth="1"/>
    <col min="11548" max="11548" width="6" style="1" customWidth="1"/>
    <col min="11549" max="11549" width="6.140625" style="1" customWidth="1"/>
    <col min="11550" max="11550" width="6" style="1" customWidth="1"/>
    <col min="11551" max="11551" width="7.7109375" style="1" customWidth="1"/>
    <col min="11552" max="11552" width="0" style="1" hidden="1" customWidth="1"/>
    <col min="11553" max="11776" width="9.140625" style="1"/>
    <col min="11777" max="11777" width="14" style="1" customWidth="1"/>
    <col min="11778" max="11778" width="6.140625" style="1" customWidth="1"/>
    <col min="11779" max="11780" width="6" style="1" customWidth="1"/>
    <col min="11781" max="11781" width="6.140625" style="1" customWidth="1"/>
    <col min="11782" max="11782" width="6" style="1" customWidth="1"/>
    <col min="11783" max="11783" width="6.140625" style="1" customWidth="1"/>
    <col min="11784" max="11784" width="6" style="1" customWidth="1"/>
    <col min="11785" max="11785" width="6.140625" style="1" customWidth="1"/>
    <col min="11786" max="11786" width="6" style="1" customWidth="1"/>
    <col min="11787" max="11787" width="6.140625" style="1" customWidth="1"/>
    <col min="11788" max="11789" width="6" style="1" customWidth="1"/>
    <col min="11790" max="11790" width="6.140625" style="1" customWidth="1"/>
    <col min="11791" max="11791" width="6" style="1" customWidth="1"/>
    <col min="11792" max="11792" width="6.140625" style="1" customWidth="1"/>
    <col min="11793" max="11793" width="6" style="1" customWidth="1"/>
    <col min="11794" max="11794" width="6.140625" style="1" customWidth="1"/>
    <col min="11795" max="11795" width="6" style="1" customWidth="1"/>
    <col min="11796" max="11796" width="6.140625" style="1" customWidth="1"/>
    <col min="11797" max="11797" width="6" style="1" customWidth="1"/>
    <col min="11798" max="11798" width="6.140625" style="1" customWidth="1"/>
    <col min="11799" max="11800" width="6" style="1" customWidth="1"/>
    <col min="11801" max="11801" width="6.140625" style="1" customWidth="1"/>
    <col min="11802" max="11802" width="6" style="1" customWidth="1"/>
    <col min="11803" max="11803" width="6.140625" style="1" customWidth="1"/>
    <col min="11804" max="11804" width="6" style="1" customWidth="1"/>
    <col min="11805" max="11805" width="6.140625" style="1" customWidth="1"/>
    <col min="11806" max="11806" width="6" style="1" customWidth="1"/>
    <col min="11807" max="11807" width="7.7109375" style="1" customWidth="1"/>
    <col min="11808" max="11808" width="0" style="1" hidden="1" customWidth="1"/>
    <col min="11809" max="12032" width="9.140625" style="1"/>
    <col min="12033" max="12033" width="14" style="1" customWidth="1"/>
    <col min="12034" max="12034" width="6.140625" style="1" customWidth="1"/>
    <col min="12035" max="12036" width="6" style="1" customWidth="1"/>
    <col min="12037" max="12037" width="6.140625" style="1" customWidth="1"/>
    <col min="12038" max="12038" width="6" style="1" customWidth="1"/>
    <col min="12039" max="12039" width="6.140625" style="1" customWidth="1"/>
    <col min="12040" max="12040" width="6" style="1" customWidth="1"/>
    <col min="12041" max="12041" width="6.140625" style="1" customWidth="1"/>
    <col min="12042" max="12042" width="6" style="1" customWidth="1"/>
    <col min="12043" max="12043" width="6.140625" style="1" customWidth="1"/>
    <col min="12044" max="12045" width="6" style="1" customWidth="1"/>
    <col min="12046" max="12046" width="6.140625" style="1" customWidth="1"/>
    <col min="12047" max="12047" width="6" style="1" customWidth="1"/>
    <col min="12048" max="12048" width="6.140625" style="1" customWidth="1"/>
    <col min="12049" max="12049" width="6" style="1" customWidth="1"/>
    <col min="12050" max="12050" width="6.140625" style="1" customWidth="1"/>
    <col min="12051" max="12051" width="6" style="1" customWidth="1"/>
    <col min="12052" max="12052" width="6.140625" style="1" customWidth="1"/>
    <col min="12053" max="12053" width="6" style="1" customWidth="1"/>
    <col min="12054" max="12054" width="6.140625" style="1" customWidth="1"/>
    <col min="12055" max="12056" width="6" style="1" customWidth="1"/>
    <col min="12057" max="12057" width="6.140625" style="1" customWidth="1"/>
    <col min="12058" max="12058" width="6" style="1" customWidth="1"/>
    <col min="12059" max="12059" width="6.140625" style="1" customWidth="1"/>
    <col min="12060" max="12060" width="6" style="1" customWidth="1"/>
    <col min="12061" max="12061" width="6.140625" style="1" customWidth="1"/>
    <col min="12062" max="12062" width="6" style="1" customWidth="1"/>
    <col min="12063" max="12063" width="7.7109375" style="1" customWidth="1"/>
    <col min="12064" max="12064" width="0" style="1" hidden="1" customWidth="1"/>
    <col min="12065" max="12288" width="9.140625" style="1"/>
    <col min="12289" max="12289" width="14" style="1" customWidth="1"/>
    <col min="12290" max="12290" width="6.140625" style="1" customWidth="1"/>
    <col min="12291" max="12292" width="6" style="1" customWidth="1"/>
    <col min="12293" max="12293" width="6.140625" style="1" customWidth="1"/>
    <col min="12294" max="12294" width="6" style="1" customWidth="1"/>
    <col min="12295" max="12295" width="6.140625" style="1" customWidth="1"/>
    <col min="12296" max="12296" width="6" style="1" customWidth="1"/>
    <col min="12297" max="12297" width="6.140625" style="1" customWidth="1"/>
    <col min="12298" max="12298" width="6" style="1" customWidth="1"/>
    <col min="12299" max="12299" width="6.140625" style="1" customWidth="1"/>
    <col min="12300" max="12301" width="6" style="1" customWidth="1"/>
    <col min="12302" max="12302" width="6.140625" style="1" customWidth="1"/>
    <col min="12303" max="12303" width="6" style="1" customWidth="1"/>
    <col min="12304" max="12304" width="6.140625" style="1" customWidth="1"/>
    <col min="12305" max="12305" width="6" style="1" customWidth="1"/>
    <col min="12306" max="12306" width="6.140625" style="1" customWidth="1"/>
    <col min="12307" max="12307" width="6" style="1" customWidth="1"/>
    <col min="12308" max="12308" width="6.140625" style="1" customWidth="1"/>
    <col min="12309" max="12309" width="6" style="1" customWidth="1"/>
    <col min="12310" max="12310" width="6.140625" style="1" customWidth="1"/>
    <col min="12311" max="12312" width="6" style="1" customWidth="1"/>
    <col min="12313" max="12313" width="6.140625" style="1" customWidth="1"/>
    <col min="12314" max="12314" width="6" style="1" customWidth="1"/>
    <col min="12315" max="12315" width="6.140625" style="1" customWidth="1"/>
    <col min="12316" max="12316" width="6" style="1" customWidth="1"/>
    <col min="12317" max="12317" width="6.140625" style="1" customWidth="1"/>
    <col min="12318" max="12318" width="6" style="1" customWidth="1"/>
    <col min="12319" max="12319" width="7.7109375" style="1" customWidth="1"/>
    <col min="12320" max="12320" width="0" style="1" hidden="1" customWidth="1"/>
    <col min="12321" max="12544" width="9.140625" style="1"/>
    <col min="12545" max="12545" width="14" style="1" customWidth="1"/>
    <col min="12546" max="12546" width="6.140625" style="1" customWidth="1"/>
    <col min="12547" max="12548" width="6" style="1" customWidth="1"/>
    <col min="12549" max="12549" width="6.140625" style="1" customWidth="1"/>
    <col min="12550" max="12550" width="6" style="1" customWidth="1"/>
    <col min="12551" max="12551" width="6.140625" style="1" customWidth="1"/>
    <col min="12552" max="12552" width="6" style="1" customWidth="1"/>
    <col min="12553" max="12553" width="6.140625" style="1" customWidth="1"/>
    <col min="12554" max="12554" width="6" style="1" customWidth="1"/>
    <col min="12555" max="12555" width="6.140625" style="1" customWidth="1"/>
    <col min="12556" max="12557" width="6" style="1" customWidth="1"/>
    <col min="12558" max="12558" width="6.140625" style="1" customWidth="1"/>
    <col min="12559" max="12559" width="6" style="1" customWidth="1"/>
    <col min="12560" max="12560" width="6.140625" style="1" customWidth="1"/>
    <col min="12561" max="12561" width="6" style="1" customWidth="1"/>
    <col min="12562" max="12562" width="6.140625" style="1" customWidth="1"/>
    <col min="12563" max="12563" width="6" style="1" customWidth="1"/>
    <col min="12564" max="12564" width="6.140625" style="1" customWidth="1"/>
    <col min="12565" max="12565" width="6" style="1" customWidth="1"/>
    <col min="12566" max="12566" width="6.140625" style="1" customWidth="1"/>
    <col min="12567" max="12568" width="6" style="1" customWidth="1"/>
    <col min="12569" max="12569" width="6.140625" style="1" customWidth="1"/>
    <col min="12570" max="12570" width="6" style="1" customWidth="1"/>
    <col min="12571" max="12571" width="6.140625" style="1" customWidth="1"/>
    <col min="12572" max="12572" width="6" style="1" customWidth="1"/>
    <col min="12573" max="12573" width="6.140625" style="1" customWidth="1"/>
    <col min="12574" max="12574" width="6" style="1" customWidth="1"/>
    <col min="12575" max="12575" width="7.7109375" style="1" customWidth="1"/>
    <col min="12576" max="12576" width="0" style="1" hidden="1" customWidth="1"/>
    <col min="12577" max="12800" width="9.140625" style="1"/>
    <col min="12801" max="12801" width="14" style="1" customWidth="1"/>
    <col min="12802" max="12802" width="6.140625" style="1" customWidth="1"/>
    <col min="12803" max="12804" width="6" style="1" customWidth="1"/>
    <col min="12805" max="12805" width="6.140625" style="1" customWidth="1"/>
    <col min="12806" max="12806" width="6" style="1" customWidth="1"/>
    <col min="12807" max="12807" width="6.140625" style="1" customWidth="1"/>
    <col min="12808" max="12808" width="6" style="1" customWidth="1"/>
    <col min="12809" max="12809" width="6.140625" style="1" customWidth="1"/>
    <col min="12810" max="12810" width="6" style="1" customWidth="1"/>
    <col min="12811" max="12811" width="6.140625" style="1" customWidth="1"/>
    <col min="12812" max="12813" width="6" style="1" customWidth="1"/>
    <col min="12814" max="12814" width="6.140625" style="1" customWidth="1"/>
    <col min="12815" max="12815" width="6" style="1" customWidth="1"/>
    <col min="12816" max="12816" width="6.140625" style="1" customWidth="1"/>
    <col min="12817" max="12817" width="6" style="1" customWidth="1"/>
    <col min="12818" max="12818" width="6.140625" style="1" customWidth="1"/>
    <col min="12819" max="12819" width="6" style="1" customWidth="1"/>
    <col min="12820" max="12820" width="6.140625" style="1" customWidth="1"/>
    <col min="12821" max="12821" width="6" style="1" customWidth="1"/>
    <col min="12822" max="12822" width="6.140625" style="1" customWidth="1"/>
    <col min="12823" max="12824" width="6" style="1" customWidth="1"/>
    <col min="12825" max="12825" width="6.140625" style="1" customWidth="1"/>
    <col min="12826" max="12826" width="6" style="1" customWidth="1"/>
    <col min="12827" max="12827" width="6.140625" style="1" customWidth="1"/>
    <col min="12828" max="12828" width="6" style="1" customWidth="1"/>
    <col min="12829" max="12829" width="6.140625" style="1" customWidth="1"/>
    <col min="12830" max="12830" width="6" style="1" customWidth="1"/>
    <col min="12831" max="12831" width="7.7109375" style="1" customWidth="1"/>
    <col min="12832" max="12832" width="0" style="1" hidden="1" customWidth="1"/>
    <col min="12833" max="13056" width="9.140625" style="1"/>
    <col min="13057" max="13057" width="14" style="1" customWidth="1"/>
    <col min="13058" max="13058" width="6.140625" style="1" customWidth="1"/>
    <col min="13059" max="13060" width="6" style="1" customWidth="1"/>
    <col min="13061" max="13061" width="6.140625" style="1" customWidth="1"/>
    <col min="13062" max="13062" width="6" style="1" customWidth="1"/>
    <col min="13063" max="13063" width="6.140625" style="1" customWidth="1"/>
    <col min="13064" max="13064" width="6" style="1" customWidth="1"/>
    <col min="13065" max="13065" width="6.140625" style="1" customWidth="1"/>
    <col min="13066" max="13066" width="6" style="1" customWidth="1"/>
    <col min="13067" max="13067" width="6.140625" style="1" customWidth="1"/>
    <col min="13068" max="13069" width="6" style="1" customWidth="1"/>
    <col min="13070" max="13070" width="6.140625" style="1" customWidth="1"/>
    <col min="13071" max="13071" width="6" style="1" customWidth="1"/>
    <col min="13072" max="13072" width="6.140625" style="1" customWidth="1"/>
    <col min="13073" max="13073" width="6" style="1" customWidth="1"/>
    <col min="13074" max="13074" width="6.140625" style="1" customWidth="1"/>
    <col min="13075" max="13075" width="6" style="1" customWidth="1"/>
    <col min="13076" max="13076" width="6.140625" style="1" customWidth="1"/>
    <col min="13077" max="13077" width="6" style="1" customWidth="1"/>
    <col min="13078" max="13078" width="6.140625" style="1" customWidth="1"/>
    <col min="13079" max="13080" width="6" style="1" customWidth="1"/>
    <col min="13081" max="13081" width="6.140625" style="1" customWidth="1"/>
    <col min="13082" max="13082" width="6" style="1" customWidth="1"/>
    <col min="13083" max="13083" width="6.140625" style="1" customWidth="1"/>
    <col min="13084" max="13084" width="6" style="1" customWidth="1"/>
    <col min="13085" max="13085" width="6.140625" style="1" customWidth="1"/>
    <col min="13086" max="13086" width="6" style="1" customWidth="1"/>
    <col min="13087" max="13087" width="7.7109375" style="1" customWidth="1"/>
    <col min="13088" max="13088" width="0" style="1" hidden="1" customWidth="1"/>
    <col min="13089" max="13312" width="9.140625" style="1"/>
    <col min="13313" max="13313" width="14" style="1" customWidth="1"/>
    <col min="13314" max="13314" width="6.140625" style="1" customWidth="1"/>
    <col min="13315" max="13316" width="6" style="1" customWidth="1"/>
    <col min="13317" max="13317" width="6.140625" style="1" customWidth="1"/>
    <col min="13318" max="13318" width="6" style="1" customWidth="1"/>
    <col min="13319" max="13319" width="6.140625" style="1" customWidth="1"/>
    <col min="13320" max="13320" width="6" style="1" customWidth="1"/>
    <col min="13321" max="13321" width="6.140625" style="1" customWidth="1"/>
    <col min="13322" max="13322" width="6" style="1" customWidth="1"/>
    <col min="13323" max="13323" width="6.140625" style="1" customWidth="1"/>
    <col min="13324" max="13325" width="6" style="1" customWidth="1"/>
    <col min="13326" max="13326" width="6.140625" style="1" customWidth="1"/>
    <col min="13327" max="13327" width="6" style="1" customWidth="1"/>
    <col min="13328" max="13328" width="6.140625" style="1" customWidth="1"/>
    <col min="13329" max="13329" width="6" style="1" customWidth="1"/>
    <col min="13330" max="13330" width="6.140625" style="1" customWidth="1"/>
    <col min="13331" max="13331" width="6" style="1" customWidth="1"/>
    <col min="13332" max="13332" width="6.140625" style="1" customWidth="1"/>
    <col min="13333" max="13333" width="6" style="1" customWidth="1"/>
    <col min="13334" max="13334" width="6.140625" style="1" customWidth="1"/>
    <col min="13335" max="13336" width="6" style="1" customWidth="1"/>
    <col min="13337" max="13337" width="6.140625" style="1" customWidth="1"/>
    <col min="13338" max="13338" width="6" style="1" customWidth="1"/>
    <col min="13339" max="13339" width="6.140625" style="1" customWidth="1"/>
    <col min="13340" max="13340" width="6" style="1" customWidth="1"/>
    <col min="13341" max="13341" width="6.140625" style="1" customWidth="1"/>
    <col min="13342" max="13342" width="6" style="1" customWidth="1"/>
    <col min="13343" max="13343" width="7.7109375" style="1" customWidth="1"/>
    <col min="13344" max="13344" width="0" style="1" hidden="1" customWidth="1"/>
    <col min="13345" max="13568" width="9.140625" style="1"/>
    <col min="13569" max="13569" width="14" style="1" customWidth="1"/>
    <col min="13570" max="13570" width="6.140625" style="1" customWidth="1"/>
    <col min="13571" max="13572" width="6" style="1" customWidth="1"/>
    <col min="13573" max="13573" width="6.140625" style="1" customWidth="1"/>
    <col min="13574" max="13574" width="6" style="1" customWidth="1"/>
    <col min="13575" max="13575" width="6.140625" style="1" customWidth="1"/>
    <col min="13576" max="13576" width="6" style="1" customWidth="1"/>
    <col min="13577" max="13577" width="6.140625" style="1" customWidth="1"/>
    <col min="13578" max="13578" width="6" style="1" customWidth="1"/>
    <col min="13579" max="13579" width="6.140625" style="1" customWidth="1"/>
    <col min="13580" max="13581" width="6" style="1" customWidth="1"/>
    <col min="13582" max="13582" width="6.140625" style="1" customWidth="1"/>
    <col min="13583" max="13583" width="6" style="1" customWidth="1"/>
    <col min="13584" max="13584" width="6.140625" style="1" customWidth="1"/>
    <col min="13585" max="13585" width="6" style="1" customWidth="1"/>
    <col min="13586" max="13586" width="6.140625" style="1" customWidth="1"/>
    <col min="13587" max="13587" width="6" style="1" customWidth="1"/>
    <col min="13588" max="13588" width="6.140625" style="1" customWidth="1"/>
    <col min="13589" max="13589" width="6" style="1" customWidth="1"/>
    <col min="13590" max="13590" width="6.140625" style="1" customWidth="1"/>
    <col min="13591" max="13592" width="6" style="1" customWidth="1"/>
    <col min="13593" max="13593" width="6.140625" style="1" customWidth="1"/>
    <col min="13594" max="13594" width="6" style="1" customWidth="1"/>
    <col min="13595" max="13595" width="6.140625" style="1" customWidth="1"/>
    <col min="13596" max="13596" width="6" style="1" customWidth="1"/>
    <col min="13597" max="13597" width="6.140625" style="1" customWidth="1"/>
    <col min="13598" max="13598" width="6" style="1" customWidth="1"/>
    <col min="13599" max="13599" width="7.7109375" style="1" customWidth="1"/>
    <col min="13600" max="13600" width="0" style="1" hidden="1" customWidth="1"/>
    <col min="13601" max="13824" width="9.140625" style="1"/>
    <col min="13825" max="13825" width="14" style="1" customWidth="1"/>
    <col min="13826" max="13826" width="6.140625" style="1" customWidth="1"/>
    <col min="13827" max="13828" width="6" style="1" customWidth="1"/>
    <col min="13829" max="13829" width="6.140625" style="1" customWidth="1"/>
    <col min="13830" max="13830" width="6" style="1" customWidth="1"/>
    <col min="13831" max="13831" width="6.140625" style="1" customWidth="1"/>
    <col min="13832" max="13832" width="6" style="1" customWidth="1"/>
    <col min="13833" max="13833" width="6.140625" style="1" customWidth="1"/>
    <col min="13834" max="13834" width="6" style="1" customWidth="1"/>
    <col min="13835" max="13835" width="6.140625" style="1" customWidth="1"/>
    <col min="13836" max="13837" width="6" style="1" customWidth="1"/>
    <col min="13838" max="13838" width="6.140625" style="1" customWidth="1"/>
    <col min="13839" max="13839" width="6" style="1" customWidth="1"/>
    <col min="13840" max="13840" width="6.140625" style="1" customWidth="1"/>
    <col min="13841" max="13841" width="6" style="1" customWidth="1"/>
    <col min="13842" max="13842" width="6.140625" style="1" customWidth="1"/>
    <col min="13843" max="13843" width="6" style="1" customWidth="1"/>
    <col min="13844" max="13844" width="6.140625" style="1" customWidth="1"/>
    <col min="13845" max="13845" width="6" style="1" customWidth="1"/>
    <col min="13846" max="13846" width="6.140625" style="1" customWidth="1"/>
    <col min="13847" max="13848" width="6" style="1" customWidth="1"/>
    <col min="13849" max="13849" width="6.140625" style="1" customWidth="1"/>
    <col min="13850" max="13850" width="6" style="1" customWidth="1"/>
    <col min="13851" max="13851" width="6.140625" style="1" customWidth="1"/>
    <col min="13852" max="13852" width="6" style="1" customWidth="1"/>
    <col min="13853" max="13853" width="6.140625" style="1" customWidth="1"/>
    <col min="13854" max="13854" width="6" style="1" customWidth="1"/>
    <col min="13855" max="13855" width="7.7109375" style="1" customWidth="1"/>
    <col min="13856" max="13856" width="0" style="1" hidden="1" customWidth="1"/>
    <col min="13857" max="14080" width="9.140625" style="1"/>
    <col min="14081" max="14081" width="14" style="1" customWidth="1"/>
    <col min="14082" max="14082" width="6.140625" style="1" customWidth="1"/>
    <col min="14083" max="14084" width="6" style="1" customWidth="1"/>
    <col min="14085" max="14085" width="6.140625" style="1" customWidth="1"/>
    <col min="14086" max="14086" width="6" style="1" customWidth="1"/>
    <col min="14087" max="14087" width="6.140625" style="1" customWidth="1"/>
    <col min="14088" max="14088" width="6" style="1" customWidth="1"/>
    <col min="14089" max="14089" width="6.140625" style="1" customWidth="1"/>
    <col min="14090" max="14090" width="6" style="1" customWidth="1"/>
    <col min="14091" max="14091" width="6.140625" style="1" customWidth="1"/>
    <col min="14092" max="14093" width="6" style="1" customWidth="1"/>
    <col min="14094" max="14094" width="6.140625" style="1" customWidth="1"/>
    <col min="14095" max="14095" width="6" style="1" customWidth="1"/>
    <col min="14096" max="14096" width="6.140625" style="1" customWidth="1"/>
    <col min="14097" max="14097" width="6" style="1" customWidth="1"/>
    <col min="14098" max="14098" width="6.140625" style="1" customWidth="1"/>
    <col min="14099" max="14099" width="6" style="1" customWidth="1"/>
    <col min="14100" max="14100" width="6.140625" style="1" customWidth="1"/>
    <col min="14101" max="14101" width="6" style="1" customWidth="1"/>
    <col min="14102" max="14102" width="6.140625" style="1" customWidth="1"/>
    <col min="14103" max="14104" width="6" style="1" customWidth="1"/>
    <col min="14105" max="14105" width="6.140625" style="1" customWidth="1"/>
    <col min="14106" max="14106" width="6" style="1" customWidth="1"/>
    <col min="14107" max="14107" width="6.140625" style="1" customWidth="1"/>
    <col min="14108" max="14108" width="6" style="1" customWidth="1"/>
    <col min="14109" max="14109" width="6.140625" style="1" customWidth="1"/>
    <col min="14110" max="14110" width="6" style="1" customWidth="1"/>
    <col min="14111" max="14111" width="7.7109375" style="1" customWidth="1"/>
    <col min="14112" max="14112" width="0" style="1" hidden="1" customWidth="1"/>
    <col min="14113" max="14336" width="9.140625" style="1"/>
    <col min="14337" max="14337" width="14" style="1" customWidth="1"/>
    <col min="14338" max="14338" width="6.140625" style="1" customWidth="1"/>
    <col min="14339" max="14340" width="6" style="1" customWidth="1"/>
    <col min="14341" max="14341" width="6.140625" style="1" customWidth="1"/>
    <col min="14342" max="14342" width="6" style="1" customWidth="1"/>
    <col min="14343" max="14343" width="6.140625" style="1" customWidth="1"/>
    <col min="14344" max="14344" width="6" style="1" customWidth="1"/>
    <col min="14345" max="14345" width="6.140625" style="1" customWidth="1"/>
    <col min="14346" max="14346" width="6" style="1" customWidth="1"/>
    <col min="14347" max="14347" width="6.140625" style="1" customWidth="1"/>
    <col min="14348" max="14349" width="6" style="1" customWidth="1"/>
    <col min="14350" max="14350" width="6.140625" style="1" customWidth="1"/>
    <col min="14351" max="14351" width="6" style="1" customWidth="1"/>
    <col min="14352" max="14352" width="6.140625" style="1" customWidth="1"/>
    <col min="14353" max="14353" width="6" style="1" customWidth="1"/>
    <col min="14354" max="14354" width="6.140625" style="1" customWidth="1"/>
    <col min="14355" max="14355" width="6" style="1" customWidth="1"/>
    <col min="14356" max="14356" width="6.140625" style="1" customWidth="1"/>
    <col min="14357" max="14357" width="6" style="1" customWidth="1"/>
    <col min="14358" max="14358" width="6.140625" style="1" customWidth="1"/>
    <col min="14359" max="14360" width="6" style="1" customWidth="1"/>
    <col min="14361" max="14361" width="6.140625" style="1" customWidth="1"/>
    <col min="14362" max="14362" width="6" style="1" customWidth="1"/>
    <col min="14363" max="14363" width="6.140625" style="1" customWidth="1"/>
    <col min="14364" max="14364" width="6" style="1" customWidth="1"/>
    <col min="14365" max="14365" width="6.140625" style="1" customWidth="1"/>
    <col min="14366" max="14366" width="6" style="1" customWidth="1"/>
    <col min="14367" max="14367" width="7.7109375" style="1" customWidth="1"/>
    <col min="14368" max="14368" width="0" style="1" hidden="1" customWidth="1"/>
    <col min="14369" max="14592" width="9.140625" style="1"/>
    <col min="14593" max="14593" width="14" style="1" customWidth="1"/>
    <col min="14594" max="14594" width="6.140625" style="1" customWidth="1"/>
    <col min="14595" max="14596" width="6" style="1" customWidth="1"/>
    <col min="14597" max="14597" width="6.140625" style="1" customWidth="1"/>
    <col min="14598" max="14598" width="6" style="1" customWidth="1"/>
    <col min="14599" max="14599" width="6.140625" style="1" customWidth="1"/>
    <col min="14600" max="14600" width="6" style="1" customWidth="1"/>
    <col min="14601" max="14601" width="6.140625" style="1" customWidth="1"/>
    <col min="14602" max="14602" width="6" style="1" customWidth="1"/>
    <col min="14603" max="14603" width="6.140625" style="1" customWidth="1"/>
    <col min="14604" max="14605" width="6" style="1" customWidth="1"/>
    <col min="14606" max="14606" width="6.140625" style="1" customWidth="1"/>
    <col min="14607" max="14607" width="6" style="1" customWidth="1"/>
    <col min="14608" max="14608" width="6.140625" style="1" customWidth="1"/>
    <col min="14609" max="14609" width="6" style="1" customWidth="1"/>
    <col min="14610" max="14610" width="6.140625" style="1" customWidth="1"/>
    <col min="14611" max="14611" width="6" style="1" customWidth="1"/>
    <col min="14612" max="14612" width="6.140625" style="1" customWidth="1"/>
    <col min="14613" max="14613" width="6" style="1" customWidth="1"/>
    <col min="14614" max="14614" width="6.140625" style="1" customWidth="1"/>
    <col min="14615" max="14616" width="6" style="1" customWidth="1"/>
    <col min="14617" max="14617" width="6.140625" style="1" customWidth="1"/>
    <col min="14618" max="14618" width="6" style="1" customWidth="1"/>
    <col min="14619" max="14619" width="6.140625" style="1" customWidth="1"/>
    <col min="14620" max="14620" width="6" style="1" customWidth="1"/>
    <col min="14621" max="14621" width="6.140625" style="1" customWidth="1"/>
    <col min="14622" max="14622" width="6" style="1" customWidth="1"/>
    <col min="14623" max="14623" width="7.7109375" style="1" customWidth="1"/>
    <col min="14624" max="14624" width="0" style="1" hidden="1" customWidth="1"/>
    <col min="14625" max="14848" width="9.140625" style="1"/>
    <col min="14849" max="14849" width="14" style="1" customWidth="1"/>
    <col min="14850" max="14850" width="6.140625" style="1" customWidth="1"/>
    <col min="14851" max="14852" width="6" style="1" customWidth="1"/>
    <col min="14853" max="14853" width="6.140625" style="1" customWidth="1"/>
    <col min="14854" max="14854" width="6" style="1" customWidth="1"/>
    <col min="14855" max="14855" width="6.140625" style="1" customWidth="1"/>
    <col min="14856" max="14856" width="6" style="1" customWidth="1"/>
    <col min="14857" max="14857" width="6.140625" style="1" customWidth="1"/>
    <col min="14858" max="14858" width="6" style="1" customWidth="1"/>
    <col min="14859" max="14859" width="6.140625" style="1" customWidth="1"/>
    <col min="14860" max="14861" width="6" style="1" customWidth="1"/>
    <col min="14862" max="14862" width="6.140625" style="1" customWidth="1"/>
    <col min="14863" max="14863" width="6" style="1" customWidth="1"/>
    <col min="14864" max="14864" width="6.140625" style="1" customWidth="1"/>
    <col min="14865" max="14865" width="6" style="1" customWidth="1"/>
    <col min="14866" max="14866" width="6.140625" style="1" customWidth="1"/>
    <col min="14867" max="14867" width="6" style="1" customWidth="1"/>
    <col min="14868" max="14868" width="6.140625" style="1" customWidth="1"/>
    <col min="14869" max="14869" width="6" style="1" customWidth="1"/>
    <col min="14870" max="14870" width="6.140625" style="1" customWidth="1"/>
    <col min="14871" max="14872" width="6" style="1" customWidth="1"/>
    <col min="14873" max="14873" width="6.140625" style="1" customWidth="1"/>
    <col min="14874" max="14874" width="6" style="1" customWidth="1"/>
    <col min="14875" max="14875" width="6.140625" style="1" customWidth="1"/>
    <col min="14876" max="14876" width="6" style="1" customWidth="1"/>
    <col min="14877" max="14877" width="6.140625" style="1" customWidth="1"/>
    <col min="14878" max="14878" width="6" style="1" customWidth="1"/>
    <col min="14879" max="14879" width="7.7109375" style="1" customWidth="1"/>
    <col min="14880" max="14880" width="0" style="1" hidden="1" customWidth="1"/>
    <col min="14881" max="15104" width="9.140625" style="1"/>
    <col min="15105" max="15105" width="14" style="1" customWidth="1"/>
    <col min="15106" max="15106" width="6.140625" style="1" customWidth="1"/>
    <col min="15107" max="15108" width="6" style="1" customWidth="1"/>
    <col min="15109" max="15109" width="6.140625" style="1" customWidth="1"/>
    <col min="15110" max="15110" width="6" style="1" customWidth="1"/>
    <col min="15111" max="15111" width="6.140625" style="1" customWidth="1"/>
    <col min="15112" max="15112" width="6" style="1" customWidth="1"/>
    <col min="15113" max="15113" width="6.140625" style="1" customWidth="1"/>
    <col min="15114" max="15114" width="6" style="1" customWidth="1"/>
    <col min="15115" max="15115" width="6.140625" style="1" customWidth="1"/>
    <col min="15116" max="15117" width="6" style="1" customWidth="1"/>
    <col min="15118" max="15118" width="6.140625" style="1" customWidth="1"/>
    <col min="15119" max="15119" width="6" style="1" customWidth="1"/>
    <col min="15120" max="15120" width="6.140625" style="1" customWidth="1"/>
    <col min="15121" max="15121" width="6" style="1" customWidth="1"/>
    <col min="15122" max="15122" width="6.140625" style="1" customWidth="1"/>
    <col min="15123" max="15123" width="6" style="1" customWidth="1"/>
    <col min="15124" max="15124" width="6.140625" style="1" customWidth="1"/>
    <col min="15125" max="15125" width="6" style="1" customWidth="1"/>
    <col min="15126" max="15126" width="6.140625" style="1" customWidth="1"/>
    <col min="15127" max="15128" width="6" style="1" customWidth="1"/>
    <col min="15129" max="15129" width="6.140625" style="1" customWidth="1"/>
    <col min="15130" max="15130" width="6" style="1" customWidth="1"/>
    <col min="15131" max="15131" width="6.140625" style="1" customWidth="1"/>
    <col min="15132" max="15132" width="6" style="1" customWidth="1"/>
    <col min="15133" max="15133" width="6.140625" style="1" customWidth="1"/>
    <col min="15134" max="15134" width="6" style="1" customWidth="1"/>
    <col min="15135" max="15135" width="7.7109375" style="1" customWidth="1"/>
    <col min="15136" max="15136" width="0" style="1" hidden="1" customWidth="1"/>
    <col min="15137" max="15360" width="9.140625" style="1"/>
    <col min="15361" max="15361" width="14" style="1" customWidth="1"/>
    <col min="15362" max="15362" width="6.140625" style="1" customWidth="1"/>
    <col min="15363" max="15364" width="6" style="1" customWidth="1"/>
    <col min="15365" max="15365" width="6.140625" style="1" customWidth="1"/>
    <col min="15366" max="15366" width="6" style="1" customWidth="1"/>
    <col min="15367" max="15367" width="6.140625" style="1" customWidth="1"/>
    <col min="15368" max="15368" width="6" style="1" customWidth="1"/>
    <col min="15369" max="15369" width="6.140625" style="1" customWidth="1"/>
    <col min="15370" max="15370" width="6" style="1" customWidth="1"/>
    <col min="15371" max="15371" width="6.140625" style="1" customWidth="1"/>
    <col min="15372" max="15373" width="6" style="1" customWidth="1"/>
    <col min="15374" max="15374" width="6.140625" style="1" customWidth="1"/>
    <col min="15375" max="15375" width="6" style="1" customWidth="1"/>
    <col min="15376" max="15376" width="6.140625" style="1" customWidth="1"/>
    <col min="15377" max="15377" width="6" style="1" customWidth="1"/>
    <col min="15378" max="15378" width="6.140625" style="1" customWidth="1"/>
    <col min="15379" max="15379" width="6" style="1" customWidth="1"/>
    <col min="15380" max="15380" width="6.140625" style="1" customWidth="1"/>
    <col min="15381" max="15381" width="6" style="1" customWidth="1"/>
    <col min="15382" max="15382" width="6.140625" style="1" customWidth="1"/>
    <col min="15383" max="15384" width="6" style="1" customWidth="1"/>
    <col min="15385" max="15385" width="6.140625" style="1" customWidth="1"/>
    <col min="15386" max="15386" width="6" style="1" customWidth="1"/>
    <col min="15387" max="15387" width="6.140625" style="1" customWidth="1"/>
    <col min="15388" max="15388" width="6" style="1" customWidth="1"/>
    <col min="15389" max="15389" width="6.140625" style="1" customWidth="1"/>
    <col min="15390" max="15390" width="6" style="1" customWidth="1"/>
    <col min="15391" max="15391" width="7.7109375" style="1" customWidth="1"/>
    <col min="15392" max="15392" width="0" style="1" hidden="1" customWidth="1"/>
    <col min="15393" max="15616" width="9.140625" style="1"/>
    <col min="15617" max="15617" width="14" style="1" customWidth="1"/>
    <col min="15618" max="15618" width="6.140625" style="1" customWidth="1"/>
    <col min="15619" max="15620" width="6" style="1" customWidth="1"/>
    <col min="15621" max="15621" width="6.140625" style="1" customWidth="1"/>
    <col min="15622" max="15622" width="6" style="1" customWidth="1"/>
    <col min="15623" max="15623" width="6.140625" style="1" customWidth="1"/>
    <col min="15624" max="15624" width="6" style="1" customWidth="1"/>
    <col min="15625" max="15625" width="6.140625" style="1" customWidth="1"/>
    <col min="15626" max="15626" width="6" style="1" customWidth="1"/>
    <col min="15627" max="15627" width="6.140625" style="1" customWidth="1"/>
    <col min="15628" max="15629" width="6" style="1" customWidth="1"/>
    <col min="15630" max="15630" width="6.140625" style="1" customWidth="1"/>
    <col min="15631" max="15631" width="6" style="1" customWidth="1"/>
    <col min="15632" max="15632" width="6.140625" style="1" customWidth="1"/>
    <col min="15633" max="15633" width="6" style="1" customWidth="1"/>
    <col min="15634" max="15634" width="6.140625" style="1" customWidth="1"/>
    <col min="15635" max="15635" width="6" style="1" customWidth="1"/>
    <col min="15636" max="15636" width="6.140625" style="1" customWidth="1"/>
    <col min="15637" max="15637" width="6" style="1" customWidth="1"/>
    <col min="15638" max="15638" width="6.140625" style="1" customWidth="1"/>
    <col min="15639" max="15640" width="6" style="1" customWidth="1"/>
    <col min="15641" max="15641" width="6.140625" style="1" customWidth="1"/>
    <col min="15642" max="15642" width="6" style="1" customWidth="1"/>
    <col min="15643" max="15643" width="6.140625" style="1" customWidth="1"/>
    <col min="15644" max="15644" width="6" style="1" customWidth="1"/>
    <col min="15645" max="15645" width="6.140625" style="1" customWidth="1"/>
    <col min="15646" max="15646" width="6" style="1" customWidth="1"/>
    <col min="15647" max="15647" width="7.7109375" style="1" customWidth="1"/>
    <col min="15648" max="15648" width="0" style="1" hidden="1" customWidth="1"/>
    <col min="15649" max="15872" width="9.140625" style="1"/>
    <col min="15873" max="15873" width="14" style="1" customWidth="1"/>
    <col min="15874" max="15874" width="6.140625" style="1" customWidth="1"/>
    <col min="15875" max="15876" width="6" style="1" customWidth="1"/>
    <col min="15877" max="15877" width="6.140625" style="1" customWidth="1"/>
    <col min="15878" max="15878" width="6" style="1" customWidth="1"/>
    <col min="15879" max="15879" width="6.140625" style="1" customWidth="1"/>
    <col min="15880" max="15880" width="6" style="1" customWidth="1"/>
    <col min="15881" max="15881" width="6.140625" style="1" customWidth="1"/>
    <col min="15882" max="15882" width="6" style="1" customWidth="1"/>
    <col min="15883" max="15883" width="6.140625" style="1" customWidth="1"/>
    <col min="15884" max="15885" width="6" style="1" customWidth="1"/>
    <col min="15886" max="15886" width="6.140625" style="1" customWidth="1"/>
    <col min="15887" max="15887" width="6" style="1" customWidth="1"/>
    <col min="15888" max="15888" width="6.140625" style="1" customWidth="1"/>
    <col min="15889" max="15889" width="6" style="1" customWidth="1"/>
    <col min="15890" max="15890" width="6.140625" style="1" customWidth="1"/>
    <col min="15891" max="15891" width="6" style="1" customWidth="1"/>
    <col min="15892" max="15892" width="6.140625" style="1" customWidth="1"/>
    <col min="15893" max="15893" width="6" style="1" customWidth="1"/>
    <col min="15894" max="15894" width="6.140625" style="1" customWidth="1"/>
    <col min="15895" max="15896" width="6" style="1" customWidth="1"/>
    <col min="15897" max="15897" width="6.140625" style="1" customWidth="1"/>
    <col min="15898" max="15898" width="6" style="1" customWidth="1"/>
    <col min="15899" max="15899" width="6.140625" style="1" customWidth="1"/>
    <col min="15900" max="15900" width="6" style="1" customWidth="1"/>
    <col min="15901" max="15901" width="6.140625" style="1" customWidth="1"/>
    <col min="15902" max="15902" width="6" style="1" customWidth="1"/>
    <col min="15903" max="15903" width="7.7109375" style="1" customWidth="1"/>
    <col min="15904" max="15904" width="0" style="1" hidden="1" customWidth="1"/>
    <col min="15905" max="16128" width="9.140625" style="1"/>
    <col min="16129" max="16129" width="14" style="1" customWidth="1"/>
    <col min="16130" max="16130" width="6.140625" style="1" customWidth="1"/>
    <col min="16131" max="16132" width="6" style="1" customWidth="1"/>
    <col min="16133" max="16133" width="6.140625" style="1" customWidth="1"/>
    <col min="16134" max="16134" width="6" style="1" customWidth="1"/>
    <col min="16135" max="16135" width="6.140625" style="1" customWidth="1"/>
    <col min="16136" max="16136" width="6" style="1" customWidth="1"/>
    <col min="16137" max="16137" width="6.140625" style="1" customWidth="1"/>
    <col min="16138" max="16138" width="6" style="1" customWidth="1"/>
    <col min="16139" max="16139" width="6.140625" style="1" customWidth="1"/>
    <col min="16140" max="16141" width="6" style="1" customWidth="1"/>
    <col min="16142" max="16142" width="6.140625" style="1" customWidth="1"/>
    <col min="16143" max="16143" width="6" style="1" customWidth="1"/>
    <col min="16144" max="16144" width="6.140625" style="1" customWidth="1"/>
    <col min="16145" max="16145" width="6" style="1" customWidth="1"/>
    <col min="16146" max="16146" width="6.140625" style="1" customWidth="1"/>
    <col min="16147" max="16147" width="6" style="1" customWidth="1"/>
    <col min="16148" max="16148" width="6.140625" style="1" customWidth="1"/>
    <col min="16149" max="16149" width="6" style="1" customWidth="1"/>
    <col min="16150" max="16150" width="6.140625" style="1" customWidth="1"/>
    <col min="16151" max="16152" width="6" style="1" customWidth="1"/>
    <col min="16153" max="16153" width="6.140625" style="1" customWidth="1"/>
    <col min="16154" max="16154" width="6" style="1" customWidth="1"/>
    <col min="16155" max="16155" width="6.140625" style="1" customWidth="1"/>
    <col min="16156" max="16156" width="6" style="1" customWidth="1"/>
    <col min="16157" max="16157" width="6.140625" style="1" customWidth="1"/>
    <col min="16158" max="16158" width="6" style="1" customWidth="1"/>
    <col min="16159" max="16159" width="7.7109375" style="1" customWidth="1"/>
    <col min="16160" max="16160" width="0" style="1" hidden="1" customWidth="1"/>
    <col min="16161" max="16384" width="9.140625" style="1"/>
  </cols>
  <sheetData>
    <row r="1" spans="1:33" ht="18.75" customHeight="1">
      <c r="A1" s="1556" t="s">
        <v>944</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row>
    <row r="2" spans="1:33" ht="3" customHeight="1"/>
    <row r="3" spans="1:33">
      <c r="A3" s="3"/>
      <c r="B3" s="1573" t="s">
        <v>18</v>
      </c>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5"/>
      <c r="AD3" s="1021"/>
      <c r="AE3" s="3"/>
    </row>
    <row r="4" spans="1:33" ht="33" customHeight="1">
      <c r="A4" s="1573" t="s">
        <v>75</v>
      </c>
      <c r="B4" s="1573" t="s">
        <v>4</v>
      </c>
      <c r="C4" s="1575"/>
      <c r="D4" s="1573" t="s">
        <v>5</v>
      </c>
      <c r="E4" s="1575"/>
      <c r="F4" s="1573" t="s">
        <v>20</v>
      </c>
      <c r="G4" s="1575"/>
      <c r="H4" s="1573" t="s">
        <v>7</v>
      </c>
      <c r="I4" s="1575"/>
      <c r="J4" s="1573" t="s">
        <v>21</v>
      </c>
      <c r="K4" s="1575"/>
      <c r="L4" s="1573" t="s">
        <v>9</v>
      </c>
      <c r="M4" s="1575"/>
      <c r="N4" s="1573" t="s">
        <v>10</v>
      </c>
      <c r="O4" s="1575"/>
      <c r="P4" s="1573" t="s">
        <v>22</v>
      </c>
      <c r="Q4" s="1575"/>
      <c r="R4" s="1573" t="s">
        <v>12</v>
      </c>
      <c r="S4" s="1575"/>
      <c r="T4" s="1573" t="s">
        <v>13</v>
      </c>
      <c r="U4" s="1575"/>
      <c r="V4" s="1573" t="s">
        <v>15</v>
      </c>
      <c r="W4" s="1575"/>
      <c r="X4" s="1573" t="s">
        <v>16</v>
      </c>
      <c r="Y4" s="1575"/>
      <c r="Z4" s="1573" t="s">
        <v>14</v>
      </c>
      <c r="AA4" s="1575"/>
      <c r="AB4" s="1573" t="s">
        <v>17</v>
      </c>
      <c r="AC4" s="1575"/>
      <c r="AD4" s="1573" t="s">
        <v>1</v>
      </c>
      <c r="AE4" s="1575"/>
    </row>
    <row r="5" spans="1:33">
      <c r="A5" s="1581"/>
      <c r="B5" s="3" t="s">
        <v>2</v>
      </c>
      <c r="C5" s="3" t="s">
        <v>3</v>
      </c>
      <c r="D5" s="3" t="s">
        <v>2</v>
      </c>
      <c r="E5" s="3" t="s">
        <v>3</v>
      </c>
      <c r="F5" s="3" t="s">
        <v>2</v>
      </c>
      <c r="G5" s="3" t="s">
        <v>3</v>
      </c>
      <c r="H5" s="3" t="s">
        <v>2</v>
      </c>
      <c r="I5" s="3" t="s">
        <v>3</v>
      </c>
      <c r="J5" s="3" t="s">
        <v>2</v>
      </c>
      <c r="K5" s="3" t="s">
        <v>3</v>
      </c>
      <c r="L5" s="3" t="s">
        <v>2</v>
      </c>
      <c r="M5" s="3" t="s">
        <v>3</v>
      </c>
      <c r="N5" s="3" t="s">
        <v>2</v>
      </c>
      <c r="O5" s="3" t="s">
        <v>3</v>
      </c>
      <c r="P5" s="3" t="s">
        <v>2</v>
      </c>
      <c r="Q5" s="3" t="s">
        <v>3</v>
      </c>
      <c r="R5" s="3" t="s">
        <v>2</v>
      </c>
      <c r="S5" s="3" t="s">
        <v>3</v>
      </c>
      <c r="T5" s="3" t="s">
        <v>2</v>
      </c>
      <c r="U5" s="3" t="s">
        <v>3</v>
      </c>
      <c r="V5" s="3" t="s">
        <v>2</v>
      </c>
      <c r="W5" s="3" t="s">
        <v>3</v>
      </c>
      <c r="X5" s="3" t="s">
        <v>2</v>
      </c>
      <c r="Y5" s="3" t="s">
        <v>3</v>
      </c>
      <c r="Z5" s="3" t="s">
        <v>2</v>
      </c>
      <c r="AA5" s="3" t="s">
        <v>3</v>
      </c>
      <c r="AB5" s="3" t="s">
        <v>2</v>
      </c>
      <c r="AC5" s="3" t="s">
        <v>3</v>
      </c>
      <c r="AD5" s="1021" t="s">
        <v>2</v>
      </c>
      <c r="AE5" s="3" t="s">
        <v>3</v>
      </c>
    </row>
    <row r="6" spans="1:33">
      <c r="A6" s="349">
        <v>2014</v>
      </c>
      <c r="B6" s="1566"/>
      <c r="C6" s="1567"/>
      <c r="D6" s="1567"/>
      <c r="E6" s="1567"/>
      <c r="F6" s="1567"/>
      <c r="G6" s="1567"/>
      <c r="H6" s="1567"/>
      <c r="I6" s="1567"/>
      <c r="J6" s="1567"/>
      <c r="K6" s="1567"/>
      <c r="L6" s="1567"/>
      <c r="M6" s="1567"/>
      <c r="N6" s="1567"/>
      <c r="O6" s="1567"/>
      <c r="P6" s="1567"/>
      <c r="Q6" s="1567"/>
      <c r="R6" s="1567"/>
      <c r="S6" s="1567"/>
      <c r="T6" s="1567"/>
      <c r="U6" s="1567"/>
      <c r="V6" s="1567"/>
      <c r="W6" s="1567"/>
      <c r="X6" s="1567"/>
      <c r="Y6" s="1567"/>
      <c r="Z6" s="1567"/>
      <c r="AA6" s="1567"/>
      <c r="AB6" s="1567"/>
      <c r="AC6" s="1567"/>
      <c r="AD6" s="1567"/>
      <c r="AE6" s="1568"/>
    </row>
    <row r="7" spans="1:33">
      <c r="A7" s="350" t="s">
        <v>24</v>
      </c>
      <c r="B7" s="346">
        <v>0</v>
      </c>
      <c r="C7" s="347" t="s">
        <v>1290</v>
      </c>
      <c r="D7" s="346">
        <v>1</v>
      </c>
      <c r="E7" s="347" t="s">
        <v>1666</v>
      </c>
      <c r="F7" s="346">
        <v>3</v>
      </c>
      <c r="G7" s="347" t="s">
        <v>1428</v>
      </c>
      <c r="H7" s="346">
        <v>0</v>
      </c>
      <c r="I7" s="347" t="s">
        <v>1290</v>
      </c>
      <c r="J7" s="346">
        <v>6</v>
      </c>
      <c r="K7" s="347" t="s">
        <v>1393</v>
      </c>
      <c r="L7" s="346">
        <v>6</v>
      </c>
      <c r="M7" s="347" t="s">
        <v>1393</v>
      </c>
      <c r="N7" s="346">
        <v>0</v>
      </c>
      <c r="O7" s="347" t="s">
        <v>1290</v>
      </c>
      <c r="P7" s="346">
        <v>1</v>
      </c>
      <c r="Q7" s="347" t="s">
        <v>1666</v>
      </c>
      <c r="R7" s="346">
        <v>10</v>
      </c>
      <c r="S7" s="347" t="s">
        <v>1461</v>
      </c>
      <c r="T7" s="346">
        <v>3</v>
      </c>
      <c r="U7" s="347" t="s">
        <v>1428</v>
      </c>
      <c r="V7" s="346">
        <v>19</v>
      </c>
      <c r="W7" s="347" t="s">
        <v>1337</v>
      </c>
      <c r="X7" s="346">
        <v>1</v>
      </c>
      <c r="Y7" s="347" t="s">
        <v>1666</v>
      </c>
      <c r="Z7" s="346">
        <v>9</v>
      </c>
      <c r="AA7" s="347" t="s">
        <v>1380</v>
      </c>
      <c r="AB7" s="346">
        <v>0</v>
      </c>
      <c r="AC7" s="347" t="s">
        <v>1290</v>
      </c>
      <c r="AD7" s="1019">
        <v>59</v>
      </c>
      <c r="AE7" s="838" t="s">
        <v>1350</v>
      </c>
    </row>
    <row r="8" spans="1:33">
      <c r="A8" s="350" t="s">
        <v>25</v>
      </c>
      <c r="B8" s="346">
        <v>0</v>
      </c>
      <c r="C8" s="347" t="s">
        <v>1290</v>
      </c>
      <c r="D8" s="346">
        <v>0</v>
      </c>
      <c r="E8" s="347" t="s">
        <v>1290</v>
      </c>
      <c r="F8" s="346">
        <v>0</v>
      </c>
      <c r="G8" s="347" t="s">
        <v>1290</v>
      </c>
      <c r="H8" s="346">
        <v>0</v>
      </c>
      <c r="I8" s="347" t="s">
        <v>1290</v>
      </c>
      <c r="J8" s="346">
        <v>2</v>
      </c>
      <c r="K8" s="347" t="s">
        <v>645</v>
      </c>
      <c r="L8" s="346">
        <v>0</v>
      </c>
      <c r="M8" s="347" t="s">
        <v>1290</v>
      </c>
      <c r="N8" s="346">
        <v>0</v>
      </c>
      <c r="O8" s="347" t="s">
        <v>1290</v>
      </c>
      <c r="P8" s="346">
        <v>0</v>
      </c>
      <c r="Q8" s="347" t="s">
        <v>1290</v>
      </c>
      <c r="R8" s="346">
        <v>0</v>
      </c>
      <c r="S8" s="347" t="s">
        <v>1290</v>
      </c>
      <c r="T8" s="346">
        <v>0</v>
      </c>
      <c r="U8" s="347" t="s">
        <v>1290</v>
      </c>
      <c r="V8" s="346">
        <v>0</v>
      </c>
      <c r="W8" s="347" t="s">
        <v>1290</v>
      </c>
      <c r="X8" s="346">
        <v>0</v>
      </c>
      <c r="Y8" s="347" t="s">
        <v>1290</v>
      </c>
      <c r="Z8" s="346">
        <v>0</v>
      </c>
      <c r="AA8" s="347" t="s">
        <v>1290</v>
      </c>
      <c r="AB8" s="346">
        <v>0</v>
      </c>
      <c r="AC8" s="347" t="s">
        <v>1290</v>
      </c>
      <c r="AD8" s="1019">
        <v>2</v>
      </c>
      <c r="AE8" s="838" t="s">
        <v>1705</v>
      </c>
      <c r="AG8" s="662"/>
    </row>
    <row r="9" spans="1:33">
      <c r="A9" s="350" t="s">
        <v>26</v>
      </c>
      <c r="B9" s="346">
        <v>0</v>
      </c>
      <c r="C9" s="347" t="s">
        <v>1290</v>
      </c>
      <c r="D9" s="346">
        <v>0</v>
      </c>
      <c r="E9" s="347" t="s">
        <v>1290</v>
      </c>
      <c r="F9" s="346">
        <v>0</v>
      </c>
      <c r="G9" s="347" t="s">
        <v>1290</v>
      </c>
      <c r="H9" s="346">
        <v>0</v>
      </c>
      <c r="I9" s="347" t="s">
        <v>1290</v>
      </c>
      <c r="J9" s="346">
        <v>3</v>
      </c>
      <c r="K9" s="347" t="s">
        <v>1388</v>
      </c>
      <c r="L9" s="346">
        <v>2</v>
      </c>
      <c r="M9" s="347" t="s">
        <v>1598</v>
      </c>
      <c r="N9" s="346">
        <v>0</v>
      </c>
      <c r="O9" s="347" t="s">
        <v>1290</v>
      </c>
      <c r="P9" s="346">
        <v>1</v>
      </c>
      <c r="Q9" s="347" t="s">
        <v>1358</v>
      </c>
      <c r="R9" s="346">
        <v>4</v>
      </c>
      <c r="S9" s="347" t="s">
        <v>1535</v>
      </c>
      <c r="T9" s="346">
        <v>1</v>
      </c>
      <c r="U9" s="347" t="s">
        <v>1358</v>
      </c>
      <c r="V9" s="346">
        <v>11</v>
      </c>
      <c r="W9" s="347" t="s">
        <v>1343</v>
      </c>
      <c r="X9" s="346">
        <v>2</v>
      </c>
      <c r="Y9" s="347" t="s">
        <v>1598</v>
      </c>
      <c r="Z9" s="346">
        <v>2</v>
      </c>
      <c r="AA9" s="347" t="s">
        <v>1598</v>
      </c>
      <c r="AB9" s="346">
        <v>0</v>
      </c>
      <c r="AC9" s="347" t="s">
        <v>1290</v>
      </c>
      <c r="AD9" s="1019">
        <v>26</v>
      </c>
      <c r="AE9" s="838" t="s">
        <v>1325</v>
      </c>
      <c r="AG9" s="662"/>
    </row>
    <row r="10" spans="1:33">
      <c r="A10" s="350" t="s">
        <v>27</v>
      </c>
      <c r="B10" s="346">
        <v>0</v>
      </c>
      <c r="C10" s="347" t="s">
        <v>1290</v>
      </c>
      <c r="D10" s="346">
        <v>2</v>
      </c>
      <c r="E10" s="347" t="s">
        <v>1605</v>
      </c>
      <c r="F10" s="346">
        <v>4</v>
      </c>
      <c r="G10" s="347" t="s">
        <v>1471</v>
      </c>
      <c r="H10" s="346">
        <v>0</v>
      </c>
      <c r="I10" s="347" t="s">
        <v>1290</v>
      </c>
      <c r="J10" s="346">
        <v>7</v>
      </c>
      <c r="K10" s="347" t="s">
        <v>1496</v>
      </c>
      <c r="L10" s="346">
        <v>4</v>
      </c>
      <c r="M10" s="347" t="s">
        <v>1471</v>
      </c>
      <c r="N10" s="346">
        <v>0</v>
      </c>
      <c r="O10" s="347" t="s">
        <v>1290</v>
      </c>
      <c r="P10" s="346">
        <v>0</v>
      </c>
      <c r="Q10" s="347" t="s">
        <v>1290</v>
      </c>
      <c r="R10" s="346">
        <v>7</v>
      </c>
      <c r="S10" s="347" t="s">
        <v>1496</v>
      </c>
      <c r="T10" s="346">
        <v>2</v>
      </c>
      <c r="U10" s="347" t="s">
        <v>1605</v>
      </c>
      <c r="V10" s="346">
        <v>12</v>
      </c>
      <c r="W10" s="347" t="s">
        <v>1586</v>
      </c>
      <c r="X10" s="346">
        <v>3</v>
      </c>
      <c r="Y10" s="347" t="s">
        <v>1394</v>
      </c>
      <c r="Z10" s="346">
        <v>6</v>
      </c>
      <c r="AA10" s="347" t="s">
        <v>1631</v>
      </c>
      <c r="AB10" s="346">
        <v>0</v>
      </c>
      <c r="AC10" s="347" t="s">
        <v>1290</v>
      </c>
      <c r="AD10" s="1019">
        <v>47</v>
      </c>
      <c r="AE10" s="838" t="s">
        <v>1528</v>
      </c>
      <c r="AG10" s="662"/>
    </row>
    <row r="11" spans="1:33">
      <c r="A11" s="350" t="s">
        <v>28</v>
      </c>
      <c r="B11" s="346">
        <v>1</v>
      </c>
      <c r="C11" s="347" t="s">
        <v>1625</v>
      </c>
      <c r="D11" s="346">
        <v>1</v>
      </c>
      <c r="E11" s="347" t="s">
        <v>1625</v>
      </c>
      <c r="F11" s="346">
        <v>4</v>
      </c>
      <c r="G11" s="347" t="s">
        <v>1546</v>
      </c>
      <c r="H11" s="346">
        <v>3</v>
      </c>
      <c r="I11" s="347" t="s">
        <v>1465</v>
      </c>
      <c r="J11" s="346">
        <v>7</v>
      </c>
      <c r="K11" s="347" t="s">
        <v>1556</v>
      </c>
      <c r="L11" s="346">
        <v>3</v>
      </c>
      <c r="M11" s="347" t="s">
        <v>1465</v>
      </c>
      <c r="N11" s="346">
        <v>0</v>
      </c>
      <c r="O11" s="347" t="s">
        <v>1290</v>
      </c>
      <c r="P11" s="346">
        <v>0</v>
      </c>
      <c r="Q11" s="347" t="s">
        <v>1290</v>
      </c>
      <c r="R11" s="346">
        <v>10</v>
      </c>
      <c r="S11" s="347" t="s">
        <v>1401</v>
      </c>
      <c r="T11" s="346">
        <v>7</v>
      </c>
      <c r="U11" s="347" t="s">
        <v>1556</v>
      </c>
      <c r="V11" s="346">
        <v>14</v>
      </c>
      <c r="W11" s="347" t="s">
        <v>1586</v>
      </c>
      <c r="X11" s="346">
        <v>0</v>
      </c>
      <c r="Y11" s="347" t="s">
        <v>1290</v>
      </c>
      <c r="Z11" s="346">
        <v>5</v>
      </c>
      <c r="AA11" s="347" t="s">
        <v>1505</v>
      </c>
      <c r="AB11" s="346">
        <v>0</v>
      </c>
      <c r="AC11" s="347" t="s">
        <v>1290</v>
      </c>
      <c r="AD11" s="1019">
        <v>55</v>
      </c>
      <c r="AE11" s="838" t="s">
        <v>1582</v>
      </c>
      <c r="AG11" s="662"/>
    </row>
    <row r="12" spans="1:33">
      <c r="A12" s="350" t="s">
        <v>29</v>
      </c>
      <c r="B12" s="346">
        <v>1</v>
      </c>
      <c r="C12" s="347" t="s">
        <v>1297</v>
      </c>
      <c r="D12" s="346">
        <v>0</v>
      </c>
      <c r="E12" s="347" t="s">
        <v>1290</v>
      </c>
      <c r="F12" s="346">
        <v>11</v>
      </c>
      <c r="G12" s="347" t="s">
        <v>1753</v>
      </c>
      <c r="H12" s="346">
        <v>0</v>
      </c>
      <c r="I12" s="347" t="s">
        <v>1290</v>
      </c>
      <c r="J12" s="346">
        <v>0</v>
      </c>
      <c r="K12" s="347" t="s">
        <v>1290</v>
      </c>
      <c r="L12" s="346">
        <v>0</v>
      </c>
      <c r="M12" s="347" t="s">
        <v>1290</v>
      </c>
      <c r="N12" s="346">
        <v>0</v>
      </c>
      <c r="O12" s="347" t="s">
        <v>1290</v>
      </c>
      <c r="P12" s="346">
        <v>0</v>
      </c>
      <c r="Q12" s="347" t="s">
        <v>1290</v>
      </c>
      <c r="R12" s="346">
        <v>0</v>
      </c>
      <c r="S12" s="347" t="s">
        <v>1290</v>
      </c>
      <c r="T12" s="346">
        <v>0</v>
      </c>
      <c r="U12" s="347" t="s">
        <v>1290</v>
      </c>
      <c r="V12" s="346">
        <v>4</v>
      </c>
      <c r="W12" s="347" t="s">
        <v>1543</v>
      </c>
      <c r="X12" s="346">
        <v>0</v>
      </c>
      <c r="Y12" s="347" t="s">
        <v>1290</v>
      </c>
      <c r="Z12" s="346">
        <v>0</v>
      </c>
      <c r="AA12" s="347" t="s">
        <v>1290</v>
      </c>
      <c r="AB12" s="346">
        <v>0</v>
      </c>
      <c r="AC12" s="347" t="s">
        <v>1290</v>
      </c>
      <c r="AD12" s="1019">
        <v>16</v>
      </c>
      <c r="AE12" s="838" t="s">
        <v>1445</v>
      </c>
      <c r="AG12" s="662"/>
    </row>
    <row r="13" spans="1:33">
      <c r="A13" s="350" t="s">
        <v>30</v>
      </c>
      <c r="B13" s="346">
        <v>0</v>
      </c>
      <c r="C13" s="347" t="s">
        <v>1290</v>
      </c>
      <c r="D13" s="346">
        <v>0</v>
      </c>
      <c r="E13" s="347" t="s">
        <v>1290</v>
      </c>
      <c r="F13" s="346">
        <v>9</v>
      </c>
      <c r="G13" s="347" t="s">
        <v>1726</v>
      </c>
      <c r="H13" s="346">
        <v>0</v>
      </c>
      <c r="I13" s="347" t="s">
        <v>1290</v>
      </c>
      <c r="J13" s="346">
        <v>11</v>
      </c>
      <c r="K13" s="347" t="s">
        <v>1891</v>
      </c>
      <c r="L13" s="346">
        <v>0</v>
      </c>
      <c r="M13" s="347" t="s">
        <v>1290</v>
      </c>
      <c r="N13" s="346">
        <v>0</v>
      </c>
      <c r="O13" s="347" t="s">
        <v>1290</v>
      </c>
      <c r="P13" s="346">
        <v>1</v>
      </c>
      <c r="Q13" s="347" t="s">
        <v>1572</v>
      </c>
      <c r="R13" s="346">
        <v>0</v>
      </c>
      <c r="S13" s="347" t="s">
        <v>1290</v>
      </c>
      <c r="T13" s="346">
        <v>0</v>
      </c>
      <c r="U13" s="347" t="s">
        <v>1290</v>
      </c>
      <c r="V13" s="346">
        <v>6</v>
      </c>
      <c r="W13" s="347" t="s">
        <v>1520</v>
      </c>
      <c r="X13" s="346">
        <v>0</v>
      </c>
      <c r="Y13" s="347" t="s">
        <v>1290</v>
      </c>
      <c r="Z13" s="346">
        <v>1</v>
      </c>
      <c r="AA13" s="347" t="s">
        <v>1572</v>
      </c>
      <c r="AB13" s="346">
        <v>0</v>
      </c>
      <c r="AC13" s="347" t="s">
        <v>1290</v>
      </c>
      <c r="AD13" s="1019">
        <v>28</v>
      </c>
      <c r="AE13" s="838" t="s">
        <v>1328</v>
      </c>
      <c r="AG13" s="662"/>
    </row>
    <row r="14" spans="1:33">
      <c r="A14" s="350" t="s">
        <v>32</v>
      </c>
      <c r="B14" s="346">
        <v>0</v>
      </c>
      <c r="C14" s="347" t="s">
        <v>1290</v>
      </c>
      <c r="D14" s="346">
        <v>1</v>
      </c>
      <c r="E14" s="347" t="s">
        <v>1310</v>
      </c>
      <c r="F14" s="346">
        <v>1</v>
      </c>
      <c r="G14" s="347" t="s">
        <v>1310</v>
      </c>
      <c r="H14" s="346">
        <v>2</v>
      </c>
      <c r="I14" s="347" t="s">
        <v>1435</v>
      </c>
      <c r="J14" s="346">
        <v>17</v>
      </c>
      <c r="K14" s="347" t="s">
        <v>1870</v>
      </c>
      <c r="L14" s="346">
        <v>5</v>
      </c>
      <c r="M14" s="347" t="s">
        <v>1798</v>
      </c>
      <c r="N14" s="346">
        <v>0</v>
      </c>
      <c r="O14" s="347" t="s">
        <v>1290</v>
      </c>
      <c r="P14" s="346">
        <v>0</v>
      </c>
      <c r="Q14" s="347" t="s">
        <v>1290</v>
      </c>
      <c r="R14" s="346">
        <v>7</v>
      </c>
      <c r="S14" s="347" t="s">
        <v>1655</v>
      </c>
      <c r="T14" s="346">
        <v>6</v>
      </c>
      <c r="U14" s="347" t="s">
        <v>1532</v>
      </c>
      <c r="V14" s="346">
        <v>4</v>
      </c>
      <c r="W14" s="347" t="s">
        <v>1505</v>
      </c>
      <c r="X14" s="346">
        <v>1</v>
      </c>
      <c r="Y14" s="347" t="s">
        <v>1310</v>
      </c>
      <c r="Z14" s="346">
        <v>0</v>
      </c>
      <c r="AA14" s="347" t="s">
        <v>1290</v>
      </c>
      <c r="AB14" s="346">
        <v>0</v>
      </c>
      <c r="AC14" s="347" t="s">
        <v>1290</v>
      </c>
      <c r="AD14" s="1019">
        <v>44</v>
      </c>
      <c r="AE14" s="838" t="s">
        <v>1435</v>
      </c>
      <c r="AG14" s="662"/>
    </row>
    <row r="15" spans="1:33">
      <c r="A15" s="350" t="s">
        <v>33</v>
      </c>
      <c r="B15" s="346">
        <v>2</v>
      </c>
      <c r="C15" s="347" t="s">
        <v>1385</v>
      </c>
      <c r="D15" s="346">
        <v>2</v>
      </c>
      <c r="E15" s="347" t="s">
        <v>1385</v>
      </c>
      <c r="F15" s="346">
        <v>6</v>
      </c>
      <c r="G15" s="347" t="s">
        <v>1620</v>
      </c>
      <c r="H15" s="346">
        <v>0</v>
      </c>
      <c r="I15" s="347" t="s">
        <v>1290</v>
      </c>
      <c r="J15" s="346">
        <v>6</v>
      </c>
      <c r="K15" s="347" t="s">
        <v>1620</v>
      </c>
      <c r="L15" s="346">
        <v>1</v>
      </c>
      <c r="M15" s="347" t="s">
        <v>1310</v>
      </c>
      <c r="N15" s="346">
        <v>0</v>
      </c>
      <c r="O15" s="347" t="s">
        <v>1290</v>
      </c>
      <c r="P15" s="346">
        <v>0</v>
      </c>
      <c r="Q15" s="347" t="s">
        <v>1290</v>
      </c>
      <c r="R15" s="346">
        <v>4</v>
      </c>
      <c r="S15" s="347" t="s">
        <v>1456</v>
      </c>
      <c r="T15" s="346">
        <v>2</v>
      </c>
      <c r="U15" s="347" t="s">
        <v>1385</v>
      </c>
      <c r="V15" s="346">
        <v>9</v>
      </c>
      <c r="W15" s="347" t="s">
        <v>1477</v>
      </c>
      <c r="X15" s="346">
        <v>5</v>
      </c>
      <c r="Y15" s="347" t="s">
        <v>1475</v>
      </c>
      <c r="Z15" s="346">
        <v>6</v>
      </c>
      <c r="AA15" s="347" t="s">
        <v>1620</v>
      </c>
      <c r="AB15" s="346">
        <v>0</v>
      </c>
      <c r="AC15" s="347" t="s">
        <v>1290</v>
      </c>
      <c r="AD15" s="1019">
        <v>43</v>
      </c>
      <c r="AE15" s="838" t="s">
        <v>1355</v>
      </c>
      <c r="AG15" s="662"/>
    </row>
    <row r="16" spans="1:33">
      <c r="A16" s="350" t="s">
        <v>35</v>
      </c>
      <c r="B16" s="346">
        <v>0</v>
      </c>
      <c r="C16" s="347" t="s">
        <v>1290</v>
      </c>
      <c r="D16" s="346">
        <v>3</v>
      </c>
      <c r="E16" s="347" t="s">
        <v>1745</v>
      </c>
      <c r="F16" s="346">
        <v>2</v>
      </c>
      <c r="G16" s="347" t="s">
        <v>1686</v>
      </c>
      <c r="H16" s="346">
        <v>0</v>
      </c>
      <c r="I16" s="347" t="s">
        <v>1290</v>
      </c>
      <c r="J16" s="346">
        <v>0</v>
      </c>
      <c r="K16" s="347" t="s">
        <v>1290</v>
      </c>
      <c r="L16" s="346">
        <v>0</v>
      </c>
      <c r="M16" s="347" t="s">
        <v>1290</v>
      </c>
      <c r="N16" s="346">
        <v>0</v>
      </c>
      <c r="O16" s="347" t="s">
        <v>1290</v>
      </c>
      <c r="P16" s="346">
        <v>0</v>
      </c>
      <c r="Q16" s="347" t="s">
        <v>1290</v>
      </c>
      <c r="R16" s="346">
        <v>0</v>
      </c>
      <c r="S16" s="347" t="s">
        <v>1290</v>
      </c>
      <c r="T16" s="346">
        <v>0</v>
      </c>
      <c r="U16" s="347" t="s">
        <v>1290</v>
      </c>
      <c r="V16" s="346">
        <v>2</v>
      </c>
      <c r="W16" s="347" t="s">
        <v>1686</v>
      </c>
      <c r="X16" s="346">
        <v>0</v>
      </c>
      <c r="Y16" s="347" t="s">
        <v>1290</v>
      </c>
      <c r="Z16" s="346">
        <v>0</v>
      </c>
      <c r="AA16" s="347" t="s">
        <v>1290</v>
      </c>
      <c r="AB16" s="346">
        <v>0</v>
      </c>
      <c r="AC16" s="347" t="s">
        <v>1290</v>
      </c>
      <c r="AD16" s="1019">
        <v>7</v>
      </c>
      <c r="AE16" s="838" t="s">
        <v>1439</v>
      </c>
      <c r="AG16" s="662"/>
    </row>
    <row r="17" spans="1:33">
      <c r="A17" s="350" t="s">
        <v>584</v>
      </c>
      <c r="B17" s="346">
        <v>0</v>
      </c>
      <c r="C17" s="347" t="s">
        <v>1290</v>
      </c>
      <c r="D17" s="346">
        <v>3</v>
      </c>
      <c r="E17" s="347" t="s">
        <v>1576</v>
      </c>
      <c r="F17" s="346">
        <v>3</v>
      </c>
      <c r="G17" s="347" t="s">
        <v>1576</v>
      </c>
      <c r="H17" s="346">
        <v>1</v>
      </c>
      <c r="I17" s="347" t="s">
        <v>1445</v>
      </c>
      <c r="J17" s="346">
        <v>21</v>
      </c>
      <c r="K17" s="347" t="s">
        <v>1816</v>
      </c>
      <c r="L17" s="346">
        <v>1</v>
      </c>
      <c r="M17" s="347" t="s">
        <v>1445</v>
      </c>
      <c r="N17" s="346">
        <v>0</v>
      </c>
      <c r="O17" s="347" t="s">
        <v>1290</v>
      </c>
      <c r="P17" s="346">
        <v>1</v>
      </c>
      <c r="Q17" s="347" t="s">
        <v>1445</v>
      </c>
      <c r="R17" s="346">
        <v>7</v>
      </c>
      <c r="S17" s="347" t="s">
        <v>1388</v>
      </c>
      <c r="T17" s="346">
        <v>6</v>
      </c>
      <c r="U17" s="347" t="s">
        <v>1526</v>
      </c>
      <c r="V17" s="346">
        <v>10</v>
      </c>
      <c r="W17" s="347" t="s">
        <v>1570</v>
      </c>
      <c r="X17" s="346">
        <v>3</v>
      </c>
      <c r="Y17" s="347" t="s">
        <v>1576</v>
      </c>
      <c r="Z17" s="346">
        <v>5</v>
      </c>
      <c r="AA17" s="347" t="s">
        <v>1787</v>
      </c>
      <c r="AB17" s="346">
        <v>0</v>
      </c>
      <c r="AC17" s="347" t="s">
        <v>1290</v>
      </c>
      <c r="AD17" s="1019">
        <v>61</v>
      </c>
      <c r="AE17" s="838" t="s">
        <v>1297</v>
      </c>
      <c r="AG17" s="662"/>
    </row>
    <row r="18" spans="1:33">
      <c r="A18" s="350" t="s">
        <v>36</v>
      </c>
      <c r="B18" s="346">
        <v>0</v>
      </c>
      <c r="C18" s="347" t="s">
        <v>1290</v>
      </c>
      <c r="D18" s="346">
        <v>1</v>
      </c>
      <c r="E18" s="347" t="s">
        <v>1611</v>
      </c>
      <c r="F18" s="346">
        <v>0</v>
      </c>
      <c r="G18" s="347" t="s">
        <v>1290</v>
      </c>
      <c r="H18" s="346">
        <v>0</v>
      </c>
      <c r="I18" s="347" t="s">
        <v>1290</v>
      </c>
      <c r="J18" s="346">
        <v>2</v>
      </c>
      <c r="K18" s="347" t="s">
        <v>1720</v>
      </c>
      <c r="L18" s="346">
        <v>2</v>
      </c>
      <c r="M18" s="347" t="s">
        <v>1720</v>
      </c>
      <c r="N18" s="346">
        <v>0</v>
      </c>
      <c r="O18" s="347" t="s">
        <v>1290</v>
      </c>
      <c r="P18" s="346">
        <v>0</v>
      </c>
      <c r="Q18" s="347" t="s">
        <v>1290</v>
      </c>
      <c r="R18" s="346">
        <v>0</v>
      </c>
      <c r="S18" s="347" t="s">
        <v>1290</v>
      </c>
      <c r="T18" s="346">
        <v>0</v>
      </c>
      <c r="U18" s="347" t="s">
        <v>1290</v>
      </c>
      <c r="V18" s="346">
        <v>5</v>
      </c>
      <c r="W18" s="347" t="s">
        <v>1681</v>
      </c>
      <c r="X18" s="346">
        <v>0</v>
      </c>
      <c r="Y18" s="347" t="s">
        <v>1290</v>
      </c>
      <c r="Z18" s="346">
        <v>0</v>
      </c>
      <c r="AA18" s="347" t="s">
        <v>1290</v>
      </c>
      <c r="AB18" s="346">
        <v>0</v>
      </c>
      <c r="AC18" s="347" t="s">
        <v>1290</v>
      </c>
      <c r="AD18" s="1019">
        <v>10</v>
      </c>
      <c r="AE18" s="838" t="s">
        <v>1561</v>
      </c>
      <c r="AG18" s="662"/>
    </row>
    <row r="19" spans="1:33">
      <c r="A19" s="350" t="s">
        <v>37</v>
      </c>
      <c r="B19" s="346">
        <v>0</v>
      </c>
      <c r="C19" s="347" t="s">
        <v>1290</v>
      </c>
      <c r="D19" s="346">
        <v>0</v>
      </c>
      <c r="E19" s="347" t="s">
        <v>1290</v>
      </c>
      <c r="F19" s="346">
        <v>0</v>
      </c>
      <c r="G19" s="347" t="s">
        <v>1290</v>
      </c>
      <c r="H19" s="346">
        <v>2</v>
      </c>
      <c r="I19" s="347" t="s">
        <v>1598</v>
      </c>
      <c r="J19" s="346">
        <v>3</v>
      </c>
      <c r="K19" s="347" t="s">
        <v>1388</v>
      </c>
      <c r="L19" s="346">
        <v>3</v>
      </c>
      <c r="M19" s="347" t="s">
        <v>1388</v>
      </c>
      <c r="N19" s="346">
        <v>0</v>
      </c>
      <c r="O19" s="347" t="s">
        <v>1290</v>
      </c>
      <c r="P19" s="346">
        <v>1</v>
      </c>
      <c r="Q19" s="347" t="s">
        <v>1358</v>
      </c>
      <c r="R19" s="346">
        <v>6</v>
      </c>
      <c r="S19" s="347" t="s">
        <v>1583</v>
      </c>
      <c r="T19" s="346">
        <v>1</v>
      </c>
      <c r="U19" s="347" t="s">
        <v>1358</v>
      </c>
      <c r="V19" s="346">
        <v>6</v>
      </c>
      <c r="W19" s="347" t="s">
        <v>1583</v>
      </c>
      <c r="X19" s="346">
        <v>1</v>
      </c>
      <c r="Y19" s="347" t="s">
        <v>1358</v>
      </c>
      <c r="Z19" s="346">
        <v>3</v>
      </c>
      <c r="AA19" s="347" t="s">
        <v>1388</v>
      </c>
      <c r="AB19" s="346">
        <v>0</v>
      </c>
      <c r="AC19" s="347" t="s">
        <v>1290</v>
      </c>
      <c r="AD19" s="1019">
        <v>26</v>
      </c>
      <c r="AE19" s="838" t="s">
        <v>1325</v>
      </c>
      <c r="AG19" s="662"/>
    </row>
    <row r="20" spans="1:33">
      <c r="A20" s="350" t="s">
        <v>38</v>
      </c>
      <c r="B20" s="346">
        <v>0</v>
      </c>
      <c r="C20" s="347" t="s">
        <v>1290</v>
      </c>
      <c r="D20" s="346">
        <v>0</v>
      </c>
      <c r="E20" s="347" t="s">
        <v>1290</v>
      </c>
      <c r="F20" s="346">
        <v>4</v>
      </c>
      <c r="G20" s="347" t="s">
        <v>1833</v>
      </c>
      <c r="H20" s="346">
        <v>0</v>
      </c>
      <c r="I20" s="347" t="s">
        <v>1290</v>
      </c>
      <c r="J20" s="346">
        <v>6</v>
      </c>
      <c r="K20" s="347" t="s">
        <v>1447</v>
      </c>
      <c r="L20" s="346">
        <v>0</v>
      </c>
      <c r="M20" s="347" t="s">
        <v>1290</v>
      </c>
      <c r="N20" s="346">
        <v>0</v>
      </c>
      <c r="O20" s="347" t="s">
        <v>1290</v>
      </c>
      <c r="P20" s="346">
        <v>1</v>
      </c>
      <c r="Q20" s="347" t="s">
        <v>1431</v>
      </c>
      <c r="R20" s="346">
        <v>7</v>
      </c>
      <c r="S20" s="347" t="s">
        <v>1486</v>
      </c>
      <c r="T20" s="346">
        <v>6</v>
      </c>
      <c r="U20" s="347" t="s">
        <v>1447</v>
      </c>
      <c r="V20" s="346">
        <v>10</v>
      </c>
      <c r="W20" s="347" t="s">
        <v>1559</v>
      </c>
      <c r="X20" s="346">
        <v>1</v>
      </c>
      <c r="Y20" s="347" t="s">
        <v>1431</v>
      </c>
      <c r="Z20" s="346">
        <v>3</v>
      </c>
      <c r="AA20" s="347" t="s">
        <v>1793</v>
      </c>
      <c r="AB20" s="346">
        <v>0</v>
      </c>
      <c r="AC20" s="347" t="s">
        <v>1290</v>
      </c>
      <c r="AD20" s="1019">
        <v>38</v>
      </c>
      <c r="AE20" s="838" t="s">
        <v>1714</v>
      </c>
      <c r="AG20" s="662"/>
    </row>
    <row r="21" spans="1:33">
      <c r="A21" s="350" t="s">
        <v>39</v>
      </c>
      <c r="B21" s="346">
        <v>0</v>
      </c>
      <c r="C21" s="347" t="s">
        <v>1290</v>
      </c>
      <c r="D21" s="346">
        <v>0</v>
      </c>
      <c r="E21" s="347" t="s">
        <v>1290</v>
      </c>
      <c r="F21" s="346">
        <v>1</v>
      </c>
      <c r="G21" s="347" t="s">
        <v>645</v>
      </c>
      <c r="H21" s="346">
        <v>0</v>
      </c>
      <c r="I21" s="347" t="s">
        <v>1290</v>
      </c>
      <c r="J21" s="346">
        <v>0</v>
      </c>
      <c r="K21" s="347" t="s">
        <v>1290</v>
      </c>
      <c r="L21" s="346">
        <v>0</v>
      </c>
      <c r="M21" s="347" t="s">
        <v>1290</v>
      </c>
      <c r="N21" s="346">
        <v>0</v>
      </c>
      <c r="O21" s="347" t="s">
        <v>1290</v>
      </c>
      <c r="P21" s="346">
        <v>0</v>
      </c>
      <c r="Q21" s="347" t="s">
        <v>1290</v>
      </c>
      <c r="R21" s="346">
        <v>0</v>
      </c>
      <c r="S21" s="347" t="s">
        <v>1290</v>
      </c>
      <c r="T21" s="346">
        <v>0</v>
      </c>
      <c r="U21" s="347" t="s">
        <v>1290</v>
      </c>
      <c r="V21" s="346">
        <v>0</v>
      </c>
      <c r="W21" s="347" t="s">
        <v>1290</v>
      </c>
      <c r="X21" s="346">
        <v>0</v>
      </c>
      <c r="Y21" s="347" t="s">
        <v>1290</v>
      </c>
      <c r="Z21" s="346">
        <v>0</v>
      </c>
      <c r="AA21" s="347" t="s">
        <v>1290</v>
      </c>
      <c r="AB21" s="346">
        <v>0</v>
      </c>
      <c r="AC21" s="347" t="s">
        <v>1290</v>
      </c>
      <c r="AD21" s="1019">
        <v>1</v>
      </c>
      <c r="AE21" s="838" t="s">
        <v>1354</v>
      </c>
      <c r="AG21" s="662"/>
    </row>
    <row r="22" spans="1:33">
      <c r="A22" s="350" t="s">
        <v>40</v>
      </c>
      <c r="B22" s="346">
        <v>0</v>
      </c>
      <c r="C22" s="347" t="s">
        <v>1290</v>
      </c>
      <c r="D22" s="346">
        <v>2</v>
      </c>
      <c r="E22" s="347" t="s">
        <v>1423</v>
      </c>
      <c r="F22" s="346">
        <v>4</v>
      </c>
      <c r="G22" s="347" t="s">
        <v>1624</v>
      </c>
      <c r="H22" s="346">
        <v>0</v>
      </c>
      <c r="I22" s="347" t="s">
        <v>1290</v>
      </c>
      <c r="J22" s="346">
        <v>7</v>
      </c>
      <c r="K22" s="347" t="s">
        <v>1541</v>
      </c>
      <c r="L22" s="346">
        <v>1</v>
      </c>
      <c r="M22" s="347" t="s">
        <v>1304</v>
      </c>
      <c r="N22" s="346">
        <v>0</v>
      </c>
      <c r="O22" s="347" t="s">
        <v>1290</v>
      </c>
      <c r="P22" s="346">
        <v>0</v>
      </c>
      <c r="Q22" s="347" t="s">
        <v>1290</v>
      </c>
      <c r="R22" s="346">
        <v>1</v>
      </c>
      <c r="S22" s="347" t="s">
        <v>1304</v>
      </c>
      <c r="T22" s="346">
        <v>1</v>
      </c>
      <c r="U22" s="347" t="s">
        <v>1304</v>
      </c>
      <c r="V22" s="346">
        <v>8</v>
      </c>
      <c r="W22" s="347" t="s">
        <v>1659</v>
      </c>
      <c r="X22" s="346">
        <v>3</v>
      </c>
      <c r="Y22" s="347" t="s">
        <v>1523</v>
      </c>
      <c r="Z22" s="346">
        <v>2</v>
      </c>
      <c r="AA22" s="347" t="s">
        <v>1423</v>
      </c>
      <c r="AB22" s="346">
        <v>0</v>
      </c>
      <c r="AC22" s="347" t="s">
        <v>1290</v>
      </c>
      <c r="AD22" s="1019">
        <v>29</v>
      </c>
      <c r="AE22" s="838" t="s">
        <v>1364</v>
      </c>
      <c r="AG22" s="662"/>
    </row>
    <row r="23" spans="1:33">
      <c r="A23" s="350" t="s">
        <v>41</v>
      </c>
      <c r="B23" s="346">
        <v>0</v>
      </c>
      <c r="C23" s="347" t="s">
        <v>1290</v>
      </c>
      <c r="D23" s="346">
        <v>1</v>
      </c>
      <c r="E23" s="347" t="s">
        <v>1328</v>
      </c>
      <c r="F23" s="346">
        <v>3</v>
      </c>
      <c r="G23" s="347" t="s">
        <v>1427</v>
      </c>
      <c r="H23" s="346">
        <v>0</v>
      </c>
      <c r="I23" s="347" t="s">
        <v>1290</v>
      </c>
      <c r="J23" s="346">
        <v>12</v>
      </c>
      <c r="K23" s="347" t="s">
        <v>1488</v>
      </c>
      <c r="L23" s="346">
        <v>2</v>
      </c>
      <c r="M23" s="347" t="s">
        <v>1582</v>
      </c>
      <c r="N23" s="346">
        <v>0</v>
      </c>
      <c r="O23" s="347" t="s">
        <v>1290</v>
      </c>
      <c r="P23" s="346">
        <v>0</v>
      </c>
      <c r="Q23" s="347" t="s">
        <v>1290</v>
      </c>
      <c r="R23" s="346">
        <v>4</v>
      </c>
      <c r="S23" s="347" t="s">
        <v>1798</v>
      </c>
      <c r="T23" s="346">
        <v>1</v>
      </c>
      <c r="U23" s="347" t="s">
        <v>1328</v>
      </c>
      <c r="V23" s="346">
        <v>8</v>
      </c>
      <c r="W23" s="347" t="s">
        <v>1648</v>
      </c>
      <c r="X23" s="346">
        <v>0</v>
      </c>
      <c r="Y23" s="347" t="s">
        <v>1290</v>
      </c>
      <c r="Z23" s="346">
        <v>4</v>
      </c>
      <c r="AA23" s="347" t="s">
        <v>1798</v>
      </c>
      <c r="AB23" s="346">
        <v>0</v>
      </c>
      <c r="AC23" s="347" t="s">
        <v>1290</v>
      </c>
      <c r="AD23" s="1019">
        <v>35</v>
      </c>
      <c r="AE23" s="838" t="s">
        <v>1572</v>
      </c>
      <c r="AG23" s="662"/>
    </row>
    <row r="24" spans="1:33">
      <c r="A24" s="350" t="s">
        <v>42</v>
      </c>
      <c r="B24" s="346">
        <v>0</v>
      </c>
      <c r="C24" s="347" t="s">
        <v>1290</v>
      </c>
      <c r="D24" s="346">
        <v>3</v>
      </c>
      <c r="E24" s="347" t="s">
        <v>1523</v>
      </c>
      <c r="F24" s="346">
        <v>1</v>
      </c>
      <c r="G24" s="347" t="s">
        <v>1304</v>
      </c>
      <c r="H24" s="346">
        <v>1</v>
      </c>
      <c r="I24" s="347" t="s">
        <v>1304</v>
      </c>
      <c r="J24" s="346">
        <v>4</v>
      </c>
      <c r="K24" s="347" t="s">
        <v>1624</v>
      </c>
      <c r="L24" s="346">
        <v>0</v>
      </c>
      <c r="M24" s="347" t="s">
        <v>1290</v>
      </c>
      <c r="N24" s="346">
        <v>0</v>
      </c>
      <c r="O24" s="347" t="s">
        <v>1290</v>
      </c>
      <c r="P24" s="346">
        <v>0</v>
      </c>
      <c r="Q24" s="347" t="s">
        <v>1290</v>
      </c>
      <c r="R24" s="346">
        <v>2</v>
      </c>
      <c r="S24" s="347" t="s">
        <v>1423</v>
      </c>
      <c r="T24" s="346">
        <v>3</v>
      </c>
      <c r="U24" s="347" t="s">
        <v>1523</v>
      </c>
      <c r="V24" s="346">
        <v>12</v>
      </c>
      <c r="W24" s="347" t="s">
        <v>1860</v>
      </c>
      <c r="X24" s="346">
        <v>1</v>
      </c>
      <c r="Y24" s="347" t="s">
        <v>1304</v>
      </c>
      <c r="Z24" s="346">
        <v>2</v>
      </c>
      <c r="AA24" s="347" t="s">
        <v>1423</v>
      </c>
      <c r="AB24" s="346">
        <v>0</v>
      </c>
      <c r="AC24" s="347" t="s">
        <v>1290</v>
      </c>
      <c r="AD24" s="1019">
        <v>29</v>
      </c>
      <c r="AE24" s="838" t="s">
        <v>1364</v>
      </c>
      <c r="AG24" s="662"/>
    </row>
    <row r="25" spans="1:33">
      <c r="A25" s="350" t="s">
        <v>43</v>
      </c>
      <c r="B25" s="346">
        <v>0</v>
      </c>
      <c r="C25" s="347" t="s">
        <v>1290</v>
      </c>
      <c r="D25" s="346">
        <v>0</v>
      </c>
      <c r="E25" s="347" t="s">
        <v>1290</v>
      </c>
      <c r="F25" s="346">
        <v>0</v>
      </c>
      <c r="G25" s="347" t="s">
        <v>1290</v>
      </c>
      <c r="H25" s="346">
        <v>0</v>
      </c>
      <c r="I25" s="347" t="s">
        <v>1290</v>
      </c>
      <c r="J25" s="346">
        <v>0</v>
      </c>
      <c r="K25" s="347" t="s">
        <v>1290</v>
      </c>
      <c r="L25" s="346">
        <v>0</v>
      </c>
      <c r="M25" s="347" t="s">
        <v>1290</v>
      </c>
      <c r="N25" s="346">
        <v>0</v>
      </c>
      <c r="O25" s="347" t="s">
        <v>1290</v>
      </c>
      <c r="P25" s="346">
        <v>0</v>
      </c>
      <c r="Q25" s="347" t="s">
        <v>1290</v>
      </c>
      <c r="R25" s="346">
        <v>1</v>
      </c>
      <c r="S25" s="347" t="s">
        <v>1543</v>
      </c>
      <c r="T25" s="346">
        <v>0</v>
      </c>
      <c r="U25" s="347" t="s">
        <v>1290</v>
      </c>
      <c r="V25" s="346">
        <v>2</v>
      </c>
      <c r="W25" s="347" t="s">
        <v>1681</v>
      </c>
      <c r="X25" s="346">
        <v>0</v>
      </c>
      <c r="Y25" s="347" t="s">
        <v>1290</v>
      </c>
      <c r="Z25" s="346">
        <v>1</v>
      </c>
      <c r="AA25" s="347" t="s">
        <v>1543</v>
      </c>
      <c r="AB25" s="346">
        <v>0</v>
      </c>
      <c r="AC25" s="347" t="s">
        <v>1290</v>
      </c>
      <c r="AD25" s="1019">
        <v>4</v>
      </c>
      <c r="AE25" s="838" t="s">
        <v>1565</v>
      </c>
      <c r="AG25" s="662"/>
    </row>
    <row r="26" spans="1:33">
      <c r="A26" s="350" t="s">
        <v>44</v>
      </c>
      <c r="B26" s="346">
        <v>0</v>
      </c>
      <c r="C26" s="347" t="s">
        <v>1290</v>
      </c>
      <c r="D26" s="346">
        <v>0</v>
      </c>
      <c r="E26" s="347" t="s">
        <v>1290</v>
      </c>
      <c r="F26" s="346">
        <v>1</v>
      </c>
      <c r="G26" s="347" t="s">
        <v>1497</v>
      </c>
      <c r="H26" s="346">
        <v>0</v>
      </c>
      <c r="I26" s="347" t="s">
        <v>1290</v>
      </c>
      <c r="J26" s="346">
        <v>5</v>
      </c>
      <c r="K26" s="347" t="s">
        <v>1543</v>
      </c>
      <c r="L26" s="346">
        <v>3</v>
      </c>
      <c r="M26" s="347" t="s">
        <v>1462</v>
      </c>
      <c r="N26" s="346">
        <v>0</v>
      </c>
      <c r="O26" s="347" t="s">
        <v>1290</v>
      </c>
      <c r="P26" s="346">
        <v>0</v>
      </c>
      <c r="Q26" s="347" t="s">
        <v>1290</v>
      </c>
      <c r="R26" s="346">
        <v>5</v>
      </c>
      <c r="S26" s="347" t="s">
        <v>1543</v>
      </c>
      <c r="T26" s="346">
        <v>1</v>
      </c>
      <c r="U26" s="347" t="s">
        <v>1497</v>
      </c>
      <c r="V26" s="346">
        <v>2</v>
      </c>
      <c r="W26" s="347" t="s">
        <v>1611</v>
      </c>
      <c r="X26" s="346">
        <v>1</v>
      </c>
      <c r="Y26" s="347" t="s">
        <v>1497</v>
      </c>
      <c r="Z26" s="346">
        <v>2</v>
      </c>
      <c r="AA26" s="347" t="s">
        <v>1611</v>
      </c>
      <c r="AB26" s="346">
        <v>0</v>
      </c>
      <c r="AC26" s="347" t="s">
        <v>1290</v>
      </c>
      <c r="AD26" s="1019">
        <v>20</v>
      </c>
      <c r="AE26" s="838" t="s">
        <v>1319</v>
      </c>
      <c r="AG26" s="662"/>
    </row>
    <row r="27" spans="1:33">
      <c r="A27" s="350" t="s">
        <v>45</v>
      </c>
      <c r="B27" s="346">
        <v>0</v>
      </c>
      <c r="C27" s="347" t="s">
        <v>1290</v>
      </c>
      <c r="D27" s="346">
        <v>0</v>
      </c>
      <c r="E27" s="347" t="s">
        <v>1290</v>
      </c>
      <c r="F27" s="346">
        <v>0</v>
      </c>
      <c r="G27" s="347" t="s">
        <v>1290</v>
      </c>
      <c r="H27" s="346">
        <v>0</v>
      </c>
      <c r="I27" s="347" t="s">
        <v>1290</v>
      </c>
      <c r="J27" s="346">
        <v>3</v>
      </c>
      <c r="K27" s="347" t="s">
        <v>1745</v>
      </c>
      <c r="L27" s="346">
        <v>0</v>
      </c>
      <c r="M27" s="347" t="s">
        <v>1290</v>
      </c>
      <c r="N27" s="346">
        <v>0</v>
      </c>
      <c r="O27" s="347" t="s">
        <v>1290</v>
      </c>
      <c r="P27" s="346">
        <v>0</v>
      </c>
      <c r="Q27" s="347" t="s">
        <v>1290</v>
      </c>
      <c r="R27" s="346">
        <v>0</v>
      </c>
      <c r="S27" s="347" t="s">
        <v>1290</v>
      </c>
      <c r="T27" s="346">
        <v>0</v>
      </c>
      <c r="U27" s="347" t="s">
        <v>1290</v>
      </c>
      <c r="V27" s="346">
        <v>4</v>
      </c>
      <c r="W27" s="347" t="s">
        <v>1498</v>
      </c>
      <c r="X27" s="346">
        <v>0</v>
      </c>
      <c r="Y27" s="347" t="s">
        <v>1290</v>
      </c>
      <c r="Z27" s="346">
        <v>0</v>
      </c>
      <c r="AA27" s="347" t="s">
        <v>1290</v>
      </c>
      <c r="AB27" s="346">
        <v>0</v>
      </c>
      <c r="AC27" s="347" t="s">
        <v>1290</v>
      </c>
      <c r="AD27" s="1019">
        <v>7</v>
      </c>
      <c r="AE27" s="838" t="s">
        <v>1439</v>
      </c>
      <c r="AG27" s="662"/>
    </row>
    <row r="28" spans="1:33">
      <c r="A28" s="350" t="s">
        <v>46</v>
      </c>
      <c r="B28" s="346">
        <v>1</v>
      </c>
      <c r="C28" s="347" t="s">
        <v>1754</v>
      </c>
      <c r="D28" s="346">
        <v>3</v>
      </c>
      <c r="E28" s="347" t="s">
        <v>1325</v>
      </c>
      <c r="F28" s="346">
        <v>46</v>
      </c>
      <c r="G28" s="347" t="s">
        <v>1802</v>
      </c>
      <c r="H28" s="346">
        <v>1</v>
      </c>
      <c r="I28" s="347" t="s">
        <v>1754</v>
      </c>
      <c r="J28" s="346">
        <v>19</v>
      </c>
      <c r="K28" s="347" t="s">
        <v>1551</v>
      </c>
      <c r="L28" s="346">
        <v>1</v>
      </c>
      <c r="M28" s="347" t="s">
        <v>1754</v>
      </c>
      <c r="N28" s="346">
        <v>1</v>
      </c>
      <c r="O28" s="347" t="s">
        <v>1754</v>
      </c>
      <c r="P28" s="346">
        <v>3</v>
      </c>
      <c r="Q28" s="347" t="s">
        <v>1325</v>
      </c>
      <c r="R28" s="346">
        <v>9</v>
      </c>
      <c r="S28" s="347" t="s">
        <v>1344</v>
      </c>
      <c r="T28" s="346">
        <v>5</v>
      </c>
      <c r="U28" s="347" t="s">
        <v>1435</v>
      </c>
      <c r="V28" s="346">
        <v>11</v>
      </c>
      <c r="W28" s="347" t="s">
        <v>1526</v>
      </c>
      <c r="X28" s="346">
        <v>6</v>
      </c>
      <c r="Y28" s="347" t="s">
        <v>1661</v>
      </c>
      <c r="Z28" s="346">
        <v>6</v>
      </c>
      <c r="AA28" s="347" t="s">
        <v>1661</v>
      </c>
      <c r="AB28" s="346">
        <v>0</v>
      </c>
      <c r="AC28" s="347" t="s">
        <v>1290</v>
      </c>
      <c r="AD28" s="1019">
        <v>112</v>
      </c>
      <c r="AE28" s="838" t="s">
        <v>1388</v>
      </c>
      <c r="AG28" s="662"/>
    </row>
    <row r="29" spans="1:33">
      <c r="A29" s="350" t="s">
        <v>47</v>
      </c>
      <c r="B29" s="346">
        <v>1</v>
      </c>
      <c r="C29" s="347" t="s">
        <v>1325</v>
      </c>
      <c r="D29" s="346">
        <v>1</v>
      </c>
      <c r="E29" s="347" t="s">
        <v>1325</v>
      </c>
      <c r="F29" s="346">
        <v>7</v>
      </c>
      <c r="G29" s="347" t="s">
        <v>1571</v>
      </c>
      <c r="H29" s="346">
        <v>1</v>
      </c>
      <c r="I29" s="347" t="s">
        <v>1325</v>
      </c>
      <c r="J29" s="346">
        <v>4</v>
      </c>
      <c r="K29" s="347" t="s">
        <v>1408</v>
      </c>
      <c r="L29" s="346">
        <v>2</v>
      </c>
      <c r="M29" s="347" t="s">
        <v>1661</v>
      </c>
      <c r="N29" s="346">
        <v>0</v>
      </c>
      <c r="O29" s="347" t="s">
        <v>1290</v>
      </c>
      <c r="P29" s="346">
        <v>0</v>
      </c>
      <c r="Q29" s="347" t="s">
        <v>1290</v>
      </c>
      <c r="R29" s="346">
        <v>8</v>
      </c>
      <c r="S29" s="347" t="s">
        <v>1694</v>
      </c>
      <c r="T29" s="346">
        <v>2</v>
      </c>
      <c r="U29" s="347" t="s">
        <v>1661</v>
      </c>
      <c r="V29" s="346">
        <v>2</v>
      </c>
      <c r="W29" s="347" t="s">
        <v>1661</v>
      </c>
      <c r="X29" s="346">
        <v>8</v>
      </c>
      <c r="Y29" s="347" t="s">
        <v>1694</v>
      </c>
      <c r="Z29" s="346">
        <v>1</v>
      </c>
      <c r="AA29" s="347" t="s">
        <v>1325</v>
      </c>
      <c r="AB29" s="346">
        <v>0</v>
      </c>
      <c r="AC29" s="347" t="s">
        <v>1290</v>
      </c>
      <c r="AD29" s="1019">
        <v>37</v>
      </c>
      <c r="AE29" s="838" t="s">
        <v>1358</v>
      </c>
      <c r="AG29" s="662"/>
    </row>
    <row r="30" spans="1:33">
      <c r="A30" s="350" t="s">
        <v>48</v>
      </c>
      <c r="B30" s="346">
        <v>0</v>
      </c>
      <c r="C30" s="347" t="s">
        <v>1290</v>
      </c>
      <c r="D30" s="346">
        <v>1</v>
      </c>
      <c r="E30" s="347" t="s">
        <v>1528</v>
      </c>
      <c r="F30" s="346">
        <v>3</v>
      </c>
      <c r="G30" s="347" t="s">
        <v>1701</v>
      </c>
      <c r="H30" s="346">
        <v>0</v>
      </c>
      <c r="I30" s="347" t="s">
        <v>1290</v>
      </c>
      <c r="J30" s="346">
        <v>6</v>
      </c>
      <c r="K30" s="347" t="s">
        <v>1686</v>
      </c>
      <c r="L30" s="346">
        <v>1</v>
      </c>
      <c r="M30" s="347" t="s">
        <v>1528</v>
      </c>
      <c r="N30" s="346">
        <v>0</v>
      </c>
      <c r="O30" s="347" t="s">
        <v>1290</v>
      </c>
      <c r="P30" s="346">
        <v>0</v>
      </c>
      <c r="Q30" s="347" t="s">
        <v>1290</v>
      </c>
      <c r="R30" s="346">
        <v>0</v>
      </c>
      <c r="S30" s="347" t="s">
        <v>1290</v>
      </c>
      <c r="T30" s="346">
        <v>1</v>
      </c>
      <c r="U30" s="347" t="s">
        <v>1528</v>
      </c>
      <c r="V30" s="346">
        <v>5</v>
      </c>
      <c r="W30" s="347" t="s">
        <v>1673</v>
      </c>
      <c r="X30" s="346">
        <v>2</v>
      </c>
      <c r="Y30" s="347" t="s">
        <v>1341</v>
      </c>
      <c r="Z30" s="346">
        <v>2</v>
      </c>
      <c r="AA30" s="347" t="s">
        <v>1341</v>
      </c>
      <c r="AB30" s="346">
        <v>0</v>
      </c>
      <c r="AC30" s="347" t="s">
        <v>1290</v>
      </c>
      <c r="AD30" s="1019">
        <v>21</v>
      </c>
      <c r="AE30" s="838" t="s">
        <v>1313</v>
      </c>
      <c r="AG30" s="662"/>
    </row>
    <row r="31" spans="1:33">
      <c r="A31" s="350" t="s">
        <v>49</v>
      </c>
      <c r="B31" s="346">
        <v>1</v>
      </c>
      <c r="C31" s="347" t="s">
        <v>1497</v>
      </c>
      <c r="D31" s="346">
        <v>1</v>
      </c>
      <c r="E31" s="347" t="s">
        <v>1497</v>
      </c>
      <c r="F31" s="346">
        <v>1</v>
      </c>
      <c r="G31" s="347" t="s">
        <v>1497</v>
      </c>
      <c r="H31" s="346">
        <v>0</v>
      </c>
      <c r="I31" s="347" t="s">
        <v>1290</v>
      </c>
      <c r="J31" s="346">
        <v>2</v>
      </c>
      <c r="K31" s="347" t="s">
        <v>1611</v>
      </c>
      <c r="L31" s="346">
        <v>0</v>
      </c>
      <c r="M31" s="347" t="s">
        <v>1290</v>
      </c>
      <c r="N31" s="346">
        <v>0</v>
      </c>
      <c r="O31" s="347" t="s">
        <v>1290</v>
      </c>
      <c r="P31" s="346">
        <v>0</v>
      </c>
      <c r="Q31" s="347" t="s">
        <v>1290</v>
      </c>
      <c r="R31" s="346">
        <v>2</v>
      </c>
      <c r="S31" s="347" t="s">
        <v>1611</v>
      </c>
      <c r="T31" s="346">
        <v>2</v>
      </c>
      <c r="U31" s="347" t="s">
        <v>1611</v>
      </c>
      <c r="V31" s="346">
        <v>5</v>
      </c>
      <c r="W31" s="347" t="s">
        <v>1543</v>
      </c>
      <c r="X31" s="346">
        <v>1</v>
      </c>
      <c r="Y31" s="347" t="s">
        <v>1497</v>
      </c>
      <c r="Z31" s="346">
        <v>5</v>
      </c>
      <c r="AA31" s="347" t="s">
        <v>1543</v>
      </c>
      <c r="AB31" s="346">
        <v>0</v>
      </c>
      <c r="AC31" s="347" t="s">
        <v>1290</v>
      </c>
      <c r="AD31" s="1019">
        <v>20</v>
      </c>
      <c r="AE31" s="838" t="s">
        <v>1319</v>
      </c>
      <c r="AG31" s="662"/>
    </row>
    <row r="32" spans="1:33">
      <c r="A32" s="350" t="s">
        <v>50</v>
      </c>
      <c r="B32" s="346">
        <v>0</v>
      </c>
      <c r="C32" s="347" t="s">
        <v>1290</v>
      </c>
      <c r="D32" s="346">
        <v>1</v>
      </c>
      <c r="E32" s="347" t="s">
        <v>1435</v>
      </c>
      <c r="F32" s="346">
        <v>1</v>
      </c>
      <c r="G32" s="347" t="s">
        <v>1435</v>
      </c>
      <c r="H32" s="346">
        <v>1</v>
      </c>
      <c r="I32" s="347" t="s">
        <v>1435</v>
      </c>
      <c r="J32" s="346">
        <v>7</v>
      </c>
      <c r="K32" s="347" t="s">
        <v>1954</v>
      </c>
      <c r="L32" s="346">
        <v>2</v>
      </c>
      <c r="M32" s="347" t="s">
        <v>1505</v>
      </c>
      <c r="N32" s="346">
        <v>0</v>
      </c>
      <c r="O32" s="347" t="s">
        <v>1290</v>
      </c>
      <c r="P32" s="346">
        <v>0</v>
      </c>
      <c r="Q32" s="347" t="s">
        <v>1290</v>
      </c>
      <c r="R32" s="346">
        <v>0</v>
      </c>
      <c r="S32" s="347" t="s">
        <v>1290</v>
      </c>
      <c r="T32" s="346">
        <v>0</v>
      </c>
      <c r="U32" s="347" t="s">
        <v>1290</v>
      </c>
      <c r="V32" s="346">
        <v>6</v>
      </c>
      <c r="W32" s="347" t="s">
        <v>1504</v>
      </c>
      <c r="X32" s="346">
        <v>2</v>
      </c>
      <c r="Y32" s="347" t="s">
        <v>1505</v>
      </c>
      <c r="Z32" s="346">
        <v>2</v>
      </c>
      <c r="AA32" s="347" t="s">
        <v>1505</v>
      </c>
      <c r="AB32" s="346">
        <v>0</v>
      </c>
      <c r="AC32" s="347" t="s">
        <v>1290</v>
      </c>
      <c r="AD32" s="1019">
        <v>22</v>
      </c>
      <c r="AE32" s="838" t="s">
        <v>1310</v>
      </c>
      <c r="AG32" s="662"/>
    </row>
    <row r="33" spans="1:33">
      <c r="A33" s="350" t="s">
        <v>51</v>
      </c>
      <c r="B33" s="346">
        <v>0</v>
      </c>
      <c r="C33" s="347" t="s">
        <v>1290</v>
      </c>
      <c r="D33" s="346">
        <v>1</v>
      </c>
      <c r="E33" s="347" t="s">
        <v>1316</v>
      </c>
      <c r="F33" s="346">
        <v>6</v>
      </c>
      <c r="G33" s="347" t="s">
        <v>1430</v>
      </c>
      <c r="H33" s="346">
        <v>0</v>
      </c>
      <c r="I33" s="347" t="s">
        <v>1290</v>
      </c>
      <c r="J33" s="346">
        <v>11</v>
      </c>
      <c r="K33" s="347" t="s">
        <v>1437</v>
      </c>
      <c r="L33" s="346">
        <v>4</v>
      </c>
      <c r="M33" s="347" t="s">
        <v>1344</v>
      </c>
      <c r="N33" s="346">
        <v>0</v>
      </c>
      <c r="O33" s="347" t="s">
        <v>1290</v>
      </c>
      <c r="P33" s="346">
        <v>0</v>
      </c>
      <c r="Q33" s="347" t="s">
        <v>1290</v>
      </c>
      <c r="R33" s="346">
        <v>5</v>
      </c>
      <c r="S33" s="347" t="s">
        <v>1611</v>
      </c>
      <c r="T33" s="346">
        <v>0</v>
      </c>
      <c r="U33" s="347" t="s">
        <v>1290</v>
      </c>
      <c r="V33" s="346">
        <v>14</v>
      </c>
      <c r="W33" s="347" t="s">
        <v>1675</v>
      </c>
      <c r="X33" s="346">
        <v>0</v>
      </c>
      <c r="Y33" s="347" t="s">
        <v>1290</v>
      </c>
      <c r="Z33" s="346">
        <v>9</v>
      </c>
      <c r="AA33" s="347" t="s">
        <v>1817</v>
      </c>
      <c r="AB33" s="346">
        <v>0</v>
      </c>
      <c r="AC33" s="347" t="s">
        <v>1290</v>
      </c>
      <c r="AD33" s="1019">
        <v>50</v>
      </c>
      <c r="AE33" s="838" t="s">
        <v>1353</v>
      </c>
      <c r="AG33" s="662"/>
    </row>
    <row r="34" spans="1:33">
      <c r="A34" s="350" t="s">
        <v>52</v>
      </c>
      <c r="B34" s="346">
        <v>0</v>
      </c>
      <c r="C34" s="347" t="s">
        <v>1290</v>
      </c>
      <c r="D34" s="346">
        <v>1</v>
      </c>
      <c r="E34" s="347" t="s">
        <v>1328</v>
      </c>
      <c r="F34" s="346">
        <v>3</v>
      </c>
      <c r="G34" s="347" t="s">
        <v>1557</v>
      </c>
      <c r="H34" s="346">
        <v>3</v>
      </c>
      <c r="I34" s="347" t="s">
        <v>1557</v>
      </c>
      <c r="J34" s="346">
        <v>9</v>
      </c>
      <c r="K34" s="347" t="s">
        <v>1632</v>
      </c>
      <c r="L34" s="346">
        <v>3</v>
      </c>
      <c r="M34" s="347" t="s">
        <v>1557</v>
      </c>
      <c r="N34" s="346">
        <v>0</v>
      </c>
      <c r="O34" s="347" t="s">
        <v>1290</v>
      </c>
      <c r="P34" s="346">
        <v>0</v>
      </c>
      <c r="Q34" s="347" t="s">
        <v>1290</v>
      </c>
      <c r="R34" s="346">
        <v>2</v>
      </c>
      <c r="S34" s="347" t="s">
        <v>1804</v>
      </c>
      <c r="T34" s="346">
        <v>2</v>
      </c>
      <c r="U34" s="347" t="s">
        <v>1804</v>
      </c>
      <c r="V34" s="346">
        <v>4</v>
      </c>
      <c r="W34" s="347" t="s">
        <v>1704</v>
      </c>
      <c r="X34" s="346">
        <v>0</v>
      </c>
      <c r="Y34" s="347" t="s">
        <v>1290</v>
      </c>
      <c r="Z34" s="346">
        <v>7</v>
      </c>
      <c r="AA34" s="347" t="s">
        <v>1490</v>
      </c>
      <c r="AB34" s="346">
        <v>0</v>
      </c>
      <c r="AC34" s="347" t="s">
        <v>1290</v>
      </c>
      <c r="AD34" s="1019">
        <v>34</v>
      </c>
      <c r="AE34" s="838" t="s">
        <v>1425</v>
      </c>
      <c r="AG34" s="662"/>
    </row>
    <row r="35" spans="1:33">
      <c r="A35" s="350" t="s">
        <v>53</v>
      </c>
      <c r="B35" s="346">
        <v>0</v>
      </c>
      <c r="C35" s="347" t="s">
        <v>1290</v>
      </c>
      <c r="D35" s="346">
        <v>1</v>
      </c>
      <c r="E35" s="347" t="s">
        <v>1313</v>
      </c>
      <c r="F35" s="346">
        <v>8</v>
      </c>
      <c r="G35" s="347" t="s">
        <v>1419</v>
      </c>
      <c r="H35" s="346">
        <v>0</v>
      </c>
      <c r="I35" s="347" t="s">
        <v>1290</v>
      </c>
      <c r="J35" s="346">
        <v>10</v>
      </c>
      <c r="K35" s="347" t="s">
        <v>1697</v>
      </c>
      <c r="L35" s="346">
        <v>5</v>
      </c>
      <c r="M35" s="347" t="s">
        <v>1392</v>
      </c>
      <c r="N35" s="346">
        <v>0</v>
      </c>
      <c r="O35" s="347" t="s">
        <v>1290</v>
      </c>
      <c r="P35" s="346">
        <v>2</v>
      </c>
      <c r="Q35" s="347" t="s">
        <v>1355</v>
      </c>
      <c r="R35" s="346">
        <v>2</v>
      </c>
      <c r="S35" s="347" t="s">
        <v>1355</v>
      </c>
      <c r="T35" s="346">
        <v>0</v>
      </c>
      <c r="U35" s="347" t="s">
        <v>1290</v>
      </c>
      <c r="V35" s="346">
        <v>10</v>
      </c>
      <c r="W35" s="347" t="s">
        <v>1697</v>
      </c>
      <c r="X35" s="346">
        <v>1</v>
      </c>
      <c r="Y35" s="347" t="s">
        <v>1313</v>
      </c>
      <c r="Z35" s="346">
        <v>6</v>
      </c>
      <c r="AA35" s="347" t="s">
        <v>1799</v>
      </c>
      <c r="AB35" s="346">
        <v>0</v>
      </c>
      <c r="AC35" s="347" t="s">
        <v>1290</v>
      </c>
      <c r="AD35" s="1019">
        <v>45</v>
      </c>
      <c r="AE35" s="838" t="s">
        <v>1599</v>
      </c>
      <c r="AG35" s="662"/>
    </row>
    <row r="36" spans="1:33">
      <c r="A36" s="350" t="s">
        <v>54</v>
      </c>
      <c r="B36" s="346">
        <v>0</v>
      </c>
      <c r="C36" s="347" t="s">
        <v>1290</v>
      </c>
      <c r="D36" s="346">
        <v>0</v>
      </c>
      <c r="E36" s="347" t="s">
        <v>1290</v>
      </c>
      <c r="F36" s="346">
        <v>2</v>
      </c>
      <c r="G36" s="347" t="s">
        <v>1804</v>
      </c>
      <c r="H36" s="346">
        <v>0</v>
      </c>
      <c r="I36" s="347" t="s">
        <v>1290</v>
      </c>
      <c r="J36" s="346">
        <v>3</v>
      </c>
      <c r="K36" s="347" t="s">
        <v>1557</v>
      </c>
      <c r="L36" s="346">
        <v>0</v>
      </c>
      <c r="M36" s="347" t="s">
        <v>1290</v>
      </c>
      <c r="N36" s="346">
        <v>0</v>
      </c>
      <c r="O36" s="347" t="s">
        <v>1290</v>
      </c>
      <c r="P36" s="346">
        <v>0</v>
      </c>
      <c r="Q36" s="347" t="s">
        <v>1290</v>
      </c>
      <c r="R36" s="346">
        <v>2</v>
      </c>
      <c r="S36" s="347" t="s">
        <v>1804</v>
      </c>
      <c r="T36" s="346">
        <v>9</v>
      </c>
      <c r="U36" s="347" t="s">
        <v>1632</v>
      </c>
      <c r="V36" s="346">
        <v>4</v>
      </c>
      <c r="W36" s="347" t="s">
        <v>1704</v>
      </c>
      <c r="X36" s="346">
        <v>1</v>
      </c>
      <c r="Y36" s="347" t="s">
        <v>1328</v>
      </c>
      <c r="Z36" s="346">
        <v>13</v>
      </c>
      <c r="AA36" s="347" t="s">
        <v>1372</v>
      </c>
      <c r="AB36" s="346">
        <v>0</v>
      </c>
      <c r="AC36" s="347" t="s">
        <v>1290</v>
      </c>
      <c r="AD36" s="1019">
        <v>34</v>
      </c>
      <c r="AE36" s="838" t="s">
        <v>1425</v>
      </c>
      <c r="AG36" s="662"/>
    </row>
    <row r="37" spans="1:33">
      <c r="A37" s="350" t="s">
        <v>55</v>
      </c>
      <c r="B37" s="346">
        <v>0</v>
      </c>
      <c r="C37" s="347" t="s">
        <v>1290</v>
      </c>
      <c r="D37" s="346">
        <v>0</v>
      </c>
      <c r="E37" s="347" t="s">
        <v>1290</v>
      </c>
      <c r="F37" s="346">
        <v>1</v>
      </c>
      <c r="G37" s="347" t="s">
        <v>1720</v>
      </c>
      <c r="H37" s="346">
        <v>0</v>
      </c>
      <c r="I37" s="347" t="s">
        <v>1290</v>
      </c>
      <c r="J37" s="346">
        <v>0</v>
      </c>
      <c r="K37" s="347" t="s">
        <v>1290</v>
      </c>
      <c r="L37" s="346">
        <v>0</v>
      </c>
      <c r="M37" s="347" t="s">
        <v>1290</v>
      </c>
      <c r="N37" s="346">
        <v>0</v>
      </c>
      <c r="O37" s="347" t="s">
        <v>1290</v>
      </c>
      <c r="P37" s="346">
        <v>0</v>
      </c>
      <c r="Q37" s="347" t="s">
        <v>1290</v>
      </c>
      <c r="R37" s="346">
        <v>0</v>
      </c>
      <c r="S37" s="347" t="s">
        <v>1290</v>
      </c>
      <c r="T37" s="346">
        <v>3</v>
      </c>
      <c r="U37" s="347" t="s">
        <v>1738</v>
      </c>
      <c r="V37" s="346">
        <v>1</v>
      </c>
      <c r="W37" s="347" t="s">
        <v>1720</v>
      </c>
      <c r="X37" s="346">
        <v>0</v>
      </c>
      <c r="Y37" s="347" t="s">
        <v>1290</v>
      </c>
      <c r="Z37" s="346">
        <v>0</v>
      </c>
      <c r="AA37" s="347" t="s">
        <v>1290</v>
      </c>
      <c r="AB37" s="346">
        <v>0</v>
      </c>
      <c r="AC37" s="347" t="s">
        <v>1290</v>
      </c>
      <c r="AD37" s="1019">
        <v>5</v>
      </c>
      <c r="AE37" s="838" t="s">
        <v>1663</v>
      </c>
      <c r="AG37" s="662"/>
    </row>
    <row r="38" spans="1:33">
      <c r="A38" s="350" t="s">
        <v>56</v>
      </c>
      <c r="B38" s="346">
        <v>0</v>
      </c>
      <c r="C38" s="347" t="s">
        <v>1290</v>
      </c>
      <c r="D38" s="346">
        <v>0</v>
      </c>
      <c r="E38" s="347" t="s">
        <v>1290</v>
      </c>
      <c r="F38" s="346">
        <v>0</v>
      </c>
      <c r="G38" s="347" t="s">
        <v>1290</v>
      </c>
      <c r="H38" s="346">
        <v>0</v>
      </c>
      <c r="I38" s="347" t="s">
        <v>1290</v>
      </c>
      <c r="J38" s="346">
        <v>2</v>
      </c>
      <c r="K38" s="347" t="s">
        <v>1331</v>
      </c>
      <c r="L38" s="346">
        <v>0</v>
      </c>
      <c r="M38" s="347" t="s">
        <v>1290</v>
      </c>
      <c r="N38" s="346">
        <v>0</v>
      </c>
      <c r="O38" s="347" t="s">
        <v>1290</v>
      </c>
      <c r="P38" s="346">
        <v>0</v>
      </c>
      <c r="Q38" s="347" t="s">
        <v>1290</v>
      </c>
      <c r="R38" s="346">
        <v>0</v>
      </c>
      <c r="S38" s="347" t="s">
        <v>1290</v>
      </c>
      <c r="T38" s="346">
        <v>0</v>
      </c>
      <c r="U38" s="347" t="s">
        <v>1290</v>
      </c>
      <c r="V38" s="346">
        <v>0</v>
      </c>
      <c r="W38" s="347" t="s">
        <v>1290</v>
      </c>
      <c r="X38" s="346">
        <v>0</v>
      </c>
      <c r="Y38" s="347" t="s">
        <v>1290</v>
      </c>
      <c r="Z38" s="346">
        <v>1</v>
      </c>
      <c r="AA38" s="347" t="s">
        <v>1332</v>
      </c>
      <c r="AB38" s="346">
        <v>0</v>
      </c>
      <c r="AC38" s="347" t="s">
        <v>1290</v>
      </c>
      <c r="AD38" s="1019">
        <v>3</v>
      </c>
      <c r="AE38" s="838" t="s">
        <v>1672</v>
      </c>
      <c r="AG38" s="662"/>
    </row>
    <row r="39" spans="1:33">
      <c r="A39" s="349" t="s">
        <v>1</v>
      </c>
      <c r="B39" s="300">
        <v>7</v>
      </c>
      <c r="C39" s="838" t="s">
        <v>1439</v>
      </c>
      <c r="D39" s="300">
        <v>30</v>
      </c>
      <c r="E39" s="838" t="s">
        <v>1487</v>
      </c>
      <c r="F39" s="300">
        <v>135</v>
      </c>
      <c r="G39" s="838" t="s">
        <v>1587</v>
      </c>
      <c r="H39" s="300">
        <v>15</v>
      </c>
      <c r="I39" s="838" t="s">
        <v>1376</v>
      </c>
      <c r="J39" s="300">
        <v>195</v>
      </c>
      <c r="K39" s="838" t="s">
        <v>1555</v>
      </c>
      <c r="L39" s="300">
        <v>51</v>
      </c>
      <c r="M39" s="838" t="s">
        <v>1300</v>
      </c>
      <c r="N39" s="300">
        <v>1</v>
      </c>
      <c r="O39" s="838" t="s">
        <v>1354</v>
      </c>
      <c r="P39" s="300">
        <v>11</v>
      </c>
      <c r="Q39" s="838" t="s">
        <v>1764</v>
      </c>
      <c r="R39" s="300">
        <v>105</v>
      </c>
      <c r="S39" s="838" t="s">
        <v>1408</v>
      </c>
      <c r="T39" s="300">
        <v>64</v>
      </c>
      <c r="U39" s="838" t="s">
        <v>1657</v>
      </c>
      <c r="V39" s="300">
        <v>210</v>
      </c>
      <c r="W39" s="838" t="s">
        <v>1694</v>
      </c>
      <c r="X39" s="300">
        <v>43</v>
      </c>
      <c r="Y39" s="838" t="s">
        <v>1355</v>
      </c>
      <c r="Z39" s="300">
        <v>103</v>
      </c>
      <c r="AA39" s="838" t="s">
        <v>1448</v>
      </c>
      <c r="AB39" s="300">
        <v>0</v>
      </c>
      <c r="AC39" s="838" t="s">
        <v>1290</v>
      </c>
      <c r="AD39" s="1019">
        <v>970</v>
      </c>
      <c r="AE39" s="838" t="s">
        <v>645</v>
      </c>
      <c r="AG39" s="662"/>
    </row>
    <row r="40" spans="1:33">
      <c r="A40" s="349">
        <v>2015</v>
      </c>
      <c r="B40" s="1566"/>
      <c r="C40" s="1567"/>
      <c r="D40" s="1567"/>
      <c r="E40" s="1567"/>
      <c r="F40" s="1567"/>
      <c r="G40" s="1567"/>
      <c r="H40" s="1567"/>
      <c r="I40" s="1567"/>
      <c r="J40" s="1567"/>
      <c r="K40" s="1567"/>
      <c r="L40" s="1567"/>
      <c r="M40" s="1567"/>
      <c r="N40" s="1567"/>
      <c r="O40" s="1567"/>
      <c r="P40" s="1567"/>
      <c r="Q40" s="1567"/>
      <c r="R40" s="1567"/>
      <c r="S40" s="1567"/>
      <c r="T40" s="1567"/>
      <c r="U40" s="1567"/>
      <c r="V40" s="1567"/>
      <c r="W40" s="1567"/>
      <c r="X40" s="1567"/>
      <c r="Y40" s="1567"/>
      <c r="Z40" s="1567"/>
      <c r="AA40" s="1567"/>
      <c r="AB40" s="1567"/>
      <c r="AC40" s="1567"/>
      <c r="AD40" s="1567"/>
      <c r="AE40" s="1568"/>
      <c r="AG40" s="662"/>
    </row>
    <row r="41" spans="1:33">
      <c r="A41" s="350" t="s">
        <v>24</v>
      </c>
      <c r="B41" s="346">
        <v>0</v>
      </c>
      <c r="C41" s="347" t="s">
        <v>1290</v>
      </c>
      <c r="D41" s="346">
        <v>3</v>
      </c>
      <c r="E41" s="347" t="s">
        <v>1546</v>
      </c>
      <c r="F41" s="346">
        <v>0</v>
      </c>
      <c r="G41" s="347" t="s">
        <v>1290</v>
      </c>
      <c r="H41" s="346">
        <v>1</v>
      </c>
      <c r="I41" s="347" t="s">
        <v>1322</v>
      </c>
      <c r="J41" s="346">
        <v>4</v>
      </c>
      <c r="K41" s="347" t="s">
        <v>1526</v>
      </c>
      <c r="L41" s="346">
        <v>3</v>
      </c>
      <c r="M41" s="347" t="s">
        <v>1546</v>
      </c>
      <c r="N41" s="346">
        <v>0</v>
      </c>
      <c r="O41" s="347" t="s">
        <v>1290</v>
      </c>
      <c r="P41" s="346">
        <v>2</v>
      </c>
      <c r="Q41" s="347" t="s">
        <v>1576</v>
      </c>
      <c r="R41" s="346">
        <v>3</v>
      </c>
      <c r="S41" s="347" t="s">
        <v>1546</v>
      </c>
      <c r="T41" s="346">
        <v>2</v>
      </c>
      <c r="U41" s="347" t="s">
        <v>1576</v>
      </c>
      <c r="V41" s="346">
        <v>12</v>
      </c>
      <c r="W41" s="347" t="s">
        <v>1501</v>
      </c>
      <c r="X41" s="346">
        <v>0</v>
      </c>
      <c r="Y41" s="347" t="s">
        <v>1290</v>
      </c>
      <c r="Z41" s="346">
        <v>11</v>
      </c>
      <c r="AA41" s="347" t="s">
        <v>1563</v>
      </c>
      <c r="AB41" s="346">
        <v>0</v>
      </c>
      <c r="AC41" s="347" t="s">
        <v>1290</v>
      </c>
      <c r="AD41" s="1019">
        <v>41</v>
      </c>
      <c r="AE41" s="838" t="s">
        <v>1420</v>
      </c>
      <c r="AG41" s="662"/>
    </row>
    <row r="42" spans="1:33">
      <c r="A42" s="350" t="s">
        <v>26</v>
      </c>
      <c r="B42" s="346">
        <v>0</v>
      </c>
      <c r="C42" s="347" t="s">
        <v>1290</v>
      </c>
      <c r="D42" s="346">
        <v>4</v>
      </c>
      <c r="E42" s="347" t="s">
        <v>1535</v>
      </c>
      <c r="F42" s="346">
        <v>0</v>
      </c>
      <c r="G42" s="347" t="s">
        <v>1290</v>
      </c>
      <c r="H42" s="346">
        <v>1</v>
      </c>
      <c r="I42" s="347" t="s">
        <v>1358</v>
      </c>
      <c r="J42" s="346">
        <v>6</v>
      </c>
      <c r="K42" s="347" t="s">
        <v>1583</v>
      </c>
      <c r="L42" s="346">
        <v>1</v>
      </c>
      <c r="M42" s="347" t="s">
        <v>1358</v>
      </c>
      <c r="N42" s="346">
        <v>0</v>
      </c>
      <c r="O42" s="347" t="s">
        <v>1290</v>
      </c>
      <c r="P42" s="346">
        <v>0</v>
      </c>
      <c r="Q42" s="347" t="s">
        <v>1290</v>
      </c>
      <c r="R42" s="346">
        <v>2</v>
      </c>
      <c r="S42" s="347" t="s">
        <v>1598</v>
      </c>
      <c r="T42" s="346">
        <v>2</v>
      </c>
      <c r="U42" s="347" t="s">
        <v>1598</v>
      </c>
      <c r="V42" s="346">
        <v>5</v>
      </c>
      <c r="W42" s="347" t="s">
        <v>1652</v>
      </c>
      <c r="X42" s="346">
        <v>2</v>
      </c>
      <c r="Y42" s="347" t="s">
        <v>1598</v>
      </c>
      <c r="Z42" s="346">
        <v>3</v>
      </c>
      <c r="AA42" s="347" t="s">
        <v>1388</v>
      </c>
      <c r="AB42" s="346">
        <v>0</v>
      </c>
      <c r="AC42" s="347" t="s">
        <v>1290</v>
      </c>
      <c r="AD42" s="1019">
        <v>26</v>
      </c>
      <c r="AE42" s="838" t="s">
        <v>1322</v>
      </c>
      <c r="AG42" s="662"/>
    </row>
    <row r="43" spans="1:33">
      <c r="A43" s="350" t="s">
        <v>27</v>
      </c>
      <c r="B43" s="346">
        <v>0</v>
      </c>
      <c r="C43" s="347" t="s">
        <v>1290</v>
      </c>
      <c r="D43" s="346">
        <v>0</v>
      </c>
      <c r="E43" s="347" t="s">
        <v>1290</v>
      </c>
      <c r="F43" s="346">
        <v>5</v>
      </c>
      <c r="G43" s="347" t="s">
        <v>1795</v>
      </c>
      <c r="H43" s="346">
        <v>2</v>
      </c>
      <c r="I43" s="347" t="s">
        <v>1328</v>
      </c>
      <c r="J43" s="346">
        <v>18</v>
      </c>
      <c r="K43" s="347" t="s">
        <v>1632</v>
      </c>
      <c r="L43" s="346">
        <v>1</v>
      </c>
      <c r="M43" s="347" t="s">
        <v>1376</v>
      </c>
      <c r="N43" s="346">
        <v>0</v>
      </c>
      <c r="O43" s="347" t="s">
        <v>1290</v>
      </c>
      <c r="P43" s="346">
        <v>1</v>
      </c>
      <c r="Q43" s="347" t="s">
        <v>1376</v>
      </c>
      <c r="R43" s="346">
        <v>2</v>
      </c>
      <c r="S43" s="347" t="s">
        <v>1328</v>
      </c>
      <c r="T43" s="346">
        <v>6</v>
      </c>
      <c r="U43" s="347" t="s">
        <v>1557</v>
      </c>
      <c r="V43" s="346">
        <v>25</v>
      </c>
      <c r="W43" s="347" t="s">
        <v>1777</v>
      </c>
      <c r="X43" s="346">
        <v>5</v>
      </c>
      <c r="Y43" s="347" t="s">
        <v>1795</v>
      </c>
      <c r="Z43" s="346">
        <v>3</v>
      </c>
      <c r="AA43" s="347" t="s">
        <v>1355</v>
      </c>
      <c r="AB43" s="346">
        <v>0</v>
      </c>
      <c r="AC43" s="347" t="s">
        <v>1290</v>
      </c>
      <c r="AD43" s="1019">
        <v>68</v>
      </c>
      <c r="AE43" s="838" t="s">
        <v>1680</v>
      </c>
      <c r="AG43" s="662"/>
    </row>
    <row r="44" spans="1:33">
      <c r="A44" s="350" t="s">
        <v>28</v>
      </c>
      <c r="B44" s="346">
        <v>1</v>
      </c>
      <c r="C44" s="347" t="s">
        <v>1625</v>
      </c>
      <c r="D44" s="346">
        <v>0</v>
      </c>
      <c r="E44" s="347" t="s">
        <v>1290</v>
      </c>
      <c r="F44" s="346">
        <v>4</v>
      </c>
      <c r="G44" s="347" t="s">
        <v>1776</v>
      </c>
      <c r="H44" s="346">
        <v>3</v>
      </c>
      <c r="I44" s="347" t="s">
        <v>1661</v>
      </c>
      <c r="J44" s="346">
        <v>10</v>
      </c>
      <c r="K44" s="347" t="s">
        <v>1724</v>
      </c>
      <c r="L44" s="346">
        <v>1</v>
      </c>
      <c r="M44" s="347" t="s">
        <v>1625</v>
      </c>
      <c r="N44" s="346">
        <v>0</v>
      </c>
      <c r="O44" s="347" t="s">
        <v>1290</v>
      </c>
      <c r="P44" s="346">
        <v>0</v>
      </c>
      <c r="Q44" s="347" t="s">
        <v>1290</v>
      </c>
      <c r="R44" s="346">
        <v>11</v>
      </c>
      <c r="S44" s="347" t="s">
        <v>1560</v>
      </c>
      <c r="T44" s="346">
        <v>2</v>
      </c>
      <c r="U44" s="347" t="s">
        <v>1572</v>
      </c>
      <c r="V44" s="346">
        <v>13</v>
      </c>
      <c r="W44" s="347" t="s">
        <v>1574</v>
      </c>
      <c r="X44" s="346">
        <v>0</v>
      </c>
      <c r="Y44" s="347" t="s">
        <v>1290</v>
      </c>
      <c r="Z44" s="346">
        <v>11</v>
      </c>
      <c r="AA44" s="347" t="s">
        <v>1560</v>
      </c>
      <c r="AB44" s="346">
        <v>0</v>
      </c>
      <c r="AC44" s="347" t="s">
        <v>1290</v>
      </c>
      <c r="AD44" s="1019">
        <v>56</v>
      </c>
      <c r="AE44" s="838" t="s">
        <v>1428</v>
      </c>
      <c r="AG44" s="662"/>
    </row>
    <row r="45" spans="1:33">
      <c r="A45" s="350" t="s">
        <v>29</v>
      </c>
      <c r="B45" s="346">
        <v>0</v>
      </c>
      <c r="C45" s="347" t="s">
        <v>1290</v>
      </c>
      <c r="D45" s="346">
        <v>0</v>
      </c>
      <c r="E45" s="347" t="s">
        <v>1290</v>
      </c>
      <c r="F45" s="346">
        <v>14</v>
      </c>
      <c r="G45" s="347" t="s">
        <v>1937</v>
      </c>
      <c r="H45" s="346">
        <v>0</v>
      </c>
      <c r="I45" s="347" t="s">
        <v>1290</v>
      </c>
      <c r="J45" s="346">
        <v>0</v>
      </c>
      <c r="K45" s="347" t="s">
        <v>1290</v>
      </c>
      <c r="L45" s="346">
        <v>0</v>
      </c>
      <c r="M45" s="347" t="s">
        <v>1290</v>
      </c>
      <c r="N45" s="346">
        <v>0</v>
      </c>
      <c r="O45" s="347" t="s">
        <v>1290</v>
      </c>
      <c r="P45" s="346">
        <v>0</v>
      </c>
      <c r="Q45" s="347" t="s">
        <v>1290</v>
      </c>
      <c r="R45" s="346">
        <v>0</v>
      </c>
      <c r="S45" s="347" t="s">
        <v>1290</v>
      </c>
      <c r="T45" s="346">
        <v>0</v>
      </c>
      <c r="U45" s="347" t="s">
        <v>1290</v>
      </c>
      <c r="V45" s="346">
        <v>6</v>
      </c>
      <c r="W45" s="347" t="s">
        <v>1366</v>
      </c>
      <c r="X45" s="346">
        <v>0</v>
      </c>
      <c r="Y45" s="347" t="s">
        <v>1290</v>
      </c>
      <c r="Z45" s="346">
        <v>0</v>
      </c>
      <c r="AA45" s="347" t="s">
        <v>1290</v>
      </c>
      <c r="AB45" s="346">
        <v>0</v>
      </c>
      <c r="AC45" s="347" t="s">
        <v>1290</v>
      </c>
      <c r="AD45" s="1019">
        <v>20</v>
      </c>
      <c r="AE45" s="838" t="s">
        <v>1625</v>
      </c>
      <c r="AG45" s="662"/>
    </row>
    <row r="46" spans="1:33">
      <c r="A46" s="350" t="s">
        <v>30</v>
      </c>
      <c r="B46" s="346">
        <v>0</v>
      </c>
      <c r="C46" s="347" t="s">
        <v>1290</v>
      </c>
      <c r="D46" s="346">
        <v>2</v>
      </c>
      <c r="E46" s="347" t="s">
        <v>1359</v>
      </c>
      <c r="F46" s="346">
        <v>40</v>
      </c>
      <c r="G46" s="347" t="s">
        <v>1888</v>
      </c>
      <c r="H46" s="346">
        <v>0</v>
      </c>
      <c r="I46" s="347" t="s">
        <v>1290</v>
      </c>
      <c r="J46" s="346">
        <v>3</v>
      </c>
      <c r="K46" s="347" t="s">
        <v>1576</v>
      </c>
      <c r="L46" s="346">
        <v>1</v>
      </c>
      <c r="M46" s="347" t="s">
        <v>1445</v>
      </c>
      <c r="N46" s="346">
        <v>0</v>
      </c>
      <c r="O46" s="347" t="s">
        <v>1290</v>
      </c>
      <c r="P46" s="346">
        <v>0</v>
      </c>
      <c r="Q46" s="347" t="s">
        <v>1290</v>
      </c>
      <c r="R46" s="346">
        <v>0</v>
      </c>
      <c r="S46" s="347" t="s">
        <v>1290</v>
      </c>
      <c r="T46" s="346">
        <v>0</v>
      </c>
      <c r="U46" s="347" t="s">
        <v>1290</v>
      </c>
      <c r="V46" s="346">
        <v>9</v>
      </c>
      <c r="W46" s="347" t="s">
        <v>1630</v>
      </c>
      <c r="X46" s="346">
        <v>1</v>
      </c>
      <c r="Y46" s="347" t="s">
        <v>1445</v>
      </c>
      <c r="Z46" s="346">
        <v>5</v>
      </c>
      <c r="AA46" s="347" t="s">
        <v>1787</v>
      </c>
      <c r="AB46" s="346">
        <v>0</v>
      </c>
      <c r="AC46" s="347" t="s">
        <v>1290</v>
      </c>
      <c r="AD46" s="1019">
        <v>61</v>
      </c>
      <c r="AE46" s="838" t="s">
        <v>1465</v>
      </c>
      <c r="AG46" s="662"/>
    </row>
    <row r="47" spans="1:33">
      <c r="A47" s="350" t="s">
        <v>31</v>
      </c>
      <c r="B47" s="346">
        <v>1</v>
      </c>
      <c r="C47" s="347" t="s">
        <v>1681</v>
      </c>
      <c r="D47" s="346">
        <v>0</v>
      </c>
      <c r="E47" s="347" t="s">
        <v>1290</v>
      </c>
      <c r="F47" s="346">
        <v>0</v>
      </c>
      <c r="G47" s="347" t="s">
        <v>1290</v>
      </c>
      <c r="H47" s="346">
        <v>0</v>
      </c>
      <c r="I47" s="347" t="s">
        <v>1290</v>
      </c>
      <c r="J47" s="346">
        <v>0</v>
      </c>
      <c r="K47" s="347" t="s">
        <v>1290</v>
      </c>
      <c r="L47" s="346">
        <v>0</v>
      </c>
      <c r="M47" s="347" t="s">
        <v>1290</v>
      </c>
      <c r="N47" s="346">
        <v>0</v>
      </c>
      <c r="O47" s="347" t="s">
        <v>1290</v>
      </c>
      <c r="P47" s="346">
        <v>0</v>
      </c>
      <c r="Q47" s="347" t="s">
        <v>1290</v>
      </c>
      <c r="R47" s="346">
        <v>0</v>
      </c>
      <c r="S47" s="347" t="s">
        <v>1290</v>
      </c>
      <c r="T47" s="346">
        <v>0</v>
      </c>
      <c r="U47" s="347" t="s">
        <v>1290</v>
      </c>
      <c r="V47" s="346">
        <v>1</v>
      </c>
      <c r="W47" s="347" t="s">
        <v>1681</v>
      </c>
      <c r="X47" s="346">
        <v>0</v>
      </c>
      <c r="Y47" s="347" t="s">
        <v>1290</v>
      </c>
      <c r="Z47" s="346">
        <v>0</v>
      </c>
      <c r="AA47" s="347" t="s">
        <v>1290</v>
      </c>
      <c r="AB47" s="346">
        <v>0</v>
      </c>
      <c r="AC47" s="347" t="s">
        <v>1290</v>
      </c>
      <c r="AD47" s="1019">
        <v>2</v>
      </c>
      <c r="AE47" s="838" t="s">
        <v>1705</v>
      </c>
      <c r="AG47" s="662"/>
    </row>
    <row r="48" spans="1:33">
      <c r="A48" s="350" t="s">
        <v>32</v>
      </c>
      <c r="B48" s="346">
        <v>0</v>
      </c>
      <c r="C48" s="347" t="s">
        <v>1290</v>
      </c>
      <c r="D48" s="346">
        <v>1</v>
      </c>
      <c r="E48" s="347" t="s">
        <v>1319</v>
      </c>
      <c r="F48" s="346">
        <v>1</v>
      </c>
      <c r="G48" s="347" t="s">
        <v>1319</v>
      </c>
      <c r="H48" s="346">
        <v>1</v>
      </c>
      <c r="I48" s="347" t="s">
        <v>1319</v>
      </c>
      <c r="J48" s="346">
        <v>17</v>
      </c>
      <c r="K48" s="347" t="s">
        <v>1725</v>
      </c>
      <c r="L48" s="346">
        <v>3</v>
      </c>
      <c r="M48" s="347" t="s">
        <v>1297</v>
      </c>
      <c r="N48" s="346">
        <v>0</v>
      </c>
      <c r="O48" s="347" t="s">
        <v>1290</v>
      </c>
      <c r="P48" s="346">
        <v>0</v>
      </c>
      <c r="Q48" s="347" t="s">
        <v>1290</v>
      </c>
      <c r="R48" s="346">
        <v>9</v>
      </c>
      <c r="S48" s="347" t="s">
        <v>1671</v>
      </c>
      <c r="T48" s="346">
        <v>9</v>
      </c>
      <c r="U48" s="347" t="s">
        <v>1671</v>
      </c>
      <c r="V48" s="346">
        <v>5</v>
      </c>
      <c r="W48" s="347" t="s">
        <v>1575</v>
      </c>
      <c r="X48" s="346">
        <v>1</v>
      </c>
      <c r="Y48" s="347" t="s">
        <v>1319</v>
      </c>
      <c r="Z48" s="346">
        <v>1</v>
      </c>
      <c r="AA48" s="347" t="s">
        <v>1319</v>
      </c>
      <c r="AB48" s="346">
        <v>0</v>
      </c>
      <c r="AC48" s="347" t="s">
        <v>1290</v>
      </c>
      <c r="AD48" s="1019">
        <v>48</v>
      </c>
      <c r="AE48" s="838" t="s">
        <v>1605</v>
      </c>
      <c r="AG48" s="662"/>
    </row>
    <row r="49" spans="1:33">
      <c r="A49" s="350" t="s">
        <v>33</v>
      </c>
      <c r="B49" s="346">
        <v>0</v>
      </c>
      <c r="C49" s="347" t="s">
        <v>1290</v>
      </c>
      <c r="D49" s="346">
        <v>1</v>
      </c>
      <c r="E49" s="347" t="s">
        <v>1666</v>
      </c>
      <c r="F49" s="346">
        <v>22</v>
      </c>
      <c r="G49" s="347" t="s">
        <v>1521</v>
      </c>
      <c r="H49" s="346">
        <v>1</v>
      </c>
      <c r="I49" s="347" t="s">
        <v>1666</v>
      </c>
      <c r="J49" s="346">
        <v>11</v>
      </c>
      <c r="K49" s="347" t="s">
        <v>1554</v>
      </c>
      <c r="L49" s="346">
        <v>2</v>
      </c>
      <c r="M49" s="347" t="s">
        <v>1304</v>
      </c>
      <c r="N49" s="346">
        <v>0</v>
      </c>
      <c r="O49" s="347" t="s">
        <v>1290</v>
      </c>
      <c r="P49" s="346">
        <v>1</v>
      </c>
      <c r="Q49" s="347" t="s">
        <v>1666</v>
      </c>
      <c r="R49" s="346">
        <v>5</v>
      </c>
      <c r="S49" s="347" t="s">
        <v>1427</v>
      </c>
      <c r="T49" s="346">
        <v>2</v>
      </c>
      <c r="U49" s="347" t="s">
        <v>1304</v>
      </c>
      <c r="V49" s="346">
        <v>6</v>
      </c>
      <c r="W49" s="347" t="s">
        <v>1523</v>
      </c>
      <c r="X49" s="346">
        <v>3</v>
      </c>
      <c r="Y49" s="347" t="s">
        <v>1353</v>
      </c>
      <c r="Z49" s="346">
        <v>3</v>
      </c>
      <c r="AA49" s="347" t="s">
        <v>1353</v>
      </c>
      <c r="AB49" s="346">
        <v>1</v>
      </c>
      <c r="AC49" s="347" t="s">
        <v>1666</v>
      </c>
      <c r="AD49" s="1019">
        <v>58</v>
      </c>
      <c r="AE49" s="838" t="s">
        <v>1300</v>
      </c>
      <c r="AG49" s="662"/>
    </row>
    <row r="50" spans="1:33">
      <c r="A50" s="350" t="s">
        <v>35</v>
      </c>
      <c r="B50" s="346">
        <v>0</v>
      </c>
      <c r="C50" s="347" t="s">
        <v>1290</v>
      </c>
      <c r="D50" s="346">
        <v>0</v>
      </c>
      <c r="E50" s="347" t="s">
        <v>1290</v>
      </c>
      <c r="F50" s="346">
        <v>1</v>
      </c>
      <c r="G50" s="347" t="s">
        <v>1332</v>
      </c>
      <c r="H50" s="346">
        <v>0</v>
      </c>
      <c r="I50" s="347" t="s">
        <v>1290</v>
      </c>
      <c r="J50" s="346">
        <v>0</v>
      </c>
      <c r="K50" s="347" t="s">
        <v>1290</v>
      </c>
      <c r="L50" s="346">
        <v>0</v>
      </c>
      <c r="M50" s="347" t="s">
        <v>1290</v>
      </c>
      <c r="N50" s="346">
        <v>0</v>
      </c>
      <c r="O50" s="347" t="s">
        <v>1290</v>
      </c>
      <c r="P50" s="346">
        <v>0</v>
      </c>
      <c r="Q50" s="347" t="s">
        <v>1290</v>
      </c>
      <c r="R50" s="346">
        <v>0</v>
      </c>
      <c r="S50" s="347" t="s">
        <v>1290</v>
      </c>
      <c r="T50" s="346">
        <v>0</v>
      </c>
      <c r="U50" s="347" t="s">
        <v>1290</v>
      </c>
      <c r="V50" s="346">
        <v>2</v>
      </c>
      <c r="W50" s="347" t="s">
        <v>1331</v>
      </c>
      <c r="X50" s="346">
        <v>0</v>
      </c>
      <c r="Y50" s="347" t="s">
        <v>1290</v>
      </c>
      <c r="Z50" s="346">
        <v>0</v>
      </c>
      <c r="AA50" s="347" t="s">
        <v>1290</v>
      </c>
      <c r="AB50" s="346">
        <v>0</v>
      </c>
      <c r="AC50" s="347" t="s">
        <v>1290</v>
      </c>
      <c r="AD50" s="1019">
        <v>3</v>
      </c>
      <c r="AE50" s="838" t="s">
        <v>1672</v>
      </c>
      <c r="AG50" s="662"/>
    </row>
    <row r="51" spans="1:33">
      <c r="A51" s="350" t="s">
        <v>584</v>
      </c>
      <c r="B51" s="346">
        <v>1</v>
      </c>
      <c r="C51" s="347" t="s">
        <v>1371</v>
      </c>
      <c r="D51" s="346">
        <v>7</v>
      </c>
      <c r="E51" s="347" t="s">
        <v>1505</v>
      </c>
      <c r="F51" s="346">
        <v>3</v>
      </c>
      <c r="G51" s="347" t="s">
        <v>1714</v>
      </c>
      <c r="H51" s="346">
        <v>1</v>
      </c>
      <c r="I51" s="347" t="s">
        <v>1371</v>
      </c>
      <c r="J51" s="346">
        <v>18</v>
      </c>
      <c r="K51" s="347" t="s">
        <v>1403</v>
      </c>
      <c r="L51" s="346">
        <v>3</v>
      </c>
      <c r="M51" s="347" t="s">
        <v>1714</v>
      </c>
      <c r="N51" s="346">
        <v>0</v>
      </c>
      <c r="O51" s="347" t="s">
        <v>1290</v>
      </c>
      <c r="P51" s="346">
        <v>0</v>
      </c>
      <c r="Q51" s="347" t="s">
        <v>1290</v>
      </c>
      <c r="R51" s="346">
        <v>13</v>
      </c>
      <c r="S51" s="347" t="s">
        <v>1461</v>
      </c>
      <c r="T51" s="346">
        <v>6</v>
      </c>
      <c r="U51" s="347" t="s">
        <v>1527</v>
      </c>
      <c r="V51" s="346">
        <v>15</v>
      </c>
      <c r="W51" s="347" t="s">
        <v>1467</v>
      </c>
      <c r="X51" s="346">
        <v>2</v>
      </c>
      <c r="Y51" s="347" t="s">
        <v>1431</v>
      </c>
      <c r="Z51" s="346">
        <v>8</v>
      </c>
      <c r="AA51" s="347" t="s">
        <v>1575</v>
      </c>
      <c r="AB51" s="346">
        <v>0</v>
      </c>
      <c r="AC51" s="347" t="s">
        <v>1290</v>
      </c>
      <c r="AD51" s="1019">
        <v>77</v>
      </c>
      <c r="AE51" s="838" t="s">
        <v>1669</v>
      </c>
      <c r="AG51" s="662"/>
    </row>
    <row r="52" spans="1:33">
      <c r="A52" s="350" t="s">
        <v>36</v>
      </c>
      <c r="B52" s="346">
        <v>0</v>
      </c>
      <c r="C52" s="347" t="s">
        <v>1290</v>
      </c>
      <c r="D52" s="346">
        <v>0</v>
      </c>
      <c r="E52" s="347" t="s">
        <v>1290</v>
      </c>
      <c r="F52" s="346">
        <v>0</v>
      </c>
      <c r="G52" s="347" t="s">
        <v>1290</v>
      </c>
      <c r="H52" s="346">
        <v>0</v>
      </c>
      <c r="I52" s="347" t="s">
        <v>1290</v>
      </c>
      <c r="J52" s="346">
        <v>1</v>
      </c>
      <c r="K52" s="347" t="s">
        <v>1516</v>
      </c>
      <c r="L52" s="346">
        <v>0</v>
      </c>
      <c r="M52" s="347" t="s">
        <v>1290</v>
      </c>
      <c r="N52" s="346">
        <v>1</v>
      </c>
      <c r="O52" s="347" t="s">
        <v>1516</v>
      </c>
      <c r="P52" s="346">
        <v>0</v>
      </c>
      <c r="Q52" s="347" t="s">
        <v>1290</v>
      </c>
      <c r="R52" s="346">
        <v>1</v>
      </c>
      <c r="S52" s="347" t="s">
        <v>1516</v>
      </c>
      <c r="T52" s="346">
        <v>0</v>
      </c>
      <c r="U52" s="347" t="s">
        <v>1290</v>
      </c>
      <c r="V52" s="346">
        <v>4</v>
      </c>
      <c r="W52" s="347" t="s">
        <v>1681</v>
      </c>
      <c r="X52" s="346">
        <v>0</v>
      </c>
      <c r="Y52" s="347" t="s">
        <v>1290</v>
      </c>
      <c r="Z52" s="346">
        <v>0</v>
      </c>
      <c r="AA52" s="347" t="s">
        <v>1290</v>
      </c>
      <c r="AB52" s="346">
        <v>1</v>
      </c>
      <c r="AC52" s="347" t="s">
        <v>1516</v>
      </c>
      <c r="AD52" s="1019">
        <v>8</v>
      </c>
      <c r="AE52" s="838" t="s">
        <v>1439</v>
      </c>
      <c r="AG52" s="662"/>
    </row>
    <row r="53" spans="1:33">
      <c r="A53" s="350" t="s">
        <v>37</v>
      </c>
      <c r="B53" s="346">
        <v>0</v>
      </c>
      <c r="C53" s="347" t="s">
        <v>1290</v>
      </c>
      <c r="D53" s="346">
        <v>1</v>
      </c>
      <c r="E53" s="347" t="s">
        <v>1322</v>
      </c>
      <c r="F53" s="346">
        <v>1</v>
      </c>
      <c r="G53" s="347" t="s">
        <v>1322</v>
      </c>
      <c r="H53" s="346">
        <v>1</v>
      </c>
      <c r="I53" s="347" t="s">
        <v>1322</v>
      </c>
      <c r="J53" s="346">
        <v>5</v>
      </c>
      <c r="K53" s="347" t="s">
        <v>1604</v>
      </c>
      <c r="L53" s="346">
        <v>1</v>
      </c>
      <c r="M53" s="347" t="s">
        <v>1322</v>
      </c>
      <c r="N53" s="346">
        <v>0</v>
      </c>
      <c r="O53" s="347" t="s">
        <v>1290</v>
      </c>
      <c r="P53" s="346">
        <v>3</v>
      </c>
      <c r="Q53" s="347" t="s">
        <v>1546</v>
      </c>
      <c r="R53" s="346">
        <v>6</v>
      </c>
      <c r="S53" s="347" t="s">
        <v>647</v>
      </c>
      <c r="T53" s="346">
        <v>5</v>
      </c>
      <c r="U53" s="347" t="s">
        <v>1604</v>
      </c>
      <c r="V53" s="346">
        <v>6</v>
      </c>
      <c r="W53" s="347" t="s">
        <v>647</v>
      </c>
      <c r="X53" s="346">
        <v>3</v>
      </c>
      <c r="Y53" s="347" t="s">
        <v>1546</v>
      </c>
      <c r="Z53" s="346">
        <v>9</v>
      </c>
      <c r="AA53" s="347" t="s">
        <v>1437</v>
      </c>
      <c r="AB53" s="346">
        <v>0</v>
      </c>
      <c r="AC53" s="347" t="s">
        <v>1290</v>
      </c>
      <c r="AD53" s="1019">
        <v>41</v>
      </c>
      <c r="AE53" s="838" t="s">
        <v>1420</v>
      </c>
      <c r="AG53" s="662"/>
    </row>
    <row r="54" spans="1:33">
      <c r="A54" s="350" t="s">
        <v>38</v>
      </c>
      <c r="B54" s="346">
        <v>0</v>
      </c>
      <c r="C54" s="347" t="s">
        <v>1290</v>
      </c>
      <c r="D54" s="346">
        <v>0</v>
      </c>
      <c r="E54" s="347" t="s">
        <v>1290</v>
      </c>
      <c r="F54" s="346">
        <v>0</v>
      </c>
      <c r="G54" s="347" t="s">
        <v>1290</v>
      </c>
      <c r="H54" s="346">
        <v>0</v>
      </c>
      <c r="I54" s="347" t="s">
        <v>1290</v>
      </c>
      <c r="J54" s="346">
        <v>12</v>
      </c>
      <c r="K54" s="347" t="s">
        <v>1860</v>
      </c>
      <c r="L54" s="346">
        <v>2</v>
      </c>
      <c r="M54" s="347" t="s">
        <v>1423</v>
      </c>
      <c r="N54" s="346">
        <v>0</v>
      </c>
      <c r="O54" s="347" t="s">
        <v>1290</v>
      </c>
      <c r="P54" s="346">
        <v>0</v>
      </c>
      <c r="Q54" s="347" t="s">
        <v>1290</v>
      </c>
      <c r="R54" s="346">
        <v>5</v>
      </c>
      <c r="S54" s="347" t="s">
        <v>1618</v>
      </c>
      <c r="T54" s="346">
        <v>0</v>
      </c>
      <c r="U54" s="347" t="s">
        <v>1290</v>
      </c>
      <c r="V54" s="346">
        <v>7</v>
      </c>
      <c r="W54" s="347" t="s">
        <v>1541</v>
      </c>
      <c r="X54" s="346">
        <v>2</v>
      </c>
      <c r="Y54" s="347" t="s">
        <v>1423</v>
      </c>
      <c r="Z54" s="346">
        <v>1</v>
      </c>
      <c r="AA54" s="347" t="s">
        <v>1304</v>
      </c>
      <c r="AB54" s="346">
        <v>0</v>
      </c>
      <c r="AC54" s="347" t="s">
        <v>1290</v>
      </c>
      <c r="AD54" s="1019">
        <v>29</v>
      </c>
      <c r="AE54" s="838" t="s">
        <v>1431</v>
      </c>
      <c r="AG54" s="662"/>
    </row>
    <row r="55" spans="1:33">
      <c r="A55" s="350" t="s">
        <v>39</v>
      </c>
      <c r="B55" s="346">
        <v>0</v>
      </c>
      <c r="C55" s="347" t="s">
        <v>1290</v>
      </c>
      <c r="D55" s="346">
        <v>0</v>
      </c>
      <c r="E55" s="347" t="s">
        <v>1290</v>
      </c>
      <c r="F55" s="346">
        <v>3</v>
      </c>
      <c r="G55" s="347" t="s">
        <v>1730</v>
      </c>
      <c r="H55" s="346">
        <v>0</v>
      </c>
      <c r="I55" s="347" t="s">
        <v>1290</v>
      </c>
      <c r="J55" s="346">
        <v>0</v>
      </c>
      <c r="K55" s="347" t="s">
        <v>1290</v>
      </c>
      <c r="L55" s="346">
        <v>0</v>
      </c>
      <c r="M55" s="347" t="s">
        <v>1290</v>
      </c>
      <c r="N55" s="346">
        <v>0</v>
      </c>
      <c r="O55" s="347" t="s">
        <v>1290</v>
      </c>
      <c r="P55" s="346">
        <v>0</v>
      </c>
      <c r="Q55" s="347" t="s">
        <v>1290</v>
      </c>
      <c r="R55" s="346">
        <v>0</v>
      </c>
      <c r="S55" s="347" t="s">
        <v>1290</v>
      </c>
      <c r="T55" s="346">
        <v>0</v>
      </c>
      <c r="U55" s="347" t="s">
        <v>1290</v>
      </c>
      <c r="V55" s="346">
        <v>1</v>
      </c>
      <c r="W55" s="347" t="s">
        <v>1543</v>
      </c>
      <c r="X55" s="346">
        <v>0</v>
      </c>
      <c r="Y55" s="347" t="s">
        <v>1290</v>
      </c>
      <c r="Z55" s="346">
        <v>0</v>
      </c>
      <c r="AA55" s="347" t="s">
        <v>1290</v>
      </c>
      <c r="AB55" s="346">
        <v>0</v>
      </c>
      <c r="AC55" s="347" t="s">
        <v>1290</v>
      </c>
      <c r="AD55" s="1019">
        <v>4</v>
      </c>
      <c r="AE55" s="838" t="s">
        <v>1565</v>
      </c>
      <c r="AG55" s="662"/>
    </row>
    <row r="56" spans="1:33">
      <c r="A56" s="350" t="s">
        <v>40</v>
      </c>
      <c r="B56" s="346">
        <v>0</v>
      </c>
      <c r="C56" s="347" t="s">
        <v>1290</v>
      </c>
      <c r="D56" s="346">
        <v>6</v>
      </c>
      <c r="E56" s="347" t="s">
        <v>1701</v>
      </c>
      <c r="F56" s="346">
        <v>4</v>
      </c>
      <c r="G56" s="347" t="s">
        <v>1341</v>
      </c>
      <c r="H56" s="346">
        <v>0</v>
      </c>
      <c r="I56" s="347" t="s">
        <v>1290</v>
      </c>
      <c r="J56" s="346">
        <v>12</v>
      </c>
      <c r="K56" s="347" t="s">
        <v>1686</v>
      </c>
      <c r="L56" s="346">
        <v>0</v>
      </c>
      <c r="M56" s="347" t="s">
        <v>1290</v>
      </c>
      <c r="N56" s="346">
        <v>0</v>
      </c>
      <c r="O56" s="347" t="s">
        <v>1290</v>
      </c>
      <c r="P56" s="346">
        <v>0</v>
      </c>
      <c r="Q56" s="347" t="s">
        <v>1290</v>
      </c>
      <c r="R56" s="346">
        <v>2</v>
      </c>
      <c r="S56" s="347" t="s">
        <v>1528</v>
      </c>
      <c r="T56" s="346">
        <v>2</v>
      </c>
      <c r="U56" s="347" t="s">
        <v>1528</v>
      </c>
      <c r="V56" s="346">
        <v>14</v>
      </c>
      <c r="W56" s="347" t="s">
        <v>1332</v>
      </c>
      <c r="X56" s="346">
        <v>1</v>
      </c>
      <c r="Y56" s="347" t="s">
        <v>1322</v>
      </c>
      <c r="Z56" s="346">
        <v>1</v>
      </c>
      <c r="AA56" s="347" t="s">
        <v>1322</v>
      </c>
      <c r="AB56" s="346">
        <v>0</v>
      </c>
      <c r="AC56" s="347" t="s">
        <v>1290</v>
      </c>
      <c r="AD56" s="1019">
        <v>42</v>
      </c>
      <c r="AE56" s="838" t="s">
        <v>1358</v>
      </c>
      <c r="AG56" s="662"/>
    </row>
    <row r="57" spans="1:33">
      <c r="A57" s="350" t="s">
        <v>41</v>
      </c>
      <c r="B57" s="346">
        <v>0</v>
      </c>
      <c r="C57" s="347" t="s">
        <v>1290</v>
      </c>
      <c r="D57" s="346">
        <v>2</v>
      </c>
      <c r="E57" s="347" t="s">
        <v>1344</v>
      </c>
      <c r="F57" s="346">
        <v>0</v>
      </c>
      <c r="G57" s="347" t="s">
        <v>1290</v>
      </c>
      <c r="H57" s="346">
        <v>1</v>
      </c>
      <c r="I57" s="347" t="s">
        <v>1390</v>
      </c>
      <c r="J57" s="346">
        <v>4</v>
      </c>
      <c r="K57" s="347" t="s">
        <v>1442</v>
      </c>
      <c r="L57" s="346">
        <v>2</v>
      </c>
      <c r="M57" s="347" t="s">
        <v>1344</v>
      </c>
      <c r="N57" s="346">
        <v>0</v>
      </c>
      <c r="O57" s="347" t="s">
        <v>1290</v>
      </c>
      <c r="P57" s="346">
        <v>3</v>
      </c>
      <c r="Q57" s="347" t="s">
        <v>1430</v>
      </c>
      <c r="R57" s="346">
        <v>0</v>
      </c>
      <c r="S57" s="347" t="s">
        <v>1290</v>
      </c>
      <c r="T57" s="346">
        <v>1</v>
      </c>
      <c r="U57" s="347" t="s">
        <v>1390</v>
      </c>
      <c r="V57" s="346">
        <v>9</v>
      </c>
      <c r="W57" s="347" t="s">
        <v>1968</v>
      </c>
      <c r="X57" s="346">
        <v>2</v>
      </c>
      <c r="Y57" s="347" t="s">
        <v>1344</v>
      </c>
      <c r="Z57" s="346">
        <v>1</v>
      </c>
      <c r="AA57" s="347" t="s">
        <v>1390</v>
      </c>
      <c r="AB57" s="346">
        <v>0</v>
      </c>
      <c r="AC57" s="347" t="s">
        <v>1290</v>
      </c>
      <c r="AD57" s="1019">
        <v>25</v>
      </c>
      <c r="AE57" s="838" t="s">
        <v>1310</v>
      </c>
      <c r="AG57" s="662"/>
    </row>
    <row r="58" spans="1:33">
      <c r="A58" s="350" t="s">
        <v>42</v>
      </c>
      <c r="B58" s="346">
        <v>1</v>
      </c>
      <c r="C58" s="347" t="s">
        <v>1322</v>
      </c>
      <c r="D58" s="346">
        <v>0</v>
      </c>
      <c r="E58" s="347" t="s">
        <v>1290</v>
      </c>
      <c r="F58" s="346">
        <v>4</v>
      </c>
      <c r="G58" s="347" t="s">
        <v>1526</v>
      </c>
      <c r="H58" s="346">
        <v>0</v>
      </c>
      <c r="I58" s="347" t="s">
        <v>1290</v>
      </c>
      <c r="J58" s="346">
        <v>5</v>
      </c>
      <c r="K58" s="347" t="s">
        <v>1604</v>
      </c>
      <c r="L58" s="346">
        <v>3</v>
      </c>
      <c r="M58" s="347" t="s">
        <v>1546</v>
      </c>
      <c r="N58" s="346">
        <v>0</v>
      </c>
      <c r="O58" s="347" t="s">
        <v>1290</v>
      </c>
      <c r="P58" s="346">
        <v>2</v>
      </c>
      <c r="Q58" s="347" t="s">
        <v>1576</v>
      </c>
      <c r="R58" s="346">
        <v>7</v>
      </c>
      <c r="S58" s="347" t="s">
        <v>1660</v>
      </c>
      <c r="T58" s="346">
        <v>4</v>
      </c>
      <c r="U58" s="347" t="s">
        <v>1526</v>
      </c>
      <c r="V58" s="346">
        <v>11</v>
      </c>
      <c r="W58" s="347" t="s">
        <v>1563</v>
      </c>
      <c r="X58" s="346">
        <v>1</v>
      </c>
      <c r="Y58" s="347" t="s">
        <v>1322</v>
      </c>
      <c r="Z58" s="346">
        <v>3</v>
      </c>
      <c r="AA58" s="347" t="s">
        <v>1546</v>
      </c>
      <c r="AB58" s="346">
        <v>0</v>
      </c>
      <c r="AC58" s="347" t="s">
        <v>1290</v>
      </c>
      <c r="AD58" s="1019">
        <v>41</v>
      </c>
      <c r="AE58" s="838" t="s">
        <v>1420</v>
      </c>
      <c r="AG58" s="662"/>
    </row>
    <row r="59" spans="1:33">
      <c r="A59" s="350" t="s">
        <v>43</v>
      </c>
      <c r="B59" s="346">
        <v>0</v>
      </c>
      <c r="C59" s="347" t="s">
        <v>1290</v>
      </c>
      <c r="D59" s="346">
        <v>0</v>
      </c>
      <c r="E59" s="347" t="s">
        <v>1290</v>
      </c>
      <c r="F59" s="346">
        <v>1</v>
      </c>
      <c r="G59" s="347" t="s">
        <v>645</v>
      </c>
      <c r="H59" s="346">
        <v>0</v>
      </c>
      <c r="I59" s="347" t="s">
        <v>1290</v>
      </c>
      <c r="J59" s="346">
        <v>0</v>
      </c>
      <c r="K59" s="347" t="s">
        <v>1290</v>
      </c>
      <c r="L59" s="346">
        <v>0</v>
      </c>
      <c r="M59" s="347" t="s">
        <v>1290</v>
      </c>
      <c r="N59" s="346">
        <v>0</v>
      </c>
      <c r="O59" s="347" t="s">
        <v>1290</v>
      </c>
      <c r="P59" s="346">
        <v>0</v>
      </c>
      <c r="Q59" s="347" t="s">
        <v>1290</v>
      </c>
      <c r="R59" s="346">
        <v>0</v>
      </c>
      <c r="S59" s="347" t="s">
        <v>1290</v>
      </c>
      <c r="T59" s="346">
        <v>0</v>
      </c>
      <c r="U59" s="347" t="s">
        <v>1290</v>
      </c>
      <c r="V59" s="346">
        <v>0</v>
      </c>
      <c r="W59" s="347" t="s">
        <v>1290</v>
      </c>
      <c r="X59" s="346">
        <v>0</v>
      </c>
      <c r="Y59" s="347" t="s">
        <v>1290</v>
      </c>
      <c r="Z59" s="346">
        <v>0</v>
      </c>
      <c r="AA59" s="347" t="s">
        <v>1290</v>
      </c>
      <c r="AB59" s="346">
        <v>0</v>
      </c>
      <c r="AC59" s="347" t="s">
        <v>1290</v>
      </c>
      <c r="AD59" s="1019">
        <v>1</v>
      </c>
      <c r="AE59" s="838" t="s">
        <v>1354</v>
      </c>
      <c r="AG59" s="662"/>
    </row>
    <row r="60" spans="1:33">
      <c r="A60" s="350" t="s">
        <v>44</v>
      </c>
      <c r="B60" s="346">
        <v>0</v>
      </c>
      <c r="C60" s="347" t="s">
        <v>1290</v>
      </c>
      <c r="D60" s="346">
        <v>0</v>
      </c>
      <c r="E60" s="347" t="s">
        <v>1290</v>
      </c>
      <c r="F60" s="346">
        <v>0</v>
      </c>
      <c r="G60" s="347" t="s">
        <v>1290</v>
      </c>
      <c r="H60" s="346">
        <v>0</v>
      </c>
      <c r="I60" s="347" t="s">
        <v>1290</v>
      </c>
      <c r="J60" s="346">
        <v>8</v>
      </c>
      <c r="K60" s="347" t="s">
        <v>1668</v>
      </c>
      <c r="L60" s="346">
        <v>0</v>
      </c>
      <c r="M60" s="347" t="s">
        <v>1290</v>
      </c>
      <c r="N60" s="346">
        <v>0</v>
      </c>
      <c r="O60" s="347" t="s">
        <v>1290</v>
      </c>
      <c r="P60" s="346">
        <v>0</v>
      </c>
      <c r="Q60" s="347" t="s">
        <v>1290</v>
      </c>
      <c r="R60" s="346">
        <v>5</v>
      </c>
      <c r="S60" s="347" t="s">
        <v>1559</v>
      </c>
      <c r="T60" s="346">
        <v>0</v>
      </c>
      <c r="U60" s="347" t="s">
        <v>1290</v>
      </c>
      <c r="V60" s="346">
        <v>3</v>
      </c>
      <c r="W60" s="347" t="s">
        <v>1447</v>
      </c>
      <c r="X60" s="346">
        <v>1</v>
      </c>
      <c r="Y60" s="347" t="s">
        <v>1300</v>
      </c>
      <c r="Z60" s="346">
        <v>2</v>
      </c>
      <c r="AA60" s="347" t="s">
        <v>1833</v>
      </c>
      <c r="AB60" s="346">
        <v>0</v>
      </c>
      <c r="AC60" s="347" t="s">
        <v>1290</v>
      </c>
      <c r="AD60" s="1019">
        <v>19</v>
      </c>
      <c r="AE60" s="838" t="s">
        <v>1666</v>
      </c>
      <c r="AG60" s="662"/>
    </row>
    <row r="61" spans="1:33">
      <c r="A61" s="350" t="s">
        <v>45</v>
      </c>
      <c r="B61" s="346">
        <v>0</v>
      </c>
      <c r="C61" s="347" t="s">
        <v>1290</v>
      </c>
      <c r="D61" s="346">
        <v>0</v>
      </c>
      <c r="E61" s="347" t="s">
        <v>1290</v>
      </c>
      <c r="F61" s="346">
        <v>0</v>
      </c>
      <c r="G61" s="347" t="s">
        <v>1290</v>
      </c>
      <c r="H61" s="346">
        <v>0</v>
      </c>
      <c r="I61" s="347" t="s">
        <v>1290</v>
      </c>
      <c r="J61" s="346">
        <v>2</v>
      </c>
      <c r="K61" s="347" t="s">
        <v>1799</v>
      </c>
      <c r="L61" s="346">
        <v>4</v>
      </c>
      <c r="M61" s="347" t="s">
        <v>1482</v>
      </c>
      <c r="N61" s="346">
        <v>0</v>
      </c>
      <c r="O61" s="347" t="s">
        <v>1290</v>
      </c>
      <c r="P61" s="346">
        <v>0</v>
      </c>
      <c r="Q61" s="347" t="s">
        <v>1290</v>
      </c>
      <c r="R61" s="346">
        <v>0</v>
      </c>
      <c r="S61" s="347" t="s">
        <v>1290</v>
      </c>
      <c r="T61" s="346">
        <v>0</v>
      </c>
      <c r="U61" s="347" t="s">
        <v>1290</v>
      </c>
      <c r="V61" s="346">
        <v>6</v>
      </c>
      <c r="W61" s="347" t="s">
        <v>1739</v>
      </c>
      <c r="X61" s="346">
        <v>2</v>
      </c>
      <c r="Y61" s="347" t="s">
        <v>1799</v>
      </c>
      <c r="Z61" s="346">
        <v>1</v>
      </c>
      <c r="AA61" s="347" t="s">
        <v>1542</v>
      </c>
      <c r="AB61" s="346">
        <v>0</v>
      </c>
      <c r="AC61" s="347" t="s">
        <v>1290</v>
      </c>
      <c r="AD61" s="1019">
        <v>15</v>
      </c>
      <c r="AE61" s="838" t="s">
        <v>1653</v>
      </c>
      <c r="AG61" s="662"/>
    </row>
    <row r="62" spans="1:33">
      <c r="A62" s="350" t="s">
        <v>46</v>
      </c>
      <c r="B62" s="346">
        <v>2</v>
      </c>
      <c r="C62" s="347" t="s">
        <v>1376</v>
      </c>
      <c r="D62" s="346">
        <v>7</v>
      </c>
      <c r="E62" s="347" t="s">
        <v>1300</v>
      </c>
      <c r="F62" s="346">
        <v>33</v>
      </c>
      <c r="G62" s="347" t="s">
        <v>1499</v>
      </c>
      <c r="H62" s="346">
        <v>4</v>
      </c>
      <c r="I62" s="347" t="s">
        <v>1364</v>
      </c>
      <c r="J62" s="346">
        <v>28</v>
      </c>
      <c r="K62" s="347" t="s">
        <v>1508</v>
      </c>
      <c r="L62" s="346">
        <v>6</v>
      </c>
      <c r="M62" s="347" t="s">
        <v>1435</v>
      </c>
      <c r="N62" s="346">
        <v>3</v>
      </c>
      <c r="O62" s="347" t="s">
        <v>1310</v>
      </c>
      <c r="P62" s="346">
        <v>2</v>
      </c>
      <c r="Q62" s="347" t="s">
        <v>1376</v>
      </c>
      <c r="R62" s="346">
        <v>12</v>
      </c>
      <c r="S62" s="347" t="s">
        <v>1389</v>
      </c>
      <c r="T62" s="346">
        <v>10</v>
      </c>
      <c r="U62" s="347" t="s">
        <v>1424</v>
      </c>
      <c r="V62" s="346">
        <v>21</v>
      </c>
      <c r="W62" s="347" t="s">
        <v>1447</v>
      </c>
      <c r="X62" s="346">
        <v>3</v>
      </c>
      <c r="Y62" s="347" t="s">
        <v>1310</v>
      </c>
      <c r="Z62" s="346">
        <v>2</v>
      </c>
      <c r="AA62" s="347" t="s">
        <v>1376</v>
      </c>
      <c r="AB62" s="346">
        <v>0</v>
      </c>
      <c r="AC62" s="347" t="s">
        <v>1290</v>
      </c>
      <c r="AD62" s="1019">
        <v>133</v>
      </c>
      <c r="AE62" s="838" t="s">
        <v>1430</v>
      </c>
      <c r="AG62" s="662"/>
    </row>
    <row r="63" spans="1:33">
      <c r="A63" s="350" t="s">
        <v>47</v>
      </c>
      <c r="B63" s="346">
        <v>1</v>
      </c>
      <c r="C63" s="347" t="s">
        <v>1322</v>
      </c>
      <c r="D63" s="346">
        <v>0</v>
      </c>
      <c r="E63" s="347" t="s">
        <v>1290</v>
      </c>
      <c r="F63" s="346">
        <v>10</v>
      </c>
      <c r="G63" s="347" t="s">
        <v>1407</v>
      </c>
      <c r="H63" s="346">
        <v>0</v>
      </c>
      <c r="I63" s="347" t="s">
        <v>1290</v>
      </c>
      <c r="J63" s="346">
        <v>6</v>
      </c>
      <c r="K63" s="347" t="s">
        <v>647</v>
      </c>
      <c r="L63" s="346">
        <v>2</v>
      </c>
      <c r="M63" s="347" t="s">
        <v>1576</v>
      </c>
      <c r="N63" s="346">
        <v>0</v>
      </c>
      <c r="O63" s="347" t="s">
        <v>1290</v>
      </c>
      <c r="P63" s="346">
        <v>0</v>
      </c>
      <c r="Q63" s="347" t="s">
        <v>1290</v>
      </c>
      <c r="R63" s="346">
        <v>5</v>
      </c>
      <c r="S63" s="347" t="s">
        <v>1604</v>
      </c>
      <c r="T63" s="346">
        <v>3</v>
      </c>
      <c r="U63" s="347" t="s">
        <v>1546</v>
      </c>
      <c r="V63" s="346">
        <v>5</v>
      </c>
      <c r="W63" s="347" t="s">
        <v>1604</v>
      </c>
      <c r="X63" s="346">
        <v>7</v>
      </c>
      <c r="Y63" s="347" t="s">
        <v>1660</v>
      </c>
      <c r="Z63" s="346">
        <v>2</v>
      </c>
      <c r="AA63" s="347" t="s">
        <v>1576</v>
      </c>
      <c r="AB63" s="346">
        <v>0</v>
      </c>
      <c r="AC63" s="347" t="s">
        <v>1290</v>
      </c>
      <c r="AD63" s="1019">
        <v>41</v>
      </c>
      <c r="AE63" s="838" t="s">
        <v>1420</v>
      </c>
      <c r="AG63" s="662"/>
    </row>
    <row r="64" spans="1:33">
      <c r="A64" s="350" t="s">
        <v>48</v>
      </c>
      <c r="B64" s="346">
        <v>0</v>
      </c>
      <c r="C64" s="347" t="s">
        <v>1290</v>
      </c>
      <c r="D64" s="346">
        <v>0</v>
      </c>
      <c r="E64" s="347" t="s">
        <v>1290</v>
      </c>
      <c r="F64" s="346">
        <v>4</v>
      </c>
      <c r="G64" s="347" t="s">
        <v>1630</v>
      </c>
      <c r="H64" s="346">
        <v>1</v>
      </c>
      <c r="I64" s="347" t="s">
        <v>1420</v>
      </c>
      <c r="J64" s="346">
        <v>12</v>
      </c>
      <c r="K64" s="347" t="s">
        <v>1361</v>
      </c>
      <c r="L64" s="346">
        <v>0</v>
      </c>
      <c r="M64" s="347" t="s">
        <v>1290</v>
      </c>
      <c r="N64" s="346">
        <v>0</v>
      </c>
      <c r="O64" s="347" t="s">
        <v>1290</v>
      </c>
      <c r="P64" s="346">
        <v>0</v>
      </c>
      <c r="Q64" s="347" t="s">
        <v>1290</v>
      </c>
      <c r="R64" s="346">
        <v>0</v>
      </c>
      <c r="S64" s="347" t="s">
        <v>1290</v>
      </c>
      <c r="T64" s="346">
        <v>0</v>
      </c>
      <c r="U64" s="347" t="s">
        <v>1290</v>
      </c>
      <c r="V64" s="346">
        <v>7</v>
      </c>
      <c r="W64" s="347" t="s">
        <v>1446</v>
      </c>
      <c r="X64" s="346">
        <v>1</v>
      </c>
      <c r="Y64" s="347" t="s">
        <v>1420</v>
      </c>
      <c r="Z64" s="346">
        <v>2</v>
      </c>
      <c r="AA64" s="347" t="s">
        <v>1795</v>
      </c>
      <c r="AB64" s="346">
        <v>0</v>
      </c>
      <c r="AC64" s="347" t="s">
        <v>1290</v>
      </c>
      <c r="AD64" s="1019">
        <v>27</v>
      </c>
      <c r="AE64" s="838" t="s">
        <v>1322</v>
      </c>
      <c r="AG64" s="662"/>
    </row>
    <row r="65" spans="1:33">
      <c r="A65" s="350" t="s">
        <v>49</v>
      </c>
      <c r="B65" s="346">
        <v>0</v>
      </c>
      <c r="C65" s="347" t="s">
        <v>1290</v>
      </c>
      <c r="D65" s="346">
        <v>0</v>
      </c>
      <c r="E65" s="347" t="s">
        <v>1290</v>
      </c>
      <c r="F65" s="346">
        <v>0</v>
      </c>
      <c r="G65" s="347" t="s">
        <v>1290</v>
      </c>
      <c r="H65" s="346">
        <v>2</v>
      </c>
      <c r="I65" s="347" t="s">
        <v>1392</v>
      </c>
      <c r="J65" s="346">
        <v>7</v>
      </c>
      <c r="K65" s="347" t="s">
        <v>1689</v>
      </c>
      <c r="L65" s="346">
        <v>0</v>
      </c>
      <c r="M65" s="347" t="s">
        <v>1290</v>
      </c>
      <c r="N65" s="346">
        <v>0</v>
      </c>
      <c r="O65" s="347" t="s">
        <v>1290</v>
      </c>
      <c r="P65" s="346">
        <v>1</v>
      </c>
      <c r="Q65" s="347" t="s">
        <v>1409</v>
      </c>
      <c r="R65" s="346">
        <v>0</v>
      </c>
      <c r="S65" s="347" t="s">
        <v>1290</v>
      </c>
      <c r="T65" s="346">
        <v>0</v>
      </c>
      <c r="U65" s="347" t="s">
        <v>1290</v>
      </c>
      <c r="V65" s="346">
        <v>6</v>
      </c>
      <c r="W65" s="347" t="s">
        <v>1332</v>
      </c>
      <c r="X65" s="346">
        <v>0</v>
      </c>
      <c r="Y65" s="347" t="s">
        <v>1290</v>
      </c>
      <c r="Z65" s="346">
        <v>2</v>
      </c>
      <c r="AA65" s="347" t="s">
        <v>1392</v>
      </c>
      <c r="AB65" s="346">
        <v>0</v>
      </c>
      <c r="AC65" s="347" t="s">
        <v>1290</v>
      </c>
      <c r="AD65" s="1019">
        <v>18</v>
      </c>
      <c r="AE65" s="838" t="s">
        <v>1445</v>
      </c>
      <c r="AG65" s="662"/>
    </row>
    <row r="66" spans="1:33">
      <c r="A66" s="350" t="s">
        <v>50</v>
      </c>
      <c r="B66" s="346">
        <v>0</v>
      </c>
      <c r="C66" s="347" t="s">
        <v>1290</v>
      </c>
      <c r="D66" s="346">
        <v>0</v>
      </c>
      <c r="E66" s="347" t="s">
        <v>1290</v>
      </c>
      <c r="F66" s="346">
        <v>0</v>
      </c>
      <c r="G66" s="347" t="s">
        <v>1290</v>
      </c>
      <c r="H66" s="346">
        <v>1</v>
      </c>
      <c r="I66" s="347" t="s">
        <v>1304</v>
      </c>
      <c r="J66" s="346">
        <v>7</v>
      </c>
      <c r="K66" s="347" t="s">
        <v>1541</v>
      </c>
      <c r="L66" s="346">
        <v>4</v>
      </c>
      <c r="M66" s="347" t="s">
        <v>1624</v>
      </c>
      <c r="N66" s="346">
        <v>0</v>
      </c>
      <c r="O66" s="347" t="s">
        <v>1290</v>
      </c>
      <c r="P66" s="346">
        <v>0</v>
      </c>
      <c r="Q66" s="347" t="s">
        <v>1290</v>
      </c>
      <c r="R66" s="346">
        <v>5</v>
      </c>
      <c r="S66" s="347" t="s">
        <v>1618</v>
      </c>
      <c r="T66" s="346">
        <v>0</v>
      </c>
      <c r="U66" s="347" t="s">
        <v>1290</v>
      </c>
      <c r="V66" s="346">
        <v>8</v>
      </c>
      <c r="W66" s="347" t="s">
        <v>1659</v>
      </c>
      <c r="X66" s="346">
        <v>0</v>
      </c>
      <c r="Y66" s="347" t="s">
        <v>1290</v>
      </c>
      <c r="Z66" s="346">
        <v>2</v>
      </c>
      <c r="AA66" s="347" t="s">
        <v>1423</v>
      </c>
      <c r="AB66" s="346">
        <v>2</v>
      </c>
      <c r="AC66" s="347" t="s">
        <v>1423</v>
      </c>
      <c r="AD66" s="1019">
        <v>29</v>
      </c>
      <c r="AE66" s="838" t="s">
        <v>1431</v>
      </c>
      <c r="AG66" s="662"/>
    </row>
    <row r="67" spans="1:33">
      <c r="A67" s="350" t="s">
        <v>51</v>
      </c>
      <c r="B67" s="346">
        <v>0</v>
      </c>
      <c r="C67" s="347" t="s">
        <v>1290</v>
      </c>
      <c r="D67" s="346">
        <v>1</v>
      </c>
      <c r="E67" s="347" t="s">
        <v>1376</v>
      </c>
      <c r="F67" s="346">
        <v>6</v>
      </c>
      <c r="G67" s="347" t="s">
        <v>1505</v>
      </c>
      <c r="H67" s="346">
        <v>0</v>
      </c>
      <c r="I67" s="347" t="s">
        <v>1290</v>
      </c>
      <c r="J67" s="346">
        <v>12</v>
      </c>
      <c r="K67" s="347" t="s">
        <v>1401</v>
      </c>
      <c r="L67" s="346">
        <v>3</v>
      </c>
      <c r="M67" s="347" t="s">
        <v>1435</v>
      </c>
      <c r="N67" s="346">
        <v>0</v>
      </c>
      <c r="O67" s="347" t="s">
        <v>1290</v>
      </c>
      <c r="P67" s="346">
        <v>0</v>
      </c>
      <c r="Q67" s="347" t="s">
        <v>1290</v>
      </c>
      <c r="R67" s="346">
        <v>3</v>
      </c>
      <c r="S67" s="347" t="s">
        <v>1435</v>
      </c>
      <c r="T67" s="346">
        <v>3</v>
      </c>
      <c r="U67" s="347" t="s">
        <v>1435</v>
      </c>
      <c r="V67" s="346">
        <v>14</v>
      </c>
      <c r="W67" s="347" t="s">
        <v>1422</v>
      </c>
      <c r="X67" s="346">
        <v>6</v>
      </c>
      <c r="Y67" s="347" t="s">
        <v>1505</v>
      </c>
      <c r="Z67" s="346">
        <v>17</v>
      </c>
      <c r="AA67" s="347" t="s">
        <v>1438</v>
      </c>
      <c r="AB67" s="346">
        <v>1</v>
      </c>
      <c r="AC67" s="347" t="s">
        <v>1376</v>
      </c>
      <c r="AD67" s="1019">
        <v>66</v>
      </c>
      <c r="AE67" s="838" t="s">
        <v>1503</v>
      </c>
      <c r="AG67" s="662"/>
    </row>
    <row r="68" spans="1:33">
      <c r="A68" s="350" t="s">
        <v>52</v>
      </c>
      <c r="B68" s="346">
        <v>3</v>
      </c>
      <c r="C68" s="347" t="s">
        <v>1690</v>
      </c>
      <c r="D68" s="346">
        <v>0</v>
      </c>
      <c r="E68" s="347" t="s">
        <v>1290</v>
      </c>
      <c r="F68" s="346">
        <v>4</v>
      </c>
      <c r="G68" s="347" t="s">
        <v>1452</v>
      </c>
      <c r="H68" s="346">
        <v>1</v>
      </c>
      <c r="I68" s="347" t="s">
        <v>1313</v>
      </c>
      <c r="J68" s="346">
        <v>14</v>
      </c>
      <c r="K68" s="347" t="s">
        <v>1365</v>
      </c>
      <c r="L68" s="346">
        <v>1</v>
      </c>
      <c r="M68" s="347" t="s">
        <v>1313</v>
      </c>
      <c r="N68" s="346">
        <v>0</v>
      </c>
      <c r="O68" s="347" t="s">
        <v>1290</v>
      </c>
      <c r="P68" s="346">
        <v>0</v>
      </c>
      <c r="Q68" s="347" t="s">
        <v>1290</v>
      </c>
      <c r="R68" s="346">
        <v>3</v>
      </c>
      <c r="S68" s="347" t="s">
        <v>1690</v>
      </c>
      <c r="T68" s="346">
        <v>2</v>
      </c>
      <c r="U68" s="347" t="s">
        <v>1605</v>
      </c>
      <c r="V68" s="346">
        <v>11</v>
      </c>
      <c r="W68" s="347" t="s">
        <v>1562</v>
      </c>
      <c r="X68" s="346">
        <v>1</v>
      </c>
      <c r="Y68" s="347" t="s">
        <v>1313</v>
      </c>
      <c r="Z68" s="346">
        <v>6</v>
      </c>
      <c r="AA68" s="347" t="s">
        <v>1676</v>
      </c>
      <c r="AB68" s="346">
        <v>0</v>
      </c>
      <c r="AC68" s="347" t="s">
        <v>1290</v>
      </c>
      <c r="AD68" s="1019">
        <v>46</v>
      </c>
      <c r="AE68" s="838" t="s">
        <v>1303</v>
      </c>
      <c r="AG68" s="662"/>
    </row>
    <row r="69" spans="1:33">
      <c r="A69" s="350" t="s">
        <v>53</v>
      </c>
      <c r="B69" s="346">
        <v>0</v>
      </c>
      <c r="C69" s="347" t="s">
        <v>1290</v>
      </c>
      <c r="D69" s="346">
        <v>0</v>
      </c>
      <c r="E69" s="347" t="s">
        <v>1290</v>
      </c>
      <c r="F69" s="346">
        <v>8</v>
      </c>
      <c r="G69" s="347" t="s">
        <v>1438</v>
      </c>
      <c r="H69" s="346">
        <v>1</v>
      </c>
      <c r="I69" s="347" t="s">
        <v>1493</v>
      </c>
      <c r="J69" s="346">
        <v>6</v>
      </c>
      <c r="K69" s="347" t="s">
        <v>1592</v>
      </c>
      <c r="L69" s="346">
        <v>1</v>
      </c>
      <c r="M69" s="347" t="s">
        <v>1493</v>
      </c>
      <c r="N69" s="346">
        <v>0</v>
      </c>
      <c r="O69" s="347" t="s">
        <v>1290</v>
      </c>
      <c r="P69" s="346">
        <v>4</v>
      </c>
      <c r="Q69" s="347" t="s">
        <v>1791</v>
      </c>
      <c r="R69" s="346">
        <v>0</v>
      </c>
      <c r="S69" s="347" t="s">
        <v>1290</v>
      </c>
      <c r="T69" s="346">
        <v>1</v>
      </c>
      <c r="U69" s="347" t="s">
        <v>1493</v>
      </c>
      <c r="V69" s="346">
        <v>7</v>
      </c>
      <c r="W69" s="347" t="s">
        <v>1645</v>
      </c>
      <c r="X69" s="346">
        <v>1</v>
      </c>
      <c r="Y69" s="347" t="s">
        <v>1493</v>
      </c>
      <c r="Z69" s="346">
        <v>2</v>
      </c>
      <c r="AA69" s="347" t="s">
        <v>1690</v>
      </c>
      <c r="AB69" s="346">
        <v>0</v>
      </c>
      <c r="AC69" s="347" t="s">
        <v>1290</v>
      </c>
      <c r="AD69" s="1019">
        <v>31</v>
      </c>
      <c r="AE69" s="838" t="s">
        <v>1307</v>
      </c>
      <c r="AG69" s="662"/>
    </row>
    <row r="70" spans="1:33">
      <c r="A70" s="350" t="s">
        <v>54</v>
      </c>
      <c r="B70" s="346">
        <v>1</v>
      </c>
      <c r="C70" s="347" t="s">
        <v>1435</v>
      </c>
      <c r="D70" s="346">
        <v>0</v>
      </c>
      <c r="E70" s="347" t="s">
        <v>1290</v>
      </c>
      <c r="F70" s="346">
        <v>1</v>
      </c>
      <c r="G70" s="347" t="s">
        <v>1435</v>
      </c>
      <c r="H70" s="346">
        <v>1</v>
      </c>
      <c r="I70" s="347" t="s">
        <v>1435</v>
      </c>
      <c r="J70" s="346">
        <v>1</v>
      </c>
      <c r="K70" s="347" t="s">
        <v>1435</v>
      </c>
      <c r="L70" s="346">
        <v>0</v>
      </c>
      <c r="M70" s="347" t="s">
        <v>1290</v>
      </c>
      <c r="N70" s="346">
        <v>0</v>
      </c>
      <c r="O70" s="347" t="s">
        <v>1290</v>
      </c>
      <c r="P70" s="346">
        <v>2</v>
      </c>
      <c r="Q70" s="347" t="s">
        <v>1505</v>
      </c>
      <c r="R70" s="346">
        <v>1</v>
      </c>
      <c r="S70" s="347" t="s">
        <v>1435</v>
      </c>
      <c r="T70" s="346">
        <v>0</v>
      </c>
      <c r="U70" s="347" t="s">
        <v>1290</v>
      </c>
      <c r="V70" s="346">
        <v>8</v>
      </c>
      <c r="W70" s="347" t="s">
        <v>1735</v>
      </c>
      <c r="X70" s="346">
        <v>1</v>
      </c>
      <c r="Y70" s="347" t="s">
        <v>1435</v>
      </c>
      <c r="Z70" s="346">
        <v>6</v>
      </c>
      <c r="AA70" s="347" t="s">
        <v>1504</v>
      </c>
      <c r="AB70" s="346">
        <v>0</v>
      </c>
      <c r="AC70" s="347" t="s">
        <v>1290</v>
      </c>
      <c r="AD70" s="1019">
        <v>22</v>
      </c>
      <c r="AE70" s="838" t="s">
        <v>1316</v>
      </c>
      <c r="AG70" s="662"/>
    </row>
    <row r="71" spans="1:33">
      <c r="A71" s="350" t="s">
        <v>55</v>
      </c>
      <c r="B71" s="346">
        <v>0</v>
      </c>
      <c r="C71" s="347" t="s">
        <v>1290</v>
      </c>
      <c r="D71" s="346">
        <v>0</v>
      </c>
      <c r="E71" s="347" t="s">
        <v>1290</v>
      </c>
      <c r="F71" s="346">
        <v>0</v>
      </c>
      <c r="G71" s="347" t="s">
        <v>1290</v>
      </c>
      <c r="H71" s="346">
        <v>0</v>
      </c>
      <c r="I71" s="347" t="s">
        <v>1290</v>
      </c>
      <c r="J71" s="346">
        <v>0</v>
      </c>
      <c r="K71" s="347" t="s">
        <v>1290</v>
      </c>
      <c r="L71" s="346">
        <v>0</v>
      </c>
      <c r="M71" s="347" t="s">
        <v>1290</v>
      </c>
      <c r="N71" s="346">
        <v>0</v>
      </c>
      <c r="O71" s="347" t="s">
        <v>1290</v>
      </c>
      <c r="P71" s="346">
        <v>0</v>
      </c>
      <c r="Q71" s="347" t="s">
        <v>1290</v>
      </c>
      <c r="R71" s="346">
        <v>0</v>
      </c>
      <c r="S71" s="347" t="s">
        <v>1290</v>
      </c>
      <c r="T71" s="346">
        <v>0</v>
      </c>
      <c r="U71" s="347" t="s">
        <v>1290</v>
      </c>
      <c r="V71" s="346">
        <v>0</v>
      </c>
      <c r="W71" s="347" t="s">
        <v>1290</v>
      </c>
      <c r="X71" s="346">
        <v>1</v>
      </c>
      <c r="Y71" s="347" t="s">
        <v>1681</v>
      </c>
      <c r="Z71" s="346">
        <v>1</v>
      </c>
      <c r="AA71" s="347" t="s">
        <v>1681</v>
      </c>
      <c r="AB71" s="346">
        <v>0</v>
      </c>
      <c r="AC71" s="347" t="s">
        <v>1290</v>
      </c>
      <c r="AD71" s="1019">
        <v>2</v>
      </c>
      <c r="AE71" s="838" t="s">
        <v>1705</v>
      </c>
      <c r="AG71" s="662"/>
    </row>
    <row r="72" spans="1:33">
      <c r="A72" s="350" t="s">
        <v>56</v>
      </c>
      <c r="B72" s="346">
        <v>1</v>
      </c>
      <c r="C72" s="347" t="s">
        <v>1543</v>
      </c>
      <c r="D72" s="346">
        <v>1</v>
      </c>
      <c r="E72" s="347" t="s">
        <v>1543</v>
      </c>
      <c r="F72" s="346">
        <v>0</v>
      </c>
      <c r="G72" s="347" t="s">
        <v>1290</v>
      </c>
      <c r="H72" s="346">
        <v>0</v>
      </c>
      <c r="I72" s="347" t="s">
        <v>1290</v>
      </c>
      <c r="J72" s="346">
        <v>0</v>
      </c>
      <c r="K72" s="347" t="s">
        <v>1290</v>
      </c>
      <c r="L72" s="346">
        <v>0</v>
      </c>
      <c r="M72" s="347" t="s">
        <v>1290</v>
      </c>
      <c r="N72" s="346">
        <v>0</v>
      </c>
      <c r="O72" s="347" t="s">
        <v>1290</v>
      </c>
      <c r="P72" s="346">
        <v>0</v>
      </c>
      <c r="Q72" s="347" t="s">
        <v>1290</v>
      </c>
      <c r="R72" s="346">
        <v>0</v>
      </c>
      <c r="S72" s="347" t="s">
        <v>1290</v>
      </c>
      <c r="T72" s="346">
        <v>0</v>
      </c>
      <c r="U72" s="347" t="s">
        <v>1290</v>
      </c>
      <c r="V72" s="346">
        <v>1</v>
      </c>
      <c r="W72" s="347" t="s">
        <v>1543</v>
      </c>
      <c r="X72" s="346">
        <v>0</v>
      </c>
      <c r="Y72" s="347" t="s">
        <v>1290</v>
      </c>
      <c r="Z72" s="346">
        <v>1</v>
      </c>
      <c r="AA72" s="347" t="s">
        <v>1543</v>
      </c>
      <c r="AB72" s="346">
        <v>0</v>
      </c>
      <c r="AC72" s="347" t="s">
        <v>1290</v>
      </c>
      <c r="AD72" s="1019">
        <v>4</v>
      </c>
      <c r="AE72" s="838" t="s">
        <v>1565</v>
      </c>
      <c r="AG72" s="662"/>
    </row>
    <row r="73" spans="1:33">
      <c r="A73" s="349" t="s">
        <v>1</v>
      </c>
      <c r="B73" s="300">
        <v>12</v>
      </c>
      <c r="C73" s="838" t="s">
        <v>1764</v>
      </c>
      <c r="D73" s="300">
        <v>36</v>
      </c>
      <c r="E73" s="838" t="s">
        <v>1359</v>
      </c>
      <c r="F73" s="300">
        <v>169</v>
      </c>
      <c r="G73" s="838" t="s">
        <v>1380</v>
      </c>
      <c r="H73" s="300">
        <v>23</v>
      </c>
      <c r="I73" s="838" t="s">
        <v>1319</v>
      </c>
      <c r="J73" s="300">
        <v>229</v>
      </c>
      <c r="K73" s="838" t="s">
        <v>1613</v>
      </c>
      <c r="L73" s="300">
        <v>44</v>
      </c>
      <c r="M73" s="838" t="s">
        <v>1390</v>
      </c>
      <c r="N73" s="300">
        <v>4</v>
      </c>
      <c r="O73" s="838" t="s">
        <v>1565</v>
      </c>
      <c r="P73" s="300">
        <v>21</v>
      </c>
      <c r="Q73" s="838" t="s">
        <v>1460</v>
      </c>
      <c r="R73" s="300">
        <v>100</v>
      </c>
      <c r="S73" s="838" t="s">
        <v>1505</v>
      </c>
      <c r="T73" s="300">
        <v>60</v>
      </c>
      <c r="U73" s="838" t="s">
        <v>1661</v>
      </c>
      <c r="V73" s="300">
        <v>248</v>
      </c>
      <c r="W73" s="838" t="s">
        <v>1944</v>
      </c>
      <c r="X73" s="300">
        <v>47</v>
      </c>
      <c r="Y73" s="838" t="s">
        <v>1605</v>
      </c>
      <c r="Z73" s="300">
        <v>106</v>
      </c>
      <c r="AA73" s="838" t="s">
        <v>1803</v>
      </c>
      <c r="AB73" s="300">
        <v>5</v>
      </c>
      <c r="AC73" s="838" t="s">
        <v>1663</v>
      </c>
      <c r="AD73" s="1019">
        <v>1104</v>
      </c>
      <c r="AE73" s="838" t="s">
        <v>645</v>
      </c>
      <c r="AG73" s="662"/>
    </row>
    <row r="74" spans="1:33">
      <c r="A74" s="349">
        <v>2016</v>
      </c>
      <c r="B74" s="1566"/>
      <c r="C74" s="1567"/>
      <c r="D74" s="1567"/>
      <c r="E74" s="1567"/>
      <c r="F74" s="1567"/>
      <c r="G74" s="1567"/>
      <c r="H74" s="1567"/>
      <c r="I74" s="1567"/>
      <c r="J74" s="1567"/>
      <c r="K74" s="1567"/>
      <c r="L74" s="1567"/>
      <c r="M74" s="1567"/>
      <c r="N74" s="1567"/>
      <c r="O74" s="1567"/>
      <c r="P74" s="1567"/>
      <c r="Q74" s="1567"/>
      <c r="R74" s="1567"/>
      <c r="S74" s="1567"/>
      <c r="T74" s="1567"/>
      <c r="U74" s="1567"/>
      <c r="V74" s="1567"/>
      <c r="W74" s="1567"/>
      <c r="X74" s="1567"/>
      <c r="Y74" s="1567"/>
      <c r="Z74" s="1567"/>
      <c r="AA74" s="1567"/>
      <c r="AB74" s="1567"/>
      <c r="AC74" s="1567"/>
      <c r="AD74" s="1567"/>
      <c r="AE74" s="1568"/>
      <c r="AG74" s="662"/>
    </row>
    <row r="75" spans="1:33">
      <c r="A75" s="350" t="s">
        <v>24</v>
      </c>
      <c r="B75" s="346">
        <v>0</v>
      </c>
      <c r="C75" s="347" t="s">
        <v>1290</v>
      </c>
      <c r="D75" s="346">
        <v>1</v>
      </c>
      <c r="E75" s="347" t="s">
        <v>1313</v>
      </c>
      <c r="F75" s="346">
        <v>2</v>
      </c>
      <c r="G75" s="347" t="s">
        <v>1355</v>
      </c>
      <c r="H75" s="346">
        <v>2</v>
      </c>
      <c r="I75" s="347" t="s">
        <v>1355</v>
      </c>
      <c r="J75" s="346">
        <v>14</v>
      </c>
      <c r="K75" s="347" t="s">
        <v>1662</v>
      </c>
      <c r="L75" s="346">
        <v>3</v>
      </c>
      <c r="M75" s="347" t="s">
        <v>1542</v>
      </c>
      <c r="N75" s="346">
        <v>0</v>
      </c>
      <c r="O75" s="347" t="s">
        <v>1290</v>
      </c>
      <c r="P75" s="346">
        <v>1</v>
      </c>
      <c r="Q75" s="347" t="s">
        <v>1313</v>
      </c>
      <c r="R75" s="346">
        <v>5</v>
      </c>
      <c r="S75" s="347" t="s">
        <v>1392</v>
      </c>
      <c r="T75" s="346">
        <v>5</v>
      </c>
      <c r="U75" s="347" t="s">
        <v>1392</v>
      </c>
      <c r="V75" s="346">
        <v>7</v>
      </c>
      <c r="W75" s="347" t="s">
        <v>1610</v>
      </c>
      <c r="X75" s="346">
        <v>1</v>
      </c>
      <c r="Y75" s="347" t="s">
        <v>1313</v>
      </c>
      <c r="Z75" s="346">
        <v>4</v>
      </c>
      <c r="AA75" s="347" t="s">
        <v>1513</v>
      </c>
      <c r="AB75" s="346">
        <v>0</v>
      </c>
      <c r="AC75" s="347" t="s">
        <v>1290</v>
      </c>
      <c r="AD75" s="1019">
        <v>45</v>
      </c>
      <c r="AE75" s="838" t="s">
        <v>1605</v>
      </c>
      <c r="AG75" s="662"/>
    </row>
    <row r="76" spans="1:33">
      <c r="A76" s="350" t="s">
        <v>26</v>
      </c>
      <c r="B76" s="346">
        <v>0</v>
      </c>
      <c r="C76" s="347" t="s">
        <v>1290</v>
      </c>
      <c r="D76" s="346">
        <v>3</v>
      </c>
      <c r="E76" s="347" t="s">
        <v>1455</v>
      </c>
      <c r="F76" s="346">
        <v>1</v>
      </c>
      <c r="G76" s="347" t="s">
        <v>1572</v>
      </c>
      <c r="H76" s="346">
        <v>1</v>
      </c>
      <c r="I76" s="347" t="s">
        <v>1572</v>
      </c>
      <c r="J76" s="346">
        <v>5</v>
      </c>
      <c r="K76" s="347" t="s">
        <v>1724</v>
      </c>
      <c r="L76" s="346">
        <v>0</v>
      </c>
      <c r="M76" s="347" t="s">
        <v>1290</v>
      </c>
      <c r="N76" s="346">
        <v>0</v>
      </c>
      <c r="O76" s="347" t="s">
        <v>1290</v>
      </c>
      <c r="P76" s="346">
        <v>0</v>
      </c>
      <c r="Q76" s="347" t="s">
        <v>1290</v>
      </c>
      <c r="R76" s="346">
        <v>6</v>
      </c>
      <c r="S76" s="347" t="s">
        <v>1520</v>
      </c>
      <c r="T76" s="346">
        <v>3</v>
      </c>
      <c r="U76" s="347" t="s">
        <v>1455</v>
      </c>
      <c r="V76" s="346">
        <v>6</v>
      </c>
      <c r="W76" s="347" t="s">
        <v>1520</v>
      </c>
      <c r="X76" s="346">
        <v>1</v>
      </c>
      <c r="Y76" s="347" t="s">
        <v>1572</v>
      </c>
      <c r="Z76" s="346">
        <v>2</v>
      </c>
      <c r="AA76" s="347" t="s">
        <v>1776</v>
      </c>
      <c r="AB76" s="346">
        <v>0</v>
      </c>
      <c r="AC76" s="347" t="s">
        <v>1290</v>
      </c>
      <c r="AD76" s="1019">
        <v>28</v>
      </c>
      <c r="AE76" s="838" t="s">
        <v>1325</v>
      </c>
      <c r="AG76" s="662"/>
    </row>
    <row r="77" spans="1:33">
      <c r="A77" s="350" t="s">
        <v>27</v>
      </c>
      <c r="B77" s="346">
        <v>0</v>
      </c>
      <c r="C77" s="347" t="s">
        <v>1290</v>
      </c>
      <c r="D77" s="346">
        <v>0</v>
      </c>
      <c r="E77" s="347" t="s">
        <v>1290</v>
      </c>
      <c r="F77" s="346">
        <v>3</v>
      </c>
      <c r="G77" s="347" t="s">
        <v>1435</v>
      </c>
      <c r="H77" s="346">
        <v>5</v>
      </c>
      <c r="I77" s="347" t="s">
        <v>1424</v>
      </c>
      <c r="J77" s="346">
        <v>13</v>
      </c>
      <c r="K77" s="347" t="s">
        <v>1592</v>
      </c>
      <c r="L77" s="346">
        <v>7</v>
      </c>
      <c r="M77" s="347" t="s">
        <v>1575</v>
      </c>
      <c r="N77" s="346">
        <v>0</v>
      </c>
      <c r="O77" s="347" t="s">
        <v>1290</v>
      </c>
      <c r="P77" s="346">
        <v>0</v>
      </c>
      <c r="Q77" s="347" t="s">
        <v>1290</v>
      </c>
      <c r="R77" s="346">
        <v>7</v>
      </c>
      <c r="S77" s="347" t="s">
        <v>1575</v>
      </c>
      <c r="T77" s="346">
        <v>7</v>
      </c>
      <c r="U77" s="347" t="s">
        <v>1575</v>
      </c>
      <c r="V77" s="346">
        <v>21</v>
      </c>
      <c r="W77" s="347" t="s">
        <v>1691</v>
      </c>
      <c r="X77" s="346">
        <v>2</v>
      </c>
      <c r="Y77" s="347" t="s">
        <v>1364</v>
      </c>
      <c r="Z77" s="346">
        <v>2</v>
      </c>
      <c r="AA77" s="347" t="s">
        <v>1364</v>
      </c>
      <c r="AB77" s="346">
        <v>0</v>
      </c>
      <c r="AC77" s="347" t="s">
        <v>1290</v>
      </c>
      <c r="AD77" s="1019">
        <v>67</v>
      </c>
      <c r="AE77" s="838" t="s">
        <v>1690</v>
      </c>
      <c r="AG77" s="662"/>
    </row>
    <row r="78" spans="1:33">
      <c r="A78" s="350" t="s">
        <v>28</v>
      </c>
      <c r="B78" s="346">
        <v>2</v>
      </c>
      <c r="C78" s="347" t="s">
        <v>1355</v>
      </c>
      <c r="D78" s="346">
        <v>0</v>
      </c>
      <c r="E78" s="347" t="s">
        <v>1290</v>
      </c>
      <c r="F78" s="346">
        <v>4</v>
      </c>
      <c r="G78" s="347" t="s">
        <v>1513</v>
      </c>
      <c r="H78" s="346">
        <v>1</v>
      </c>
      <c r="I78" s="347" t="s">
        <v>1313</v>
      </c>
      <c r="J78" s="346">
        <v>10</v>
      </c>
      <c r="K78" s="347" t="s">
        <v>1697</v>
      </c>
      <c r="L78" s="346">
        <v>1</v>
      </c>
      <c r="M78" s="347" t="s">
        <v>1313</v>
      </c>
      <c r="N78" s="346">
        <v>0</v>
      </c>
      <c r="O78" s="347" t="s">
        <v>1290</v>
      </c>
      <c r="P78" s="346">
        <v>1</v>
      </c>
      <c r="Q78" s="347" t="s">
        <v>1313</v>
      </c>
      <c r="R78" s="346">
        <v>9</v>
      </c>
      <c r="S78" s="347" t="s">
        <v>1720</v>
      </c>
      <c r="T78" s="346">
        <v>6</v>
      </c>
      <c r="U78" s="347" t="s">
        <v>1799</v>
      </c>
      <c r="V78" s="346">
        <v>7</v>
      </c>
      <c r="W78" s="347" t="s">
        <v>1610</v>
      </c>
      <c r="X78" s="346">
        <v>1</v>
      </c>
      <c r="Y78" s="347" t="s">
        <v>1313</v>
      </c>
      <c r="Z78" s="346">
        <v>3</v>
      </c>
      <c r="AA78" s="347" t="s">
        <v>1542</v>
      </c>
      <c r="AB78" s="346">
        <v>0</v>
      </c>
      <c r="AC78" s="347" t="s">
        <v>1290</v>
      </c>
      <c r="AD78" s="1019">
        <v>45</v>
      </c>
      <c r="AE78" s="838" t="s">
        <v>1605</v>
      </c>
      <c r="AG78" s="662"/>
    </row>
    <row r="79" spans="1:33">
      <c r="A79" s="350" t="s">
        <v>29</v>
      </c>
      <c r="B79" s="346">
        <v>0</v>
      </c>
      <c r="C79" s="347" t="s">
        <v>1290</v>
      </c>
      <c r="D79" s="346">
        <v>0</v>
      </c>
      <c r="E79" s="347" t="s">
        <v>1290</v>
      </c>
      <c r="F79" s="346">
        <v>9</v>
      </c>
      <c r="G79" s="347" t="s">
        <v>1758</v>
      </c>
      <c r="H79" s="346">
        <v>0</v>
      </c>
      <c r="I79" s="347" t="s">
        <v>1290</v>
      </c>
      <c r="J79" s="346">
        <v>0</v>
      </c>
      <c r="K79" s="347" t="s">
        <v>1290</v>
      </c>
      <c r="L79" s="346">
        <v>0</v>
      </c>
      <c r="M79" s="347" t="s">
        <v>1290</v>
      </c>
      <c r="N79" s="346">
        <v>0</v>
      </c>
      <c r="O79" s="347" t="s">
        <v>1290</v>
      </c>
      <c r="P79" s="346">
        <v>0</v>
      </c>
      <c r="Q79" s="347" t="s">
        <v>1290</v>
      </c>
      <c r="R79" s="346">
        <v>0</v>
      </c>
      <c r="S79" s="347" t="s">
        <v>1290</v>
      </c>
      <c r="T79" s="346">
        <v>0</v>
      </c>
      <c r="U79" s="347" t="s">
        <v>1290</v>
      </c>
      <c r="V79" s="346">
        <v>4</v>
      </c>
      <c r="W79" s="347" t="s">
        <v>1686</v>
      </c>
      <c r="X79" s="346">
        <v>1</v>
      </c>
      <c r="Y79" s="347" t="s">
        <v>1776</v>
      </c>
      <c r="Z79" s="346">
        <v>0</v>
      </c>
      <c r="AA79" s="347" t="s">
        <v>1290</v>
      </c>
      <c r="AB79" s="346">
        <v>0</v>
      </c>
      <c r="AC79" s="347" t="s">
        <v>1290</v>
      </c>
      <c r="AD79" s="1019">
        <v>14</v>
      </c>
      <c r="AE79" s="838" t="s">
        <v>1371</v>
      </c>
      <c r="AG79" s="662"/>
    </row>
    <row r="80" spans="1:33">
      <c r="A80" s="350" t="s">
        <v>30</v>
      </c>
      <c r="B80" s="346">
        <v>0</v>
      </c>
      <c r="C80" s="347" t="s">
        <v>1290</v>
      </c>
      <c r="D80" s="346">
        <v>0</v>
      </c>
      <c r="E80" s="347" t="s">
        <v>1290</v>
      </c>
      <c r="F80" s="346">
        <v>33</v>
      </c>
      <c r="G80" s="347" t="s">
        <v>1469</v>
      </c>
      <c r="H80" s="346">
        <v>0</v>
      </c>
      <c r="I80" s="347" t="s">
        <v>1290</v>
      </c>
      <c r="J80" s="346">
        <v>1</v>
      </c>
      <c r="K80" s="347" t="s">
        <v>1460</v>
      </c>
      <c r="L80" s="346">
        <v>0</v>
      </c>
      <c r="M80" s="347" t="s">
        <v>1290</v>
      </c>
      <c r="N80" s="346">
        <v>0</v>
      </c>
      <c r="O80" s="347" t="s">
        <v>1290</v>
      </c>
      <c r="P80" s="346">
        <v>0</v>
      </c>
      <c r="Q80" s="347" t="s">
        <v>1290</v>
      </c>
      <c r="R80" s="346">
        <v>0</v>
      </c>
      <c r="S80" s="347" t="s">
        <v>1290</v>
      </c>
      <c r="T80" s="346">
        <v>0</v>
      </c>
      <c r="U80" s="347" t="s">
        <v>1290</v>
      </c>
      <c r="V80" s="346">
        <v>13</v>
      </c>
      <c r="W80" s="347" t="s">
        <v>1578</v>
      </c>
      <c r="X80" s="346">
        <v>0</v>
      </c>
      <c r="Y80" s="347" t="s">
        <v>1290</v>
      </c>
      <c r="Z80" s="346">
        <v>5</v>
      </c>
      <c r="AA80" s="347" t="s">
        <v>1810</v>
      </c>
      <c r="AB80" s="346">
        <v>1</v>
      </c>
      <c r="AC80" s="347" t="s">
        <v>1460</v>
      </c>
      <c r="AD80" s="1019">
        <v>53</v>
      </c>
      <c r="AE80" s="838" t="s">
        <v>1428</v>
      </c>
      <c r="AG80" s="662"/>
    </row>
    <row r="81" spans="1:33">
      <c r="A81" s="350" t="s">
        <v>31</v>
      </c>
      <c r="B81" s="346">
        <v>0</v>
      </c>
      <c r="C81" s="347" t="s">
        <v>1290</v>
      </c>
      <c r="D81" s="346">
        <v>0</v>
      </c>
      <c r="E81" s="347" t="s">
        <v>1290</v>
      </c>
      <c r="F81" s="346">
        <v>0</v>
      </c>
      <c r="G81" s="347" t="s">
        <v>1290</v>
      </c>
      <c r="H81" s="346">
        <v>0</v>
      </c>
      <c r="I81" s="347" t="s">
        <v>1290</v>
      </c>
      <c r="J81" s="346">
        <v>0</v>
      </c>
      <c r="K81" s="347" t="s">
        <v>1290</v>
      </c>
      <c r="L81" s="346">
        <v>0</v>
      </c>
      <c r="M81" s="347" t="s">
        <v>1290</v>
      </c>
      <c r="N81" s="346">
        <v>0</v>
      </c>
      <c r="O81" s="347" t="s">
        <v>1290</v>
      </c>
      <c r="P81" s="346">
        <v>0</v>
      </c>
      <c r="Q81" s="347" t="s">
        <v>1290</v>
      </c>
      <c r="R81" s="346">
        <v>0</v>
      </c>
      <c r="S81" s="347" t="s">
        <v>1290</v>
      </c>
      <c r="T81" s="346">
        <v>1</v>
      </c>
      <c r="U81" s="347" t="s">
        <v>1681</v>
      </c>
      <c r="V81" s="346">
        <v>1</v>
      </c>
      <c r="W81" s="347" t="s">
        <v>1681</v>
      </c>
      <c r="X81" s="346">
        <v>0</v>
      </c>
      <c r="Y81" s="347" t="s">
        <v>1290</v>
      </c>
      <c r="Z81" s="346">
        <v>0</v>
      </c>
      <c r="AA81" s="347" t="s">
        <v>1290</v>
      </c>
      <c r="AB81" s="346">
        <v>0</v>
      </c>
      <c r="AC81" s="347" t="s">
        <v>1290</v>
      </c>
      <c r="AD81" s="1019">
        <v>2</v>
      </c>
      <c r="AE81" s="838" t="s">
        <v>1705</v>
      </c>
      <c r="AG81" s="662"/>
    </row>
    <row r="82" spans="1:33">
      <c r="A82" s="350" t="s">
        <v>32</v>
      </c>
      <c r="B82" s="346">
        <v>0</v>
      </c>
      <c r="C82" s="347" t="s">
        <v>1290</v>
      </c>
      <c r="D82" s="346">
        <v>2</v>
      </c>
      <c r="E82" s="347" t="s">
        <v>1576</v>
      </c>
      <c r="F82" s="346">
        <v>3</v>
      </c>
      <c r="G82" s="347" t="s">
        <v>1546</v>
      </c>
      <c r="H82" s="346">
        <v>2</v>
      </c>
      <c r="I82" s="347" t="s">
        <v>1576</v>
      </c>
      <c r="J82" s="346">
        <v>11</v>
      </c>
      <c r="K82" s="347" t="s">
        <v>1563</v>
      </c>
      <c r="L82" s="346">
        <v>0</v>
      </c>
      <c r="M82" s="347" t="s">
        <v>1290</v>
      </c>
      <c r="N82" s="346">
        <v>0</v>
      </c>
      <c r="O82" s="347" t="s">
        <v>1290</v>
      </c>
      <c r="P82" s="346">
        <v>0</v>
      </c>
      <c r="Q82" s="347" t="s">
        <v>1290</v>
      </c>
      <c r="R82" s="346">
        <v>7</v>
      </c>
      <c r="S82" s="347" t="s">
        <v>1660</v>
      </c>
      <c r="T82" s="346">
        <v>6</v>
      </c>
      <c r="U82" s="347" t="s">
        <v>647</v>
      </c>
      <c r="V82" s="346">
        <v>5</v>
      </c>
      <c r="W82" s="347" t="s">
        <v>1604</v>
      </c>
      <c r="X82" s="346">
        <v>5</v>
      </c>
      <c r="Y82" s="347" t="s">
        <v>1604</v>
      </c>
      <c r="Z82" s="346">
        <v>0</v>
      </c>
      <c r="AA82" s="347" t="s">
        <v>1290</v>
      </c>
      <c r="AB82" s="346">
        <v>0</v>
      </c>
      <c r="AC82" s="347" t="s">
        <v>1290</v>
      </c>
      <c r="AD82" s="1019">
        <v>41</v>
      </c>
      <c r="AE82" s="838" t="s">
        <v>1714</v>
      </c>
      <c r="AG82" s="662"/>
    </row>
    <row r="83" spans="1:33">
      <c r="A83" s="350" t="s">
        <v>33</v>
      </c>
      <c r="B83" s="346">
        <v>2</v>
      </c>
      <c r="C83" s="347" t="s">
        <v>1358</v>
      </c>
      <c r="D83" s="346">
        <v>3</v>
      </c>
      <c r="E83" s="347" t="s">
        <v>1711</v>
      </c>
      <c r="F83" s="346">
        <v>7</v>
      </c>
      <c r="G83" s="347" t="s">
        <v>1591</v>
      </c>
      <c r="H83" s="346">
        <v>0</v>
      </c>
      <c r="I83" s="347" t="s">
        <v>1290</v>
      </c>
      <c r="J83" s="346">
        <v>10</v>
      </c>
      <c r="K83" s="347" t="s">
        <v>1652</v>
      </c>
      <c r="L83" s="346">
        <v>2</v>
      </c>
      <c r="M83" s="347" t="s">
        <v>1358</v>
      </c>
      <c r="N83" s="346">
        <v>0</v>
      </c>
      <c r="O83" s="347" t="s">
        <v>1290</v>
      </c>
      <c r="P83" s="346">
        <v>0</v>
      </c>
      <c r="Q83" s="347" t="s">
        <v>1290</v>
      </c>
      <c r="R83" s="346">
        <v>6</v>
      </c>
      <c r="S83" s="347" t="s">
        <v>1388</v>
      </c>
      <c r="T83" s="346">
        <v>1</v>
      </c>
      <c r="U83" s="347" t="s">
        <v>1460</v>
      </c>
      <c r="V83" s="346">
        <v>12</v>
      </c>
      <c r="W83" s="347" t="s">
        <v>1583</v>
      </c>
      <c r="X83" s="346">
        <v>4</v>
      </c>
      <c r="Y83" s="347" t="s">
        <v>1598</v>
      </c>
      <c r="Z83" s="346">
        <v>4</v>
      </c>
      <c r="AA83" s="347" t="s">
        <v>1598</v>
      </c>
      <c r="AB83" s="346">
        <v>1</v>
      </c>
      <c r="AC83" s="347" t="s">
        <v>1460</v>
      </c>
      <c r="AD83" s="1019">
        <v>52</v>
      </c>
      <c r="AE83" s="838" t="s">
        <v>1497</v>
      </c>
      <c r="AG83" s="662"/>
    </row>
    <row r="84" spans="1:33">
      <c r="A84" s="350" t="s">
        <v>35</v>
      </c>
      <c r="B84" s="346">
        <v>0</v>
      </c>
      <c r="C84" s="347" t="s">
        <v>1290</v>
      </c>
      <c r="D84" s="346">
        <v>0</v>
      </c>
      <c r="E84" s="347" t="s">
        <v>1290</v>
      </c>
      <c r="F84" s="346">
        <v>7</v>
      </c>
      <c r="G84" s="347" t="s">
        <v>1768</v>
      </c>
      <c r="H84" s="346">
        <v>1</v>
      </c>
      <c r="I84" s="347" t="s">
        <v>1598</v>
      </c>
      <c r="J84" s="346">
        <v>0</v>
      </c>
      <c r="K84" s="347" t="s">
        <v>1290</v>
      </c>
      <c r="L84" s="346">
        <v>2</v>
      </c>
      <c r="M84" s="347" t="s">
        <v>1535</v>
      </c>
      <c r="N84" s="346">
        <v>0</v>
      </c>
      <c r="O84" s="347" t="s">
        <v>1290</v>
      </c>
      <c r="P84" s="346">
        <v>0</v>
      </c>
      <c r="Q84" s="347" t="s">
        <v>1290</v>
      </c>
      <c r="R84" s="346">
        <v>0</v>
      </c>
      <c r="S84" s="347" t="s">
        <v>1290</v>
      </c>
      <c r="T84" s="346">
        <v>0</v>
      </c>
      <c r="U84" s="347" t="s">
        <v>1290</v>
      </c>
      <c r="V84" s="346">
        <v>3</v>
      </c>
      <c r="W84" s="347" t="s">
        <v>1583</v>
      </c>
      <c r="X84" s="346">
        <v>0</v>
      </c>
      <c r="Y84" s="347" t="s">
        <v>1290</v>
      </c>
      <c r="Z84" s="346">
        <v>0</v>
      </c>
      <c r="AA84" s="347" t="s">
        <v>1290</v>
      </c>
      <c r="AB84" s="346">
        <v>0</v>
      </c>
      <c r="AC84" s="347" t="s">
        <v>1290</v>
      </c>
      <c r="AD84" s="1019">
        <v>13</v>
      </c>
      <c r="AE84" s="838" t="s">
        <v>1371</v>
      </c>
      <c r="AG84" s="662"/>
    </row>
    <row r="85" spans="1:33">
      <c r="A85" s="350" t="s">
        <v>584</v>
      </c>
      <c r="B85" s="346">
        <v>0</v>
      </c>
      <c r="C85" s="347" t="s">
        <v>1290</v>
      </c>
      <c r="D85" s="346">
        <v>7</v>
      </c>
      <c r="E85" s="347" t="s">
        <v>1611</v>
      </c>
      <c r="F85" s="346">
        <v>2</v>
      </c>
      <c r="G85" s="347" t="s">
        <v>1328</v>
      </c>
      <c r="H85" s="346">
        <v>2</v>
      </c>
      <c r="I85" s="347" t="s">
        <v>1328</v>
      </c>
      <c r="J85" s="346">
        <v>13</v>
      </c>
      <c r="K85" s="347" t="s">
        <v>1693</v>
      </c>
      <c r="L85" s="346">
        <v>4</v>
      </c>
      <c r="M85" s="347" t="s">
        <v>1582</v>
      </c>
      <c r="N85" s="346">
        <v>0</v>
      </c>
      <c r="O85" s="347" t="s">
        <v>1290</v>
      </c>
      <c r="P85" s="346">
        <v>0</v>
      </c>
      <c r="Q85" s="347" t="s">
        <v>1290</v>
      </c>
      <c r="R85" s="346">
        <v>10</v>
      </c>
      <c r="S85" s="347" t="s">
        <v>1701</v>
      </c>
      <c r="T85" s="346">
        <v>3</v>
      </c>
      <c r="U85" s="347" t="s">
        <v>1605</v>
      </c>
      <c r="V85" s="346">
        <v>20</v>
      </c>
      <c r="W85" s="347" t="s">
        <v>1686</v>
      </c>
      <c r="X85" s="346">
        <v>5</v>
      </c>
      <c r="Y85" s="347" t="s">
        <v>1776</v>
      </c>
      <c r="Z85" s="346">
        <v>4</v>
      </c>
      <c r="AA85" s="347" t="s">
        <v>1582</v>
      </c>
      <c r="AB85" s="346">
        <v>0</v>
      </c>
      <c r="AC85" s="347" t="s">
        <v>1290</v>
      </c>
      <c r="AD85" s="1019">
        <v>70</v>
      </c>
      <c r="AE85" s="838" t="s">
        <v>1542</v>
      </c>
      <c r="AG85" s="662"/>
    </row>
    <row r="86" spans="1:33">
      <c r="A86" s="350" t="s">
        <v>36</v>
      </c>
      <c r="B86" s="346">
        <v>0</v>
      </c>
      <c r="C86" s="347" t="s">
        <v>1290</v>
      </c>
      <c r="D86" s="346">
        <v>0</v>
      </c>
      <c r="E86" s="347" t="s">
        <v>1290</v>
      </c>
      <c r="F86" s="346">
        <v>0</v>
      </c>
      <c r="G86" s="347" t="s">
        <v>1290</v>
      </c>
      <c r="H86" s="346">
        <v>0</v>
      </c>
      <c r="I86" s="347" t="s">
        <v>1290</v>
      </c>
      <c r="J86" s="346">
        <v>0</v>
      </c>
      <c r="K86" s="347" t="s">
        <v>1290</v>
      </c>
      <c r="L86" s="346">
        <v>0</v>
      </c>
      <c r="M86" s="347" t="s">
        <v>1290</v>
      </c>
      <c r="N86" s="346">
        <v>0</v>
      </c>
      <c r="O86" s="347" t="s">
        <v>1290</v>
      </c>
      <c r="P86" s="346">
        <v>1</v>
      </c>
      <c r="Q86" s="347" t="s">
        <v>1543</v>
      </c>
      <c r="R86" s="346">
        <v>0</v>
      </c>
      <c r="S86" s="347" t="s">
        <v>1290</v>
      </c>
      <c r="T86" s="346">
        <v>0</v>
      </c>
      <c r="U86" s="347" t="s">
        <v>1290</v>
      </c>
      <c r="V86" s="346">
        <v>2</v>
      </c>
      <c r="W86" s="347" t="s">
        <v>1681</v>
      </c>
      <c r="X86" s="346">
        <v>0</v>
      </c>
      <c r="Y86" s="347" t="s">
        <v>1290</v>
      </c>
      <c r="Z86" s="346">
        <v>1</v>
      </c>
      <c r="AA86" s="347" t="s">
        <v>1543</v>
      </c>
      <c r="AB86" s="346">
        <v>0</v>
      </c>
      <c r="AC86" s="347" t="s">
        <v>1290</v>
      </c>
      <c r="AD86" s="1019">
        <v>4</v>
      </c>
      <c r="AE86" s="838" t="s">
        <v>1565</v>
      </c>
      <c r="AG86" s="662"/>
    </row>
    <row r="87" spans="1:33">
      <c r="A87" s="350" t="s">
        <v>37</v>
      </c>
      <c r="B87" s="346">
        <v>1</v>
      </c>
      <c r="C87" s="347" t="s">
        <v>1322</v>
      </c>
      <c r="D87" s="346">
        <v>1</v>
      </c>
      <c r="E87" s="347" t="s">
        <v>1322</v>
      </c>
      <c r="F87" s="346">
        <v>0</v>
      </c>
      <c r="G87" s="347" t="s">
        <v>1290</v>
      </c>
      <c r="H87" s="346">
        <v>1</v>
      </c>
      <c r="I87" s="347" t="s">
        <v>1322</v>
      </c>
      <c r="J87" s="346">
        <v>8</v>
      </c>
      <c r="K87" s="347" t="s">
        <v>1467</v>
      </c>
      <c r="L87" s="346">
        <v>4</v>
      </c>
      <c r="M87" s="347" t="s">
        <v>1526</v>
      </c>
      <c r="N87" s="346">
        <v>1</v>
      </c>
      <c r="O87" s="347" t="s">
        <v>1322</v>
      </c>
      <c r="P87" s="346">
        <v>1</v>
      </c>
      <c r="Q87" s="347" t="s">
        <v>1322</v>
      </c>
      <c r="R87" s="346">
        <v>3</v>
      </c>
      <c r="S87" s="347" t="s">
        <v>1546</v>
      </c>
      <c r="T87" s="346">
        <v>4</v>
      </c>
      <c r="U87" s="347" t="s">
        <v>1526</v>
      </c>
      <c r="V87" s="346">
        <v>7</v>
      </c>
      <c r="W87" s="347" t="s">
        <v>1660</v>
      </c>
      <c r="X87" s="346">
        <v>2</v>
      </c>
      <c r="Y87" s="347" t="s">
        <v>1576</v>
      </c>
      <c r="Z87" s="346">
        <v>8</v>
      </c>
      <c r="AA87" s="347" t="s">
        <v>1467</v>
      </c>
      <c r="AB87" s="346">
        <v>0</v>
      </c>
      <c r="AC87" s="347" t="s">
        <v>1290</v>
      </c>
      <c r="AD87" s="1019">
        <v>41</v>
      </c>
      <c r="AE87" s="838" t="s">
        <v>1714</v>
      </c>
      <c r="AG87" s="662"/>
    </row>
    <row r="88" spans="1:33">
      <c r="A88" s="350" t="s">
        <v>38</v>
      </c>
      <c r="B88" s="346">
        <v>0</v>
      </c>
      <c r="C88" s="347" t="s">
        <v>1290</v>
      </c>
      <c r="D88" s="346">
        <v>0</v>
      </c>
      <c r="E88" s="347" t="s">
        <v>1290</v>
      </c>
      <c r="F88" s="346">
        <v>0</v>
      </c>
      <c r="G88" s="347" t="s">
        <v>1290</v>
      </c>
      <c r="H88" s="346">
        <v>2</v>
      </c>
      <c r="I88" s="347" t="s">
        <v>1598</v>
      </c>
      <c r="J88" s="346">
        <v>12</v>
      </c>
      <c r="K88" s="347" t="s">
        <v>1767</v>
      </c>
      <c r="L88" s="346">
        <v>2</v>
      </c>
      <c r="M88" s="347" t="s">
        <v>1598</v>
      </c>
      <c r="N88" s="346">
        <v>0</v>
      </c>
      <c r="O88" s="347" t="s">
        <v>1290</v>
      </c>
      <c r="P88" s="346">
        <v>0</v>
      </c>
      <c r="Q88" s="347" t="s">
        <v>1290</v>
      </c>
      <c r="R88" s="346">
        <v>2</v>
      </c>
      <c r="S88" s="347" t="s">
        <v>1598</v>
      </c>
      <c r="T88" s="346">
        <v>4</v>
      </c>
      <c r="U88" s="347" t="s">
        <v>1535</v>
      </c>
      <c r="V88" s="346">
        <v>1</v>
      </c>
      <c r="W88" s="347" t="s">
        <v>1358</v>
      </c>
      <c r="X88" s="346">
        <v>1</v>
      </c>
      <c r="Y88" s="347" t="s">
        <v>1358</v>
      </c>
      <c r="Z88" s="346">
        <v>2</v>
      </c>
      <c r="AA88" s="347" t="s">
        <v>1598</v>
      </c>
      <c r="AB88" s="346">
        <v>0</v>
      </c>
      <c r="AC88" s="347" t="s">
        <v>1290</v>
      </c>
      <c r="AD88" s="1019">
        <v>26</v>
      </c>
      <c r="AE88" s="838" t="s">
        <v>1616</v>
      </c>
      <c r="AG88" s="662"/>
    </row>
    <row r="89" spans="1:33">
      <c r="A89" s="350" t="s">
        <v>39</v>
      </c>
      <c r="B89" s="346">
        <v>0</v>
      </c>
      <c r="C89" s="347" t="s">
        <v>1290</v>
      </c>
      <c r="D89" s="346">
        <v>0</v>
      </c>
      <c r="E89" s="347" t="s">
        <v>1290</v>
      </c>
      <c r="F89" s="346">
        <v>5</v>
      </c>
      <c r="G89" s="347" t="s">
        <v>1770</v>
      </c>
      <c r="H89" s="346">
        <v>0</v>
      </c>
      <c r="I89" s="347" t="s">
        <v>1290</v>
      </c>
      <c r="J89" s="346">
        <v>0</v>
      </c>
      <c r="K89" s="347" t="s">
        <v>1290</v>
      </c>
      <c r="L89" s="346">
        <v>0</v>
      </c>
      <c r="M89" s="347" t="s">
        <v>1290</v>
      </c>
      <c r="N89" s="346">
        <v>0</v>
      </c>
      <c r="O89" s="347" t="s">
        <v>1290</v>
      </c>
      <c r="P89" s="346">
        <v>0</v>
      </c>
      <c r="Q89" s="347" t="s">
        <v>1290</v>
      </c>
      <c r="R89" s="346">
        <v>0</v>
      </c>
      <c r="S89" s="347" t="s">
        <v>1290</v>
      </c>
      <c r="T89" s="346">
        <v>0</v>
      </c>
      <c r="U89" s="347" t="s">
        <v>1290</v>
      </c>
      <c r="V89" s="346">
        <v>1</v>
      </c>
      <c r="W89" s="347" t="s">
        <v>1396</v>
      </c>
      <c r="X89" s="346">
        <v>0</v>
      </c>
      <c r="Y89" s="347" t="s">
        <v>1290</v>
      </c>
      <c r="Z89" s="346">
        <v>0</v>
      </c>
      <c r="AA89" s="347" t="s">
        <v>1290</v>
      </c>
      <c r="AB89" s="346">
        <v>0</v>
      </c>
      <c r="AC89" s="347" t="s">
        <v>1290</v>
      </c>
      <c r="AD89" s="1019">
        <v>6</v>
      </c>
      <c r="AE89" s="838" t="s">
        <v>1480</v>
      </c>
      <c r="AG89" s="662"/>
    </row>
    <row r="90" spans="1:33">
      <c r="A90" s="350" t="s">
        <v>40</v>
      </c>
      <c r="B90" s="346">
        <v>1</v>
      </c>
      <c r="C90" s="347" t="s">
        <v>1420</v>
      </c>
      <c r="D90" s="346">
        <v>0</v>
      </c>
      <c r="E90" s="347" t="s">
        <v>1290</v>
      </c>
      <c r="F90" s="346">
        <v>4</v>
      </c>
      <c r="G90" s="347" t="s">
        <v>1630</v>
      </c>
      <c r="H90" s="346">
        <v>1</v>
      </c>
      <c r="I90" s="347" t="s">
        <v>1420</v>
      </c>
      <c r="J90" s="346">
        <v>5</v>
      </c>
      <c r="K90" s="347" t="s">
        <v>1538</v>
      </c>
      <c r="L90" s="346">
        <v>0</v>
      </c>
      <c r="M90" s="347" t="s">
        <v>1290</v>
      </c>
      <c r="N90" s="346">
        <v>0</v>
      </c>
      <c r="O90" s="347" t="s">
        <v>1290</v>
      </c>
      <c r="P90" s="346">
        <v>0</v>
      </c>
      <c r="Q90" s="347" t="s">
        <v>1290</v>
      </c>
      <c r="R90" s="346">
        <v>1</v>
      </c>
      <c r="S90" s="347" t="s">
        <v>1420</v>
      </c>
      <c r="T90" s="346">
        <v>1</v>
      </c>
      <c r="U90" s="347" t="s">
        <v>1420</v>
      </c>
      <c r="V90" s="346">
        <v>12</v>
      </c>
      <c r="W90" s="347" t="s">
        <v>1361</v>
      </c>
      <c r="X90" s="346">
        <v>0</v>
      </c>
      <c r="Y90" s="347" t="s">
        <v>1290</v>
      </c>
      <c r="Z90" s="346">
        <v>2</v>
      </c>
      <c r="AA90" s="347" t="s">
        <v>1795</v>
      </c>
      <c r="AB90" s="346">
        <v>0</v>
      </c>
      <c r="AC90" s="347" t="s">
        <v>1290</v>
      </c>
      <c r="AD90" s="1019">
        <v>27</v>
      </c>
      <c r="AE90" s="838" t="s">
        <v>1431</v>
      </c>
      <c r="AG90" s="662"/>
    </row>
    <row r="91" spans="1:33">
      <c r="A91" s="350" t="s">
        <v>41</v>
      </c>
      <c r="B91" s="346">
        <v>0</v>
      </c>
      <c r="C91" s="347" t="s">
        <v>1290</v>
      </c>
      <c r="D91" s="346">
        <v>2</v>
      </c>
      <c r="E91" s="347" t="s">
        <v>1435</v>
      </c>
      <c r="F91" s="346">
        <v>0</v>
      </c>
      <c r="G91" s="347" t="s">
        <v>1290</v>
      </c>
      <c r="H91" s="346">
        <v>2</v>
      </c>
      <c r="I91" s="347" t="s">
        <v>1435</v>
      </c>
      <c r="J91" s="346">
        <v>10</v>
      </c>
      <c r="K91" s="347" t="s">
        <v>1665</v>
      </c>
      <c r="L91" s="346">
        <v>5</v>
      </c>
      <c r="M91" s="347" t="s">
        <v>1798</v>
      </c>
      <c r="N91" s="346">
        <v>0</v>
      </c>
      <c r="O91" s="347" t="s">
        <v>1290</v>
      </c>
      <c r="P91" s="346">
        <v>2</v>
      </c>
      <c r="Q91" s="347" t="s">
        <v>1435</v>
      </c>
      <c r="R91" s="346">
        <v>2</v>
      </c>
      <c r="S91" s="347" t="s">
        <v>1435</v>
      </c>
      <c r="T91" s="346">
        <v>4</v>
      </c>
      <c r="U91" s="347" t="s">
        <v>1505</v>
      </c>
      <c r="V91" s="346">
        <v>9</v>
      </c>
      <c r="W91" s="347" t="s">
        <v>1400</v>
      </c>
      <c r="X91" s="346">
        <v>3</v>
      </c>
      <c r="Y91" s="347" t="s">
        <v>1449</v>
      </c>
      <c r="Z91" s="346">
        <v>3</v>
      </c>
      <c r="AA91" s="347" t="s">
        <v>1449</v>
      </c>
      <c r="AB91" s="346">
        <v>2</v>
      </c>
      <c r="AC91" s="347" t="s">
        <v>1435</v>
      </c>
      <c r="AD91" s="1019">
        <v>44</v>
      </c>
      <c r="AE91" s="838" t="s">
        <v>1303</v>
      </c>
      <c r="AG91" s="662"/>
    </row>
    <row r="92" spans="1:33">
      <c r="A92" s="350" t="s">
        <v>42</v>
      </c>
      <c r="B92" s="346">
        <v>0</v>
      </c>
      <c r="C92" s="347" t="s">
        <v>1290</v>
      </c>
      <c r="D92" s="346">
        <v>1</v>
      </c>
      <c r="E92" s="347" t="s">
        <v>1304</v>
      </c>
      <c r="F92" s="346">
        <v>3</v>
      </c>
      <c r="G92" s="347" t="s">
        <v>1523</v>
      </c>
      <c r="H92" s="346">
        <v>1</v>
      </c>
      <c r="I92" s="347" t="s">
        <v>1304</v>
      </c>
      <c r="J92" s="346">
        <v>7</v>
      </c>
      <c r="K92" s="347" t="s">
        <v>1541</v>
      </c>
      <c r="L92" s="346">
        <v>3</v>
      </c>
      <c r="M92" s="347" t="s">
        <v>1523</v>
      </c>
      <c r="N92" s="346">
        <v>0</v>
      </c>
      <c r="O92" s="347" t="s">
        <v>1290</v>
      </c>
      <c r="P92" s="346">
        <v>3</v>
      </c>
      <c r="Q92" s="347" t="s">
        <v>1523</v>
      </c>
      <c r="R92" s="346">
        <v>0</v>
      </c>
      <c r="S92" s="347" t="s">
        <v>1290</v>
      </c>
      <c r="T92" s="346">
        <v>4</v>
      </c>
      <c r="U92" s="347" t="s">
        <v>1624</v>
      </c>
      <c r="V92" s="346">
        <v>7</v>
      </c>
      <c r="W92" s="347" t="s">
        <v>1541</v>
      </c>
      <c r="X92" s="346">
        <v>0</v>
      </c>
      <c r="Y92" s="347" t="s">
        <v>1290</v>
      </c>
      <c r="Z92" s="346">
        <v>0</v>
      </c>
      <c r="AA92" s="347" t="s">
        <v>1290</v>
      </c>
      <c r="AB92" s="346">
        <v>0</v>
      </c>
      <c r="AC92" s="347" t="s">
        <v>1290</v>
      </c>
      <c r="AD92" s="1019">
        <v>29</v>
      </c>
      <c r="AE92" s="838" t="s">
        <v>1307</v>
      </c>
      <c r="AG92" s="662"/>
    </row>
    <row r="93" spans="1:33">
      <c r="A93" s="350" t="s">
        <v>43</v>
      </c>
      <c r="B93" s="346">
        <v>0</v>
      </c>
      <c r="C93" s="347" t="s">
        <v>1290</v>
      </c>
      <c r="D93" s="346">
        <v>0</v>
      </c>
      <c r="E93" s="347" t="s">
        <v>1290</v>
      </c>
      <c r="F93" s="346">
        <v>0</v>
      </c>
      <c r="G93" s="347" t="s">
        <v>1290</v>
      </c>
      <c r="H93" s="346">
        <v>0</v>
      </c>
      <c r="I93" s="347" t="s">
        <v>1290</v>
      </c>
      <c r="J93" s="346">
        <v>0</v>
      </c>
      <c r="K93" s="347" t="s">
        <v>1290</v>
      </c>
      <c r="L93" s="346">
        <v>1</v>
      </c>
      <c r="M93" s="347" t="s">
        <v>645</v>
      </c>
      <c r="N93" s="346">
        <v>0</v>
      </c>
      <c r="O93" s="347" t="s">
        <v>1290</v>
      </c>
      <c r="P93" s="346">
        <v>0</v>
      </c>
      <c r="Q93" s="347" t="s">
        <v>1290</v>
      </c>
      <c r="R93" s="346">
        <v>0</v>
      </c>
      <c r="S93" s="347" t="s">
        <v>1290</v>
      </c>
      <c r="T93" s="346">
        <v>0</v>
      </c>
      <c r="U93" s="347" t="s">
        <v>1290</v>
      </c>
      <c r="V93" s="346">
        <v>0</v>
      </c>
      <c r="W93" s="347" t="s">
        <v>1290</v>
      </c>
      <c r="X93" s="346">
        <v>0</v>
      </c>
      <c r="Y93" s="347" t="s">
        <v>1290</v>
      </c>
      <c r="Z93" s="346">
        <v>0</v>
      </c>
      <c r="AA93" s="347" t="s">
        <v>1290</v>
      </c>
      <c r="AB93" s="346">
        <v>0</v>
      </c>
      <c r="AC93" s="347" t="s">
        <v>1290</v>
      </c>
      <c r="AD93" s="1019">
        <v>1</v>
      </c>
      <c r="AE93" s="838" t="s">
        <v>1354</v>
      </c>
      <c r="AG93" s="662"/>
    </row>
    <row r="94" spans="1:33">
      <c r="A94" s="350" t="s">
        <v>44</v>
      </c>
      <c r="B94" s="346">
        <v>0</v>
      </c>
      <c r="C94" s="347" t="s">
        <v>1290</v>
      </c>
      <c r="D94" s="346">
        <v>1</v>
      </c>
      <c r="E94" s="347" t="s">
        <v>1420</v>
      </c>
      <c r="F94" s="346">
        <v>2</v>
      </c>
      <c r="G94" s="347" t="s">
        <v>1795</v>
      </c>
      <c r="H94" s="346">
        <v>0</v>
      </c>
      <c r="I94" s="347" t="s">
        <v>1290</v>
      </c>
      <c r="J94" s="346">
        <v>15</v>
      </c>
      <c r="K94" s="347" t="s">
        <v>1360</v>
      </c>
      <c r="L94" s="346">
        <v>0</v>
      </c>
      <c r="M94" s="347" t="s">
        <v>1290</v>
      </c>
      <c r="N94" s="346">
        <v>0</v>
      </c>
      <c r="O94" s="347" t="s">
        <v>1290</v>
      </c>
      <c r="P94" s="346">
        <v>0</v>
      </c>
      <c r="Q94" s="347" t="s">
        <v>1290</v>
      </c>
      <c r="R94" s="346">
        <v>7</v>
      </c>
      <c r="S94" s="347" t="s">
        <v>1446</v>
      </c>
      <c r="T94" s="346">
        <v>0</v>
      </c>
      <c r="U94" s="347" t="s">
        <v>1290</v>
      </c>
      <c r="V94" s="346">
        <v>1</v>
      </c>
      <c r="W94" s="347" t="s">
        <v>1420</v>
      </c>
      <c r="X94" s="346">
        <v>1</v>
      </c>
      <c r="Y94" s="347" t="s">
        <v>1420</v>
      </c>
      <c r="Z94" s="346">
        <v>0</v>
      </c>
      <c r="AA94" s="347" t="s">
        <v>1290</v>
      </c>
      <c r="AB94" s="346">
        <v>0</v>
      </c>
      <c r="AC94" s="347" t="s">
        <v>1290</v>
      </c>
      <c r="AD94" s="1019">
        <v>27</v>
      </c>
      <c r="AE94" s="838" t="s">
        <v>1431</v>
      </c>
      <c r="AG94" s="662"/>
    </row>
    <row r="95" spans="1:33">
      <c r="A95" s="350" t="s">
        <v>45</v>
      </c>
      <c r="B95" s="346">
        <v>0</v>
      </c>
      <c r="C95" s="347" t="s">
        <v>1290</v>
      </c>
      <c r="D95" s="346">
        <v>1</v>
      </c>
      <c r="E95" s="347" t="s">
        <v>1297</v>
      </c>
      <c r="F95" s="346">
        <v>0</v>
      </c>
      <c r="G95" s="347" t="s">
        <v>1290</v>
      </c>
      <c r="H95" s="346">
        <v>0</v>
      </c>
      <c r="I95" s="347" t="s">
        <v>1290</v>
      </c>
      <c r="J95" s="346">
        <v>2</v>
      </c>
      <c r="K95" s="347" t="s">
        <v>1516</v>
      </c>
      <c r="L95" s="346">
        <v>1</v>
      </c>
      <c r="M95" s="347" t="s">
        <v>1297</v>
      </c>
      <c r="N95" s="346">
        <v>0</v>
      </c>
      <c r="O95" s="347" t="s">
        <v>1290</v>
      </c>
      <c r="P95" s="346">
        <v>0</v>
      </c>
      <c r="Q95" s="347" t="s">
        <v>1290</v>
      </c>
      <c r="R95" s="346">
        <v>0</v>
      </c>
      <c r="S95" s="347" t="s">
        <v>1290</v>
      </c>
      <c r="T95" s="346">
        <v>0</v>
      </c>
      <c r="U95" s="347" t="s">
        <v>1290</v>
      </c>
      <c r="V95" s="346">
        <v>10</v>
      </c>
      <c r="W95" s="347" t="s">
        <v>1736</v>
      </c>
      <c r="X95" s="346">
        <v>1</v>
      </c>
      <c r="Y95" s="347" t="s">
        <v>1297</v>
      </c>
      <c r="Z95" s="346">
        <v>1</v>
      </c>
      <c r="AA95" s="347" t="s">
        <v>1297</v>
      </c>
      <c r="AB95" s="346">
        <v>0</v>
      </c>
      <c r="AC95" s="347" t="s">
        <v>1290</v>
      </c>
      <c r="AD95" s="1019">
        <v>16</v>
      </c>
      <c r="AE95" s="838" t="s">
        <v>1376</v>
      </c>
      <c r="AG95" s="662"/>
    </row>
    <row r="96" spans="1:33">
      <c r="A96" s="350" t="s">
        <v>46</v>
      </c>
      <c r="B96" s="346">
        <v>0</v>
      </c>
      <c r="C96" s="347" t="s">
        <v>1290</v>
      </c>
      <c r="D96" s="346">
        <v>5</v>
      </c>
      <c r="E96" s="347" t="s">
        <v>1350</v>
      </c>
      <c r="F96" s="346">
        <v>28</v>
      </c>
      <c r="G96" s="347" t="s">
        <v>1436</v>
      </c>
      <c r="H96" s="346">
        <v>0</v>
      </c>
      <c r="I96" s="347" t="s">
        <v>1290</v>
      </c>
      <c r="J96" s="346">
        <v>16</v>
      </c>
      <c r="K96" s="347" t="s">
        <v>1467</v>
      </c>
      <c r="L96" s="346">
        <v>3</v>
      </c>
      <c r="M96" s="347" t="s">
        <v>1420</v>
      </c>
      <c r="N96" s="346">
        <v>0</v>
      </c>
      <c r="O96" s="347" t="s">
        <v>1290</v>
      </c>
      <c r="P96" s="346">
        <v>1</v>
      </c>
      <c r="Q96" s="347" t="s">
        <v>1628</v>
      </c>
      <c r="R96" s="346">
        <v>3</v>
      </c>
      <c r="S96" s="347" t="s">
        <v>1420</v>
      </c>
      <c r="T96" s="346">
        <v>7</v>
      </c>
      <c r="U96" s="347" t="s">
        <v>1471</v>
      </c>
      <c r="V96" s="346">
        <v>9</v>
      </c>
      <c r="W96" s="347" t="s">
        <v>1405</v>
      </c>
      <c r="X96" s="346">
        <v>3</v>
      </c>
      <c r="Y96" s="347" t="s">
        <v>1420</v>
      </c>
      <c r="Z96" s="346">
        <v>7</v>
      </c>
      <c r="AA96" s="347" t="s">
        <v>1471</v>
      </c>
      <c r="AB96" s="346">
        <v>0</v>
      </c>
      <c r="AC96" s="347" t="s">
        <v>1290</v>
      </c>
      <c r="AD96" s="1019">
        <v>82</v>
      </c>
      <c r="AE96" s="838" t="s">
        <v>1793</v>
      </c>
      <c r="AG96" s="662"/>
    </row>
    <row r="97" spans="1:33">
      <c r="A97" s="350" t="s">
        <v>47</v>
      </c>
      <c r="B97" s="346">
        <v>2</v>
      </c>
      <c r="C97" s="347" t="s">
        <v>1582</v>
      </c>
      <c r="D97" s="346">
        <v>0</v>
      </c>
      <c r="E97" s="347" t="s">
        <v>1290</v>
      </c>
      <c r="F97" s="346">
        <v>5</v>
      </c>
      <c r="G97" s="347" t="s">
        <v>1701</v>
      </c>
      <c r="H97" s="346">
        <v>0</v>
      </c>
      <c r="I97" s="347" t="s">
        <v>1290</v>
      </c>
      <c r="J97" s="346">
        <v>5</v>
      </c>
      <c r="K97" s="347" t="s">
        <v>1701</v>
      </c>
      <c r="L97" s="346">
        <v>0</v>
      </c>
      <c r="M97" s="347" t="s">
        <v>1290</v>
      </c>
      <c r="N97" s="346">
        <v>0</v>
      </c>
      <c r="O97" s="347" t="s">
        <v>1290</v>
      </c>
      <c r="P97" s="346">
        <v>1</v>
      </c>
      <c r="Q97" s="347" t="s">
        <v>1328</v>
      </c>
      <c r="R97" s="346">
        <v>7</v>
      </c>
      <c r="S97" s="347" t="s">
        <v>1720</v>
      </c>
      <c r="T97" s="346">
        <v>3</v>
      </c>
      <c r="U97" s="347" t="s">
        <v>1427</v>
      </c>
      <c r="V97" s="346">
        <v>5</v>
      </c>
      <c r="W97" s="347" t="s">
        <v>1701</v>
      </c>
      <c r="X97" s="346">
        <v>3</v>
      </c>
      <c r="Y97" s="347" t="s">
        <v>1427</v>
      </c>
      <c r="Z97" s="346">
        <v>3</v>
      </c>
      <c r="AA97" s="347" t="s">
        <v>1427</v>
      </c>
      <c r="AB97" s="346">
        <v>1</v>
      </c>
      <c r="AC97" s="347" t="s">
        <v>1328</v>
      </c>
      <c r="AD97" s="1019">
        <v>35</v>
      </c>
      <c r="AE97" s="838" t="s">
        <v>1304</v>
      </c>
      <c r="AG97" s="662"/>
    </row>
    <row r="98" spans="1:33">
      <c r="A98" s="350" t="s">
        <v>48</v>
      </c>
      <c r="B98" s="346">
        <v>0</v>
      </c>
      <c r="C98" s="347" t="s">
        <v>1290</v>
      </c>
      <c r="D98" s="346">
        <v>1</v>
      </c>
      <c r="E98" s="347" t="s">
        <v>1528</v>
      </c>
      <c r="F98" s="346">
        <v>3</v>
      </c>
      <c r="G98" s="347" t="s">
        <v>1701</v>
      </c>
      <c r="H98" s="346">
        <v>0</v>
      </c>
      <c r="I98" s="347" t="s">
        <v>1290</v>
      </c>
      <c r="J98" s="346">
        <v>8</v>
      </c>
      <c r="K98" s="347" t="s">
        <v>1716</v>
      </c>
      <c r="L98" s="346">
        <v>1</v>
      </c>
      <c r="M98" s="347" t="s">
        <v>1528</v>
      </c>
      <c r="N98" s="346">
        <v>0</v>
      </c>
      <c r="O98" s="347" t="s">
        <v>1290</v>
      </c>
      <c r="P98" s="346">
        <v>0</v>
      </c>
      <c r="Q98" s="347" t="s">
        <v>1290</v>
      </c>
      <c r="R98" s="346">
        <v>1</v>
      </c>
      <c r="S98" s="347" t="s">
        <v>1528</v>
      </c>
      <c r="T98" s="346">
        <v>0</v>
      </c>
      <c r="U98" s="347" t="s">
        <v>1290</v>
      </c>
      <c r="V98" s="346">
        <v>5</v>
      </c>
      <c r="W98" s="347" t="s">
        <v>1673</v>
      </c>
      <c r="X98" s="346">
        <v>0</v>
      </c>
      <c r="Y98" s="347" t="s">
        <v>1290</v>
      </c>
      <c r="Z98" s="346">
        <v>2</v>
      </c>
      <c r="AA98" s="347" t="s">
        <v>1341</v>
      </c>
      <c r="AB98" s="346">
        <v>0</v>
      </c>
      <c r="AC98" s="347" t="s">
        <v>1290</v>
      </c>
      <c r="AD98" s="1019">
        <v>21</v>
      </c>
      <c r="AE98" s="838" t="s">
        <v>1316</v>
      </c>
      <c r="AG98" s="662"/>
    </row>
    <row r="99" spans="1:33">
      <c r="A99" s="350" t="s">
        <v>49</v>
      </c>
      <c r="B99" s="346">
        <v>0</v>
      </c>
      <c r="C99" s="347" t="s">
        <v>1290</v>
      </c>
      <c r="D99" s="346">
        <v>2</v>
      </c>
      <c r="E99" s="347" t="s">
        <v>1542</v>
      </c>
      <c r="F99" s="346">
        <v>0</v>
      </c>
      <c r="G99" s="347" t="s">
        <v>1290</v>
      </c>
      <c r="H99" s="346">
        <v>1</v>
      </c>
      <c r="I99" s="347" t="s">
        <v>1359</v>
      </c>
      <c r="J99" s="346">
        <v>7</v>
      </c>
      <c r="K99" s="347" t="s">
        <v>1642</v>
      </c>
      <c r="L99" s="346">
        <v>0</v>
      </c>
      <c r="M99" s="347" t="s">
        <v>1290</v>
      </c>
      <c r="N99" s="346">
        <v>0</v>
      </c>
      <c r="O99" s="347" t="s">
        <v>1290</v>
      </c>
      <c r="P99" s="346">
        <v>4</v>
      </c>
      <c r="Q99" s="347" t="s">
        <v>1799</v>
      </c>
      <c r="R99" s="346">
        <v>1</v>
      </c>
      <c r="S99" s="347" t="s">
        <v>1359</v>
      </c>
      <c r="T99" s="346">
        <v>1</v>
      </c>
      <c r="U99" s="347" t="s">
        <v>1359</v>
      </c>
      <c r="V99" s="346">
        <v>10</v>
      </c>
      <c r="W99" s="347" t="s">
        <v>1332</v>
      </c>
      <c r="X99" s="346">
        <v>2</v>
      </c>
      <c r="Y99" s="347" t="s">
        <v>1542</v>
      </c>
      <c r="Z99" s="346">
        <v>2</v>
      </c>
      <c r="AA99" s="347" t="s">
        <v>1542</v>
      </c>
      <c r="AB99" s="346">
        <v>0</v>
      </c>
      <c r="AC99" s="347" t="s">
        <v>1290</v>
      </c>
      <c r="AD99" s="1019">
        <v>30</v>
      </c>
      <c r="AE99" s="838" t="s">
        <v>1328</v>
      </c>
      <c r="AG99" s="662"/>
    </row>
    <row r="100" spans="1:33">
      <c r="A100" s="350" t="s">
        <v>50</v>
      </c>
      <c r="B100" s="346">
        <v>0</v>
      </c>
      <c r="C100" s="347" t="s">
        <v>1290</v>
      </c>
      <c r="D100" s="346">
        <v>0</v>
      </c>
      <c r="E100" s="347" t="s">
        <v>1290</v>
      </c>
      <c r="F100" s="346">
        <v>1</v>
      </c>
      <c r="G100" s="347" t="s">
        <v>1493</v>
      </c>
      <c r="H100" s="346">
        <v>5</v>
      </c>
      <c r="I100" s="347" t="s">
        <v>1721</v>
      </c>
      <c r="J100" s="346">
        <v>2</v>
      </c>
      <c r="K100" s="347" t="s">
        <v>1690</v>
      </c>
      <c r="L100" s="346">
        <v>1</v>
      </c>
      <c r="M100" s="347" t="s">
        <v>1493</v>
      </c>
      <c r="N100" s="346">
        <v>0</v>
      </c>
      <c r="O100" s="347" t="s">
        <v>1290</v>
      </c>
      <c r="P100" s="346">
        <v>0</v>
      </c>
      <c r="Q100" s="347" t="s">
        <v>1290</v>
      </c>
      <c r="R100" s="346">
        <v>1</v>
      </c>
      <c r="S100" s="347" t="s">
        <v>1493</v>
      </c>
      <c r="T100" s="346">
        <v>0</v>
      </c>
      <c r="U100" s="347" t="s">
        <v>1290</v>
      </c>
      <c r="V100" s="346">
        <v>19</v>
      </c>
      <c r="W100" s="347" t="s">
        <v>1522</v>
      </c>
      <c r="X100" s="346">
        <v>2</v>
      </c>
      <c r="Y100" s="347" t="s">
        <v>1690</v>
      </c>
      <c r="Z100" s="346">
        <v>0</v>
      </c>
      <c r="AA100" s="347" t="s">
        <v>1290</v>
      </c>
      <c r="AB100" s="346">
        <v>0</v>
      </c>
      <c r="AC100" s="347" t="s">
        <v>1290</v>
      </c>
      <c r="AD100" s="1019">
        <v>31</v>
      </c>
      <c r="AE100" s="838" t="s">
        <v>1364</v>
      </c>
      <c r="AG100" s="662"/>
    </row>
    <row r="101" spans="1:33">
      <c r="A101" s="350" t="s">
        <v>51</v>
      </c>
      <c r="B101" s="346">
        <v>0</v>
      </c>
      <c r="C101" s="347" t="s">
        <v>1290</v>
      </c>
      <c r="D101" s="346">
        <v>3</v>
      </c>
      <c r="E101" s="347" t="s">
        <v>1390</v>
      </c>
      <c r="F101" s="346">
        <v>7</v>
      </c>
      <c r="G101" s="347" t="s">
        <v>1456</v>
      </c>
      <c r="H101" s="346">
        <v>0</v>
      </c>
      <c r="I101" s="347" t="s">
        <v>1290</v>
      </c>
      <c r="J101" s="346">
        <v>9</v>
      </c>
      <c r="K101" s="347" t="s">
        <v>1430</v>
      </c>
      <c r="L101" s="346">
        <v>11</v>
      </c>
      <c r="M101" s="347" t="s">
        <v>1483</v>
      </c>
      <c r="N101" s="346">
        <v>0</v>
      </c>
      <c r="O101" s="347" t="s">
        <v>1290</v>
      </c>
      <c r="P101" s="346">
        <v>0</v>
      </c>
      <c r="Q101" s="347" t="s">
        <v>1290</v>
      </c>
      <c r="R101" s="346">
        <v>6</v>
      </c>
      <c r="S101" s="347" t="s">
        <v>1344</v>
      </c>
      <c r="T101" s="346">
        <v>4</v>
      </c>
      <c r="U101" s="347" t="s">
        <v>1300</v>
      </c>
      <c r="V101" s="346">
        <v>18</v>
      </c>
      <c r="W101" s="347" t="s">
        <v>1678</v>
      </c>
      <c r="X101" s="346">
        <v>2</v>
      </c>
      <c r="Y101" s="347" t="s">
        <v>1325</v>
      </c>
      <c r="Z101" s="346">
        <v>15</v>
      </c>
      <c r="AA101" s="347" t="s">
        <v>1720</v>
      </c>
      <c r="AB101" s="346">
        <v>0</v>
      </c>
      <c r="AC101" s="347" t="s">
        <v>1290</v>
      </c>
      <c r="AD101" s="1019">
        <v>75</v>
      </c>
      <c r="AE101" s="838" t="s">
        <v>1347</v>
      </c>
      <c r="AG101" s="662"/>
    </row>
    <row r="102" spans="1:33">
      <c r="A102" s="350" t="s">
        <v>52</v>
      </c>
      <c r="B102" s="346">
        <v>0</v>
      </c>
      <c r="C102" s="347" t="s">
        <v>1290</v>
      </c>
      <c r="D102" s="346">
        <v>0</v>
      </c>
      <c r="E102" s="347" t="s">
        <v>1290</v>
      </c>
      <c r="F102" s="346">
        <v>1</v>
      </c>
      <c r="G102" s="347" t="s">
        <v>1319</v>
      </c>
      <c r="H102" s="346">
        <v>2</v>
      </c>
      <c r="I102" s="347" t="s">
        <v>1303</v>
      </c>
      <c r="J102" s="346">
        <v>15</v>
      </c>
      <c r="K102" s="347" t="s">
        <v>1691</v>
      </c>
      <c r="L102" s="346">
        <v>3</v>
      </c>
      <c r="M102" s="347" t="s">
        <v>1297</v>
      </c>
      <c r="N102" s="346">
        <v>0</v>
      </c>
      <c r="O102" s="347" t="s">
        <v>1290</v>
      </c>
      <c r="P102" s="346">
        <v>0</v>
      </c>
      <c r="Q102" s="347" t="s">
        <v>1290</v>
      </c>
      <c r="R102" s="346">
        <v>5</v>
      </c>
      <c r="S102" s="347" t="s">
        <v>1575</v>
      </c>
      <c r="T102" s="346">
        <v>0</v>
      </c>
      <c r="U102" s="347" t="s">
        <v>1290</v>
      </c>
      <c r="V102" s="346">
        <v>15</v>
      </c>
      <c r="W102" s="347" t="s">
        <v>1691</v>
      </c>
      <c r="X102" s="346">
        <v>0</v>
      </c>
      <c r="Y102" s="347" t="s">
        <v>1290</v>
      </c>
      <c r="Z102" s="346">
        <v>7</v>
      </c>
      <c r="AA102" s="347" t="s">
        <v>647</v>
      </c>
      <c r="AB102" s="346">
        <v>0</v>
      </c>
      <c r="AC102" s="347" t="s">
        <v>1290</v>
      </c>
      <c r="AD102" s="1019">
        <v>48</v>
      </c>
      <c r="AE102" s="838" t="s">
        <v>1599</v>
      </c>
      <c r="AG102" s="662"/>
    </row>
    <row r="103" spans="1:33">
      <c r="A103" s="350" t="s">
        <v>53</v>
      </c>
      <c r="B103" s="346">
        <v>2</v>
      </c>
      <c r="C103" s="347" t="s">
        <v>1528</v>
      </c>
      <c r="D103" s="346">
        <v>4</v>
      </c>
      <c r="E103" s="347" t="s">
        <v>1341</v>
      </c>
      <c r="F103" s="346">
        <v>9</v>
      </c>
      <c r="G103" s="347" t="s">
        <v>1520</v>
      </c>
      <c r="H103" s="346">
        <v>1</v>
      </c>
      <c r="I103" s="347" t="s">
        <v>1322</v>
      </c>
      <c r="J103" s="346">
        <v>13</v>
      </c>
      <c r="K103" s="347" t="s">
        <v>1536</v>
      </c>
      <c r="L103" s="346">
        <v>2</v>
      </c>
      <c r="M103" s="347" t="s">
        <v>1528</v>
      </c>
      <c r="N103" s="346">
        <v>0</v>
      </c>
      <c r="O103" s="347" t="s">
        <v>1290</v>
      </c>
      <c r="P103" s="346">
        <v>2</v>
      </c>
      <c r="Q103" s="347" t="s">
        <v>1528</v>
      </c>
      <c r="R103" s="346">
        <v>0</v>
      </c>
      <c r="S103" s="347" t="s">
        <v>1290</v>
      </c>
      <c r="T103" s="346">
        <v>1</v>
      </c>
      <c r="U103" s="347" t="s">
        <v>1322</v>
      </c>
      <c r="V103" s="346">
        <v>6</v>
      </c>
      <c r="W103" s="347" t="s">
        <v>1701</v>
      </c>
      <c r="X103" s="346">
        <v>0</v>
      </c>
      <c r="Y103" s="347" t="s">
        <v>1290</v>
      </c>
      <c r="Z103" s="346">
        <v>2</v>
      </c>
      <c r="AA103" s="347" t="s">
        <v>1528</v>
      </c>
      <c r="AB103" s="346">
        <v>0</v>
      </c>
      <c r="AC103" s="347" t="s">
        <v>1290</v>
      </c>
      <c r="AD103" s="1019">
        <v>42</v>
      </c>
      <c r="AE103" s="838" t="s">
        <v>1390</v>
      </c>
      <c r="AG103" s="662"/>
    </row>
    <row r="104" spans="1:33">
      <c r="A104" s="350" t="s">
        <v>54</v>
      </c>
      <c r="B104" s="346">
        <v>0</v>
      </c>
      <c r="C104" s="347" t="s">
        <v>1290</v>
      </c>
      <c r="D104" s="346">
        <v>0</v>
      </c>
      <c r="E104" s="347" t="s">
        <v>1290</v>
      </c>
      <c r="F104" s="346">
        <v>0</v>
      </c>
      <c r="G104" s="347" t="s">
        <v>1290</v>
      </c>
      <c r="H104" s="346">
        <v>0</v>
      </c>
      <c r="I104" s="347" t="s">
        <v>1290</v>
      </c>
      <c r="J104" s="346">
        <v>1</v>
      </c>
      <c r="K104" s="347" t="s">
        <v>1776</v>
      </c>
      <c r="L104" s="346">
        <v>1</v>
      </c>
      <c r="M104" s="347" t="s">
        <v>1776</v>
      </c>
      <c r="N104" s="346">
        <v>0</v>
      </c>
      <c r="O104" s="347" t="s">
        <v>1290</v>
      </c>
      <c r="P104" s="346">
        <v>0</v>
      </c>
      <c r="Q104" s="347" t="s">
        <v>1290</v>
      </c>
      <c r="R104" s="346">
        <v>4</v>
      </c>
      <c r="S104" s="347" t="s">
        <v>1686</v>
      </c>
      <c r="T104" s="346">
        <v>1</v>
      </c>
      <c r="U104" s="347" t="s">
        <v>1776</v>
      </c>
      <c r="V104" s="346">
        <v>3</v>
      </c>
      <c r="W104" s="347" t="s">
        <v>1520</v>
      </c>
      <c r="X104" s="346">
        <v>3</v>
      </c>
      <c r="Y104" s="347" t="s">
        <v>1520</v>
      </c>
      <c r="Z104" s="346">
        <v>1</v>
      </c>
      <c r="AA104" s="347" t="s">
        <v>1776</v>
      </c>
      <c r="AB104" s="346">
        <v>0</v>
      </c>
      <c r="AC104" s="347" t="s">
        <v>1290</v>
      </c>
      <c r="AD104" s="1019">
        <v>14</v>
      </c>
      <c r="AE104" s="838" t="s">
        <v>1371</v>
      </c>
      <c r="AG104" s="662"/>
    </row>
    <row r="105" spans="1:33">
      <c r="A105" s="350" t="s">
        <v>55</v>
      </c>
      <c r="B105" s="346">
        <v>0</v>
      </c>
      <c r="C105" s="347" t="s">
        <v>1290</v>
      </c>
      <c r="D105" s="346">
        <v>0</v>
      </c>
      <c r="E105" s="347" t="s">
        <v>1290</v>
      </c>
      <c r="F105" s="346">
        <v>0</v>
      </c>
      <c r="G105" s="347" t="s">
        <v>1290</v>
      </c>
      <c r="H105" s="346">
        <v>0</v>
      </c>
      <c r="I105" s="347" t="s">
        <v>1290</v>
      </c>
      <c r="J105" s="346">
        <v>0</v>
      </c>
      <c r="K105" s="347" t="s">
        <v>1290</v>
      </c>
      <c r="L105" s="346">
        <v>0</v>
      </c>
      <c r="M105" s="347" t="s">
        <v>1290</v>
      </c>
      <c r="N105" s="346">
        <v>0</v>
      </c>
      <c r="O105" s="347" t="s">
        <v>1290</v>
      </c>
      <c r="P105" s="346">
        <v>0</v>
      </c>
      <c r="Q105" s="347" t="s">
        <v>1290</v>
      </c>
      <c r="R105" s="346">
        <v>0</v>
      </c>
      <c r="S105" s="347" t="s">
        <v>1290</v>
      </c>
      <c r="T105" s="346">
        <v>0</v>
      </c>
      <c r="U105" s="347" t="s">
        <v>1290</v>
      </c>
      <c r="V105" s="346">
        <v>2</v>
      </c>
      <c r="W105" s="347" t="s">
        <v>645</v>
      </c>
      <c r="X105" s="346">
        <v>0</v>
      </c>
      <c r="Y105" s="347" t="s">
        <v>1290</v>
      </c>
      <c r="Z105" s="346">
        <v>0</v>
      </c>
      <c r="AA105" s="347" t="s">
        <v>1290</v>
      </c>
      <c r="AB105" s="346">
        <v>0</v>
      </c>
      <c r="AC105" s="347" t="s">
        <v>1290</v>
      </c>
      <c r="AD105" s="1019">
        <v>2</v>
      </c>
      <c r="AE105" s="838" t="s">
        <v>1705</v>
      </c>
      <c r="AG105" s="662"/>
    </row>
    <row r="106" spans="1:33">
      <c r="A106" s="350" t="s">
        <v>56</v>
      </c>
      <c r="B106" s="346">
        <v>0</v>
      </c>
      <c r="C106" s="347" t="s">
        <v>1290</v>
      </c>
      <c r="D106" s="346">
        <v>0</v>
      </c>
      <c r="E106" s="347" t="s">
        <v>1290</v>
      </c>
      <c r="F106" s="346">
        <v>0</v>
      </c>
      <c r="G106" s="347" t="s">
        <v>1290</v>
      </c>
      <c r="H106" s="346">
        <v>0</v>
      </c>
      <c r="I106" s="347" t="s">
        <v>1290</v>
      </c>
      <c r="J106" s="346">
        <v>0</v>
      </c>
      <c r="K106" s="347" t="s">
        <v>1290</v>
      </c>
      <c r="L106" s="346">
        <v>1</v>
      </c>
      <c r="M106" s="347" t="s">
        <v>1701</v>
      </c>
      <c r="N106" s="346">
        <v>0</v>
      </c>
      <c r="O106" s="347" t="s">
        <v>1290</v>
      </c>
      <c r="P106" s="346">
        <v>0</v>
      </c>
      <c r="Q106" s="347" t="s">
        <v>1290</v>
      </c>
      <c r="R106" s="346">
        <v>0</v>
      </c>
      <c r="S106" s="347" t="s">
        <v>1290</v>
      </c>
      <c r="T106" s="346">
        <v>0</v>
      </c>
      <c r="U106" s="347" t="s">
        <v>1290</v>
      </c>
      <c r="V106" s="346">
        <v>6</v>
      </c>
      <c r="W106" s="347" t="s">
        <v>1772</v>
      </c>
      <c r="X106" s="346">
        <v>0</v>
      </c>
      <c r="Y106" s="347" t="s">
        <v>1290</v>
      </c>
      <c r="Z106" s="346">
        <v>0</v>
      </c>
      <c r="AA106" s="347" t="s">
        <v>1290</v>
      </c>
      <c r="AB106" s="346">
        <v>0</v>
      </c>
      <c r="AC106" s="347" t="s">
        <v>1290</v>
      </c>
      <c r="AD106" s="1019">
        <v>7</v>
      </c>
      <c r="AE106" s="838" t="s">
        <v>1439</v>
      </c>
      <c r="AG106" s="662"/>
    </row>
    <row r="107" spans="1:33">
      <c r="A107" s="349" t="s">
        <v>1</v>
      </c>
      <c r="B107" s="300">
        <v>10</v>
      </c>
      <c r="C107" s="838" t="s">
        <v>1561</v>
      </c>
      <c r="D107" s="300">
        <v>37</v>
      </c>
      <c r="E107" s="838" t="s">
        <v>1572</v>
      </c>
      <c r="F107" s="300">
        <v>139</v>
      </c>
      <c r="G107" s="838" t="s">
        <v>1702</v>
      </c>
      <c r="H107" s="300">
        <v>30</v>
      </c>
      <c r="I107" s="838" t="s">
        <v>1328</v>
      </c>
      <c r="J107" s="300">
        <v>212</v>
      </c>
      <c r="K107" s="838" t="s">
        <v>1636</v>
      </c>
      <c r="L107" s="300">
        <v>58</v>
      </c>
      <c r="M107" s="838" t="s">
        <v>1409</v>
      </c>
      <c r="N107" s="300">
        <v>1</v>
      </c>
      <c r="O107" s="838" t="s">
        <v>1354</v>
      </c>
      <c r="P107" s="300">
        <v>17</v>
      </c>
      <c r="Q107" s="838" t="s">
        <v>1445</v>
      </c>
      <c r="R107" s="300">
        <v>93</v>
      </c>
      <c r="S107" s="838" t="s">
        <v>1389</v>
      </c>
      <c r="T107" s="300">
        <v>66</v>
      </c>
      <c r="U107" s="838" t="s">
        <v>1394</v>
      </c>
      <c r="V107" s="300">
        <v>247</v>
      </c>
      <c r="W107" s="838" t="s">
        <v>1673</v>
      </c>
      <c r="X107" s="300">
        <v>43</v>
      </c>
      <c r="Y107" s="838" t="s">
        <v>1457</v>
      </c>
      <c r="Z107" s="300">
        <v>80</v>
      </c>
      <c r="AA107" s="838" t="s">
        <v>1598</v>
      </c>
      <c r="AB107" s="300">
        <v>5</v>
      </c>
      <c r="AC107" s="838" t="s">
        <v>1663</v>
      </c>
      <c r="AD107" s="1019">
        <v>1038</v>
      </c>
      <c r="AE107" s="838" t="s">
        <v>645</v>
      </c>
      <c r="AG107" s="662"/>
    </row>
    <row r="108" spans="1:33" ht="5.0999999999999996" customHeight="1">
      <c r="A108" s="1577"/>
      <c r="B108" s="1577"/>
      <c r="C108" s="1577"/>
      <c r="D108" s="1577"/>
      <c r="E108" s="1577"/>
      <c r="F108" s="1577"/>
      <c r="G108" s="1577"/>
      <c r="H108" s="1577"/>
      <c r="I108" s="1577"/>
      <c r="J108" s="1577"/>
      <c r="K108" s="1577"/>
      <c r="L108" s="1577"/>
      <c r="M108" s="1577"/>
      <c r="N108" s="1577"/>
      <c r="O108" s="1577"/>
      <c r="P108" s="1577"/>
      <c r="Q108" s="1577"/>
      <c r="R108" s="1577"/>
      <c r="S108" s="1577"/>
      <c r="T108" s="1577"/>
      <c r="U108" s="1577"/>
      <c r="V108" s="1577"/>
      <c r="W108" s="1577"/>
      <c r="X108" s="1577"/>
      <c r="Y108" s="1577"/>
      <c r="Z108" s="1577"/>
      <c r="AA108" s="1577"/>
      <c r="AB108" s="1577"/>
      <c r="AC108" s="1577"/>
      <c r="AD108" s="1577"/>
      <c r="AE108" s="1578"/>
      <c r="AG108" s="662"/>
    </row>
    <row r="109" spans="1:33" ht="13.9" customHeight="1">
      <c r="A109" s="751" t="s">
        <v>184</v>
      </c>
      <c r="B109" s="300">
        <v>29</v>
      </c>
      <c r="C109" s="838" t="s">
        <v>1754</v>
      </c>
      <c r="D109" s="300">
        <v>103</v>
      </c>
      <c r="E109" s="838" t="s">
        <v>1359</v>
      </c>
      <c r="F109" s="300">
        <v>443</v>
      </c>
      <c r="G109" s="838" t="s">
        <v>1519</v>
      </c>
      <c r="H109" s="300">
        <v>68</v>
      </c>
      <c r="I109" s="838" t="s">
        <v>1313</v>
      </c>
      <c r="J109" s="300">
        <v>636</v>
      </c>
      <c r="K109" s="838" t="s">
        <v>1636</v>
      </c>
      <c r="L109" s="300">
        <v>153</v>
      </c>
      <c r="M109" s="838" t="s">
        <v>1576</v>
      </c>
      <c r="N109" s="300">
        <v>6</v>
      </c>
      <c r="O109" s="838" t="s">
        <v>1705</v>
      </c>
      <c r="P109" s="300">
        <v>49</v>
      </c>
      <c r="Q109" s="838" t="s">
        <v>1445</v>
      </c>
      <c r="R109" s="300">
        <v>298</v>
      </c>
      <c r="S109" s="838" t="s">
        <v>1803</v>
      </c>
      <c r="T109" s="300">
        <v>190</v>
      </c>
      <c r="U109" s="838" t="s">
        <v>1350</v>
      </c>
      <c r="V109" s="300">
        <v>705</v>
      </c>
      <c r="W109" s="838" t="s">
        <v>1665</v>
      </c>
      <c r="X109" s="300">
        <v>133</v>
      </c>
      <c r="Y109" s="838" t="s">
        <v>1605</v>
      </c>
      <c r="Z109" s="300">
        <v>289</v>
      </c>
      <c r="AA109" s="838" t="s">
        <v>1456</v>
      </c>
      <c r="AB109" s="300">
        <v>10</v>
      </c>
      <c r="AC109" s="838" t="s">
        <v>1672</v>
      </c>
      <c r="AD109" s="1019">
        <v>3112</v>
      </c>
      <c r="AE109" s="838" t="s">
        <v>645</v>
      </c>
      <c r="AG109" s="662"/>
    </row>
    <row r="110" spans="1:33" ht="409.6" hidden="1" customHeight="1">
      <c r="AG110" s="662"/>
    </row>
    <row r="112" spans="1:33">
      <c r="A112" s="308" t="s">
        <v>3045</v>
      </c>
    </row>
  </sheetData>
  <mergeCells count="22">
    <mergeCell ref="A108:AE108"/>
    <mergeCell ref="B74:AE74"/>
    <mergeCell ref="B40:AE40"/>
    <mergeCell ref="X4:Y4"/>
    <mergeCell ref="Z4:AA4"/>
    <mergeCell ref="AB4:AC4"/>
    <mergeCell ref="AD4:AE4"/>
    <mergeCell ref="B6:AE6"/>
    <mergeCell ref="A1:AE1"/>
    <mergeCell ref="B3:AC3"/>
    <mergeCell ref="A4:A5"/>
    <mergeCell ref="B4:C4"/>
    <mergeCell ref="D4:E4"/>
    <mergeCell ref="F4:G4"/>
    <mergeCell ref="H4:I4"/>
    <mergeCell ref="J4:K4"/>
    <mergeCell ref="L4:M4"/>
    <mergeCell ref="N4:O4"/>
    <mergeCell ref="P4:Q4"/>
    <mergeCell ref="R4:S4"/>
    <mergeCell ref="T4:U4"/>
    <mergeCell ref="V4:W4"/>
  </mergeCells>
  <pageMargins left="0.19685039370078741" right="0.19685039370078741" top="0.19685039370078741" bottom="0.39370078740157483" header="0.19685039370078741" footer="0.19685039370078741"/>
  <pageSetup paperSize="9" scale="51" orientation="portrait" r:id="rId1"/>
  <ignoredErrors>
    <ignoredError sqref="A4:AE5"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G111"/>
  <sheetViews>
    <sheetView showGridLines="0" topLeftCell="A64" zoomScaleNormal="100" workbookViewId="0">
      <selection activeCell="A111" sqref="A111"/>
    </sheetView>
  </sheetViews>
  <sheetFormatPr defaultRowHeight="12.75"/>
  <cols>
    <col min="1" max="1" width="13.85546875" style="1" customWidth="1"/>
    <col min="2" max="29" width="6" style="1" customWidth="1"/>
    <col min="30" max="30" width="6" style="921" customWidth="1"/>
    <col min="31" max="31" width="8.140625" style="1" customWidth="1"/>
    <col min="32" max="32" width="0" style="1" hidden="1" customWidth="1"/>
    <col min="33" max="256" width="9.140625" style="1"/>
    <col min="257" max="257" width="13.85546875" style="1" customWidth="1"/>
    <col min="258" max="286" width="6" style="1" customWidth="1"/>
    <col min="287" max="287" width="8.140625" style="1" customWidth="1"/>
    <col min="288" max="288" width="0" style="1" hidden="1" customWidth="1"/>
    <col min="289" max="512" width="9.140625" style="1"/>
    <col min="513" max="513" width="13.85546875" style="1" customWidth="1"/>
    <col min="514" max="542" width="6" style="1" customWidth="1"/>
    <col min="543" max="543" width="8.140625" style="1" customWidth="1"/>
    <col min="544" max="544" width="0" style="1" hidden="1" customWidth="1"/>
    <col min="545" max="768" width="9.140625" style="1"/>
    <col min="769" max="769" width="13.85546875" style="1" customWidth="1"/>
    <col min="770" max="798" width="6" style="1" customWidth="1"/>
    <col min="799" max="799" width="8.140625" style="1" customWidth="1"/>
    <col min="800" max="800" width="0" style="1" hidden="1" customWidth="1"/>
    <col min="801" max="1024" width="9.140625" style="1"/>
    <col min="1025" max="1025" width="13.85546875" style="1" customWidth="1"/>
    <col min="1026" max="1054" width="6" style="1" customWidth="1"/>
    <col min="1055" max="1055" width="8.140625" style="1" customWidth="1"/>
    <col min="1056" max="1056" width="0" style="1" hidden="1" customWidth="1"/>
    <col min="1057" max="1280" width="9.140625" style="1"/>
    <col min="1281" max="1281" width="13.85546875" style="1" customWidth="1"/>
    <col min="1282" max="1310" width="6" style="1" customWidth="1"/>
    <col min="1311" max="1311" width="8.140625" style="1" customWidth="1"/>
    <col min="1312" max="1312" width="0" style="1" hidden="1" customWidth="1"/>
    <col min="1313" max="1536" width="9.140625" style="1"/>
    <col min="1537" max="1537" width="13.85546875" style="1" customWidth="1"/>
    <col min="1538" max="1566" width="6" style="1" customWidth="1"/>
    <col min="1567" max="1567" width="8.140625" style="1" customWidth="1"/>
    <col min="1568" max="1568" width="0" style="1" hidden="1" customWidth="1"/>
    <col min="1569" max="1792" width="9.140625" style="1"/>
    <col min="1793" max="1793" width="13.85546875" style="1" customWidth="1"/>
    <col min="1794" max="1822" width="6" style="1" customWidth="1"/>
    <col min="1823" max="1823" width="8.140625" style="1" customWidth="1"/>
    <col min="1824" max="1824" width="0" style="1" hidden="1" customWidth="1"/>
    <col min="1825" max="2048" width="9.140625" style="1"/>
    <col min="2049" max="2049" width="13.85546875" style="1" customWidth="1"/>
    <col min="2050" max="2078" width="6" style="1" customWidth="1"/>
    <col min="2079" max="2079" width="8.140625" style="1" customWidth="1"/>
    <col min="2080" max="2080" width="0" style="1" hidden="1" customWidth="1"/>
    <col min="2081" max="2304" width="9.140625" style="1"/>
    <col min="2305" max="2305" width="13.85546875" style="1" customWidth="1"/>
    <col min="2306" max="2334" width="6" style="1" customWidth="1"/>
    <col min="2335" max="2335" width="8.140625" style="1" customWidth="1"/>
    <col min="2336" max="2336" width="0" style="1" hidden="1" customWidth="1"/>
    <col min="2337" max="2560" width="9.140625" style="1"/>
    <col min="2561" max="2561" width="13.85546875" style="1" customWidth="1"/>
    <col min="2562" max="2590" width="6" style="1" customWidth="1"/>
    <col min="2591" max="2591" width="8.140625" style="1" customWidth="1"/>
    <col min="2592" max="2592" width="0" style="1" hidden="1" customWidth="1"/>
    <col min="2593" max="2816" width="9.140625" style="1"/>
    <col min="2817" max="2817" width="13.85546875" style="1" customWidth="1"/>
    <col min="2818" max="2846" width="6" style="1" customWidth="1"/>
    <col min="2847" max="2847" width="8.140625" style="1" customWidth="1"/>
    <col min="2848" max="2848" width="0" style="1" hidden="1" customWidth="1"/>
    <col min="2849" max="3072" width="9.140625" style="1"/>
    <col min="3073" max="3073" width="13.85546875" style="1" customWidth="1"/>
    <col min="3074" max="3102" width="6" style="1" customWidth="1"/>
    <col min="3103" max="3103" width="8.140625" style="1" customWidth="1"/>
    <col min="3104" max="3104" width="0" style="1" hidden="1" customWidth="1"/>
    <col min="3105" max="3328" width="9.140625" style="1"/>
    <col min="3329" max="3329" width="13.85546875" style="1" customWidth="1"/>
    <col min="3330" max="3358" width="6" style="1" customWidth="1"/>
    <col min="3359" max="3359" width="8.140625" style="1" customWidth="1"/>
    <col min="3360" max="3360" width="0" style="1" hidden="1" customWidth="1"/>
    <col min="3361" max="3584" width="9.140625" style="1"/>
    <col min="3585" max="3585" width="13.85546875" style="1" customWidth="1"/>
    <col min="3586" max="3614" width="6" style="1" customWidth="1"/>
    <col min="3615" max="3615" width="8.140625" style="1" customWidth="1"/>
    <col min="3616" max="3616" width="0" style="1" hidden="1" customWidth="1"/>
    <col min="3617" max="3840" width="9.140625" style="1"/>
    <col min="3841" max="3841" width="13.85546875" style="1" customWidth="1"/>
    <col min="3842" max="3870" width="6" style="1" customWidth="1"/>
    <col min="3871" max="3871" width="8.140625" style="1" customWidth="1"/>
    <col min="3872" max="3872" width="0" style="1" hidden="1" customWidth="1"/>
    <col min="3873" max="4096" width="9.140625" style="1"/>
    <col min="4097" max="4097" width="13.85546875" style="1" customWidth="1"/>
    <col min="4098" max="4126" width="6" style="1" customWidth="1"/>
    <col min="4127" max="4127" width="8.140625" style="1" customWidth="1"/>
    <col min="4128" max="4128" width="0" style="1" hidden="1" customWidth="1"/>
    <col min="4129" max="4352" width="9.140625" style="1"/>
    <col min="4353" max="4353" width="13.85546875" style="1" customWidth="1"/>
    <col min="4354" max="4382" width="6" style="1" customWidth="1"/>
    <col min="4383" max="4383" width="8.140625" style="1" customWidth="1"/>
    <col min="4384" max="4384" width="0" style="1" hidden="1" customWidth="1"/>
    <col min="4385" max="4608" width="9.140625" style="1"/>
    <col min="4609" max="4609" width="13.85546875" style="1" customWidth="1"/>
    <col min="4610" max="4638" width="6" style="1" customWidth="1"/>
    <col min="4639" max="4639" width="8.140625" style="1" customWidth="1"/>
    <col min="4640" max="4640" width="0" style="1" hidden="1" customWidth="1"/>
    <col min="4641" max="4864" width="9.140625" style="1"/>
    <col min="4865" max="4865" width="13.85546875" style="1" customWidth="1"/>
    <col min="4866" max="4894" width="6" style="1" customWidth="1"/>
    <col min="4895" max="4895" width="8.140625" style="1" customWidth="1"/>
    <col min="4896" max="4896" width="0" style="1" hidden="1" customWidth="1"/>
    <col min="4897" max="5120" width="9.140625" style="1"/>
    <col min="5121" max="5121" width="13.85546875" style="1" customWidth="1"/>
    <col min="5122" max="5150" width="6" style="1" customWidth="1"/>
    <col min="5151" max="5151" width="8.140625" style="1" customWidth="1"/>
    <col min="5152" max="5152" width="0" style="1" hidden="1" customWidth="1"/>
    <col min="5153" max="5376" width="9.140625" style="1"/>
    <col min="5377" max="5377" width="13.85546875" style="1" customWidth="1"/>
    <col min="5378" max="5406" width="6" style="1" customWidth="1"/>
    <col min="5407" max="5407" width="8.140625" style="1" customWidth="1"/>
    <col min="5408" max="5408" width="0" style="1" hidden="1" customWidth="1"/>
    <col min="5409" max="5632" width="9.140625" style="1"/>
    <col min="5633" max="5633" width="13.85546875" style="1" customWidth="1"/>
    <col min="5634" max="5662" width="6" style="1" customWidth="1"/>
    <col min="5663" max="5663" width="8.140625" style="1" customWidth="1"/>
    <col min="5664" max="5664" width="0" style="1" hidden="1" customWidth="1"/>
    <col min="5665" max="5888" width="9.140625" style="1"/>
    <col min="5889" max="5889" width="13.85546875" style="1" customWidth="1"/>
    <col min="5890" max="5918" width="6" style="1" customWidth="1"/>
    <col min="5919" max="5919" width="8.140625" style="1" customWidth="1"/>
    <col min="5920" max="5920" width="0" style="1" hidden="1" customWidth="1"/>
    <col min="5921" max="6144" width="9.140625" style="1"/>
    <col min="6145" max="6145" width="13.85546875" style="1" customWidth="1"/>
    <col min="6146" max="6174" width="6" style="1" customWidth="1"/>
    <col min="6175" max="6175" width="8.140625" style="1" customWidth="1"/>
    <col min="6176" max="6176" width="0" style="1" hidden="1" customWidth="1"/>
    <col min="6177" max="6400" width="9.140625" style="1"/>
    <col min="6401" max="6401" width="13.85546875" style="1" customWidth="1"/>
    <col min="6402" max="6430" width="6" style="1" customWidth="1"/>
    <col min="6431" max="6431" width="8.140625" style="1" customWidth="1"/>
    <col min="6432" max="6432" width="0" style="1" hidden="1" customWidth="1"/>
    <col min="6433" max="6656" width="9.140625" style="1"/>
    <col min="6657" max="6657" width="13.85546875" style="1" customWidth="1"/>
    <col min="6658" max="6686" width="6" style="1" customWidth="1"/>
    <col min="6687" max="6687" width="8.140625" style="1" customWidth="1"/>
    <col min="6688" max="6688" width="0" style="1" hidden="1" customWidth="1"/>
    <col min="6689" max="6912" width="9.140625" style="1"/>
    <col min="6913" max="6913" width="13.85546875" style="1" customWidth="1"/>
    <col min="6914" max="6942" width="6" style="1" customWidth="1"/>
    <col min="6943" max="6943" width="8.140625" style="1" customWidth="1"/>
    <col min="6944" max="6944" width="0" style="1" hidden="1" customWidth="1"/>
    <col min="6945" max="7168" width="9.140625" style="1"/>
    <col min="7169" max="7169" width="13.85546875" style="1" customWidth="1"/>
    <col min="7170" max="7198" width="6" style="1" customWidth="1"/>
    <col min="7199" max="7199" width="8.140625" style="1" customWidth="1"/>
    <col min="7200" max="7200" width="0" style="1" hidden="1" customWidth="1"/>
    <col min="7201" max="7424" width="9.140625" style="1"/>
    <col min="7425" max="7425" width="13.85546875" style="1" customWidth="1"/>
    <col min="7426" max="7454" width="6" style="1" customWidth="1"/>
    <col min="7455" max="7455" width="8.140625" style="1" customWidth="1"/>
    <col min="7456" max="7456" width="0" style="1" hidden="1" customWidth="1"/>
    <col min="7457" max="7680" width="9.140625" style="1"/>
    <col min="7681" max="7681" width="13.85546875" style="1" customWidth="1"/>
    <col min="7682" max="7710" width="6" style="1" customWidth="1"/>
    <col min="7711" max="7711" width="8.140625" style="1" customWidth="1"/>
    <col min="7712" max="7712" width="0" style="1" hidden="1" customWidth="1"/>
    <col min="7713" max="7936" width="9.140625" style="1"/>
    <col min="7937" max="7937" width="13.85546875" style="1" customWidth="1"/>
    <col min="7938" max="7966" width="6" style="1" customWidth="1"/>
    <col min="7967" max="7967" width="8.140625" style="1" customWidth="1"/>
    <col min="7968" max="7968" width="0" style="1" hidden="1" customWidth="1"/>
    <col min="7969" max="8192" width="9.140625" style="1"/>
    <col min="8193" max="8193" width="13.85546875" style="1" customWidth="1"/>
    <col min="8194" max="8222" width="6" style="1" customWidth="1"/>
    <col min="8223" max="8223" width="8.140625" style="1" customWidth="1"/>
    <col min="8224" max="8224" width="0" style="1" hidden="1" customWidth="1"/>
    <col min="8225" max="8448" width="9.140625" style="1"/>
    <col min="8449" max="8449" width="13.85546875" style="1" customWidth="1"/>
    <col min="8450" max="8478" width="6" style="1" customWidth="1"/>
    <col min="8479" max="8479" width="8.140625" style="1" customWidth="1"/>
    <col min="8480" max="8480" width="0" style="1" hidden="1" customWidth="1"/>
    <col min="8481" max="8704" width="9.140625" style="1"/>
    <col min="8705" max="8705" width="13.85546875" style="1" customWidth="1"/>
    <col min="8706" max="8734" width="6" style="1" customWidth="1"/>
    <col min="8735" max="8735" width="8.140625" style="1" customWidth="1"/>
    <col min="8736" max="8736" width="0" style="1" hidden="1" customWidth="1"/>
    <col min="8737" max="8960" width="9.140625" style="1"/>
    <col min="8961" max="8961" width="13.85546875" style="1" customWidth="1"/>
    <col min="8962" max="8990" width="6" style="1" customWidth="1"/>
    <col min="8991" max="8991" width="8.140625" style="1" customWidth="1"/>
    <col min="8992" max="8992" width="0" style="1" hidden="1" customWidth="1"/>
    <col min="8993" max="9216" width="9.140625" style="1"/>
    <col min="9217" max="9217" width="13.85546875" style="1" customWidth="1"/>
    <col min="9218" max="9246" width="6" style="1" customWidth="1"/>
    <col min="9247" max="9247" width="8.140625" style="1" customWidth="1"/>
    <col min="9248" max="9248" width="0" style="1" hidden="1" customWidth="1"/>
    <col min="9249" max="9472" width="9.140625" style="1"/>
    <col min="9473" max="9473" width="13.85546875" style="1" customWidth="1"/>
    <col min="9474" max="9502" width="6" style="1" customWidth="1"/>
    <col min="9503" max="9503" width="8.140625" style="1" customWidth="1"/>
    <col min="9504" max="9504" width="0" style="1" hidden="1" customWidth="1"/>
    <col min="9505" max="9728" width="9.140625" style="1"/>
    <col min="9729" max="9729" width="13.85546875" style="1" customWidth="1"/>
    <col min="9730" max="9758" width="6" style="1" customWidth="1"/>
    <col min="9759" max="9759" width="8.140625" style="1" customWidth="1"/>
    <col min="9760" max="9760" width="0" style="1" hidden="1" customWidth="1"/>
    <col min="9761" max="9984" width="9.140625" style="1"/>
    <col min="9985" max="9985" width="13.85546875" style="1" customWidth="1"/>
    <col min="9986" max="10014" width="6" style="1" customWidth="1"/>
    <col min="10015" max="10015" width="8.140625" style="1" customWidth="1"/>
    <col min="10016" max="10016" width="0" style="1" hidden="1" customWidth="1"/>
    <col min="10017" max="10240" width="9.140625" style="1"/>
    <col min="10241" max="10241" width="13.85546875" style="1" customWidth="1"/>
    <col min="10242" max="10270" width="6" style="1" customWidth="1"/>
    <col min="10271" max="10271" width="8.140625" style="1" customWidth="1"/>
    <col min="10272" max="10272" width="0" style="1" hidden="1" customWidth="1"/>
    <col min="10273" max="10496" width="9.140625" style="1"/>
    <col min="10497" max="10497" width="13.85546875" style="1" customWidth="1"/>
    <col min="10498" max="10526" width="6" style="1" customWidth="1"/>
    <col min="10527" max="10527" width="8.140625" style="1" customWidth="1"/>
    <col min="10528" max="10528" width="0" style="1" hidden="1" customWidth="1"/>
    <col min="10529" max="10752" width="9.140625" style="1"/>
    <col min="10753" max="10753" width="13.85546875" style="1" customWidth="1"/>
    <col min="10754" max="10782" width="6" style="1" customWidth="1"/>
    <col min="10783" max="10783" width="8.140625" style="1" customWidth="1"/>
    <col min="10784" max="10784" width="0" style="1" hidden="1" customWidth="1"/>
    <col min="10785" max="11008" width="9.140625" style="1"/>
    <col min="11009" max="11009" width="13.85546875" style="1" customWidth="1"/>
    <col min="11010" max="11038" width="6" style="1" customWidth="1"/>
    <col min="11039" max="11039" width="8.140625" style="1" customWidth="1"/>
    <col min="11040" max="11040" width="0" style="1" hidden="1" customWidth="1"/>
    <col min="11041" max="11264" width="9.140625" style="1"/>
    <col min="11265" max="11265" width="13.85546875" style="1" customWidth="1"/>
    <col min="11266" max="11294" width="6" style="1" customWidth="1"/>
    <col min="11295" max="11295" width="8.140625" style="1" customWidth="1"/>
    <col min="11296" max="11296" width="0" style="1" hidden="1" customWidth="1"/>
    <col min="11297" max="11520" width="9.140625" style="1"/>
    <col min="11521" max="11521" width="13.85546875" style="1" customWidth="1"/>
    <col min="11522" max="11550" width="6" style="1" customWidth="1"/>
    <col min="11551" max="11551" width="8.140625" style="1" customWidth="1"/>
    <col min="11552" max="11552" width="0" style="1" hidden="1" customWidth="1"/>
    <col min="11553" max="11776" width="9.140625" style="1"/>
    <col min="11777" max="11777" width="13.85546875" style="1" customWidth="1"/>
    <col min="11778" max="11806" width="6" style="1" customWidth="1"/>
    <col min="11807" max="11807" width="8.140625" style="1" customWidth="1"/>
    <col min="11808" max="11808" width="0" style="1" hidden="1" customWidth="1"/>
    <col min="11809" max="12032" width="9.140625" style="1"/>
    <col min="12033" max="12033" width="13.85546875" style="1" customWidth="1"/>
    <col min="12034" max="12062" width="6" style="1" customWidth="1"/>
    <col min="12063" max="12063" width="8.140625" style="1" customWidth="1"/>
    <col min="12064" max="12064" width="0" style="1" hidden="1" customWidth="1"/>
    <col min="12065" max="12288" width="9.140625" style="1"/>
    <col min="12289" max="12289" width="13.85546875" style="1" customWidth="1"/>
    <col min="12290" max="12318" width="6" style="1" customWidth="1"/>
    <col min="12319" max="12319" width="8.140625" style="1" customWidth="1"/>
    <col min="12320" max="12320" width="0" style="1" hidden="1" customWidth="1"/>
    <col min="12321" max="12544" width="9.140625" style="1"/>
    <col min="12545" max="12545" width="13.85546875" style="1" customWidth="1"/>
    <col min="12546" max="12574" width="6" style="1" customWidth="1"/>
    <col min="12575" max="12575" width="8.140625" style="1" customWidth="1"/>
    <col min="12576" max="12576" width="0" style="1" hidden="1" customWidth="1"/>
    <col min="12577" max="12800" width="9.140625" style="1"/>
    <col min="12801" max="12801" width="13.85546875" style="1" customWidth="1"/>
    <col min="12802" max="12830" width="6" style="1" customWidth="1"/>
    <col min="12831" max="12831" width="8.140625" style="1" customWidth="1"/>
    <col min="12832" max="12832" width="0" style="1" hidden="1" customWidth="1"/>
    <col min="12833" max="13056" width="9.140625" style="1"/>
    <col min="13057" max="13057" width="13.85546875" style="1" customWidth="1"/>
    <col min="13058" max="13086" width="6" style="1" customWidth="1"/>
    <col min="13087" max="13087" width="8.140625" style="1" customWidth="1"/>
    <col min="13088" max="13088" width="0" style="1" hidden="1" customWidth="1"/>
    <col min="13089" max="13312" width="9.140625" style="1"/>
    <col min="13313" max="13313" width="13.85546875" style="1" customWidth="1"/>
    <col min="13314" max="13342" width="6" style="1" customWidth="1"/>
    <col min="13343" max="13343" width="8.140625" style="1" customWidth="1"/>
    <col min="13344" max="13344" width="0" style="1" hidden="1" customWidth="1"/>
    <col min="13345" max="13568" width="9.140625" style="1"/>
    <col min="13569" max="13569" width="13.85546875" style="1" customWidth="1"/>
    <col min="13570" max="13598" width="6" style="1" customWidth="1"/>
    <col min="13599" max="13599" width="8.140625" style="1" customWidth="1"/>
    <col min="13600" max="13600" width="0" style="1" hidden="1" customWidth="1"/>
    <col min="13601" max="13824" width="9.140625" style="1"/>
    <col min="13825" max="13825" width="13.85546875" style="1" customWidth="1"/>
    <col min="13826" max="13854" width="6" style="1" customWidth="1"/>
    <col min="13855" max="13855" width="8.140625" style="1" customWidth="1"/>
    <col min="13856" max="13856" width="0" style="1" hidden="1" customWidth="1"/>
    <col min="13857" max="14080" width="9.140625" style="1"/>
    <col min="14081" max="14081" width="13.85546875" style="1" customWidth="1"/>
    <col min="14082" max="14110" width="6" style="1" customWidth="1"/>
    <col min="14111" max="14111" width="8.140625" style="1" customWidth="1"/>
    <col min="14112" max="14112" width="0" style="1" hidden="1" customWidth="1"/>
    <col min="14113" max="14336" width="9.140625" style="1"/>
    <col min="14337" max="14337" width="13.85546875" style="1" customWidth="1"/>
    <col min="14338" max="14366" width="6" style="1" customWidth="1"/>
    <col min="14367" max="14367" width="8.140625" style="1" customWidth="1"/>
    <col min="14368" max="14368" width="0" style="1" hidden="1" customWidth="1"/>
    <col min="14369" max="14592" width="9.140625" style="1"/>
    <col min="14593" max="14593" width="13.85546875" style="1" customWidth="1"/>
    <col min="14594" max="14622" width="6" style="1" customWidth="1"/>
    <col min="14623" max="14623" width="8.140625" style="1" customWidth="1"/>
    <col min="14624" max="14624" width="0" style="1" hidden="1" customWidth="1"/>
    <col min="14625" max="14848" width="9.140625" style="1"/>
    <col min="14849" max="14849" width="13.85546875" style="1" customWidth="1"/>
    <col min="14850" max="14878" width="6" style="1" customWidth="1"/>
    <col min="14879" max="14879" width="8.140625" style="1" customWidth="1"/>
    <col min="14880" max="14880" width="0" style="1" hidden="1" customWidth="1"/>
    <col min="14881" max="15104" width="9.140625" style="1"/>
    <col min="15105" max="15105" width="13.85546875" style="1" customWidth="1"/>
    <col min="15106" max="15134" width="6" style="1" customWidth="1"/>
    <col min="15135" max="15135" width="8.140625" style="1" customWidth="1"/>
    <col min="15136" max="15136" width="0" style="1" hidden="1" customWidth="1"/>
    <col min="15137" max="15360" width="9.140625" style="1"/>
    <col min="15361" max="15361" width="13.85546875" style="1" customWidth="1"/>
    <col min="15362" max="15390" width="6" style="1" customWidth="1"/>
    <col min="15391" max="15391" width="8.140625" style="1" customWidth="1"/>
    <col min="15392" max="15392" width="0" style="1" hidden="1" customWidth="1"/>
    <col min="15393" max="15616" width="9.140625" style="1"/>
    <col min="15617" max="15617" width="13.85546875" style="1" customWidth="1"/>
    <col min="15618" max="15646" width="6" style="1" customWidth="1"/>
    <col min="15647" max="15647" width="8.140625" style="1" customWidth="1"/>
    <col min="15648" max="15648" width="0" style="1" hidden="1" customWidth="1"/>
    <col min="15649" max="15872" width="9.140625" style="1"/>
    <col min="15873" max="15873" width="13.85546875" style="1" customWidth="1"/>
    <col min="15874" max="15902" width="6" style="1" customWidth="1"/>
    <col min="15903" max="15903" width="8.140625" style="1" customWidth="1"/>
    <col min="15904" max="15904" width="0" style="1" hidden="1" customWidth="1"/>
    <col min="15905" max="16128" width="9.140625" style="1"/>
    <col min="16129" max="16129" width="13.85546875" style="1" customWidth="1"/>
    <col min="16130" max="16158" width="6" style="1" customWidth="1"/>
    <col min="16159" max="16159" width="8.140625" style="1" customWidth="1"/>
    <col min="16160" max="16160" width="0" style="1" hidden="1" customWidth="1"/>
    <col min="16161" max="16384" width="9.140625" style="1"/>
  </cols>
  <sheetData>
    <row r="1" spans="1:33" ht="19.5" customHeight="1">
      <c r="A1" s="1556" t="s">
        <v>945</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row>
    <row r="2" spans="1:33" ht="3" customHeight="1"/>
    <row r="3" spans="1:33">
      <c r="A3" s="3"/>
      <c r="B3" s="1573" t="s">
        <v>18</v>
      </c>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5"/>
      <c r="AD3" s="1021"/>
      <c r="AE3" s="3"/>
    </row>
    <row r="4" spans="1:33" ht="31.5" customHeight="1">
      <c r="A4" s="1573" t="s">
        <v>75</v>
      </c>
      <c r="B4" s="1573" t="s">
        <v>4</v>
      </c>
      <c r="C4" s="1575"/>
      <c r="D4" s="1573" t="s">
        <v>5</v>
      </c>
      <c r="E4" s="1575"/>
      <c r="F4" s="1573" t="s">
        <v>20</v>
      </c>
      <c r="G4" s="1575"/>
      <c r="H4" s="1573" t="s">
        <v>7</v>
      </c>
      <c r="I4" s="1575"/>
      <c r="J4" s="1573" t="s">
        <v>21</v>
      </c>
      <c r="K4" s="1575"/>
      <c r="L4" s="1573" t="s">
        <v>9</v>
      </c>
      <c r="M4" s="1575"/>
      <c r="N4" s="1573" t="s">
        <v>10</v>
      </c>
      <c r="O4" s="1575"/>
      <c r="P4" s="1573" t="s">
        <v>22</v>
      </c>
      <c r="Q4" s="1575"/>
      <c r="R4" s="1573" t="s">
        <v>12</v>
      </c>
      <c r="S4" s="1575"/>
      <c r="T4" s="1573" t="s">
        <v>13</v>
      </c>
      <c r="U4" s="1575"/>
      <c r="V4" s="1573" t="s">
        <v>15</v>
      </c>
      <c r="W4" s="1575"/>
      <c r="X4" s="1573" t="s">
        <v>16</v>
      </c>
      <c r="Y4" s="1575"/>
      <c r="Z4" s="1573" t="s">
        <v>14</v>
      </c>
      <c r="AA4" s="1575"/>
      <c r="AB4" s="1573" t="s">
        <v>17</v>
      </c>
      <c r="AC4" s="1575"/>
      <c r="AD4" s="1573" t="s">
        <v>1</v>
      </c>
      <c r="AE4" s="1575"/>
    </row>
    <row r="5" spans="1:33">
      <c r="A5" s="1581"/>
      <c r="B5" s="3" t="s">
        <v>2</v>
      </c>
      <c r="C5" s="3" t="s">
        <v>3</v>
      </c>
      <c r="D5" s="3" t="s">
        <v>2</v>
      </c>
      <c r="E5" s="3" t="s">
        <v>3</v>
      </c>
      <c r="F5" s="3" t="s">
        <v>2</v>
      </c>
      <c r="G5" s="3" t="s">
        <v>3</v>
      </c>
      <c r="H5" s="3" t="s">
        <v>2</v>
      </c>
      <c r="I5" s="3" t="s">
        <v>3</v>
      </c>
      <c r="J5" s="3" t="s">
        <v>2</v>
      </c>
      <c r="K5" s="3" t="s">
        <v>3</v>
      </c>
      <c r="L5" s="3" t="s">
        <v>2</v>
      </c>
      <c r="M5" s="3" t="s">
        <v>3</v>
      </c>
      <c r="N5" s="3" t="s">
        <v>2</v>
      </c>
      <c r="O5" s="3" t="s">
        <v>3</v>
      </c>
      <c r="P5" s="3" t="s">
        <v>2</v>
      </c>
      <c r="Q5" s="3" t="s">
        <v>3</v>
      </c>
      <c r="R5" s="3" t="s">
        <v>2</v>
      </c>
      <c r="S5" s="3" t="s">
        <v>3</v>
      </c>
      <c r="T5" s="3" t="s">
        <v>2</v>
      </c>
      <c r="U5" s="3" t="s">
        <v>3</v>
      </c>
      <c r="V5" s="3" t="s">
        <v>2</v>
      </c>
      <c r="W5" s="3" t="s">
        <v>3</v>
      </c>
      <c r="X5" s="3" t="s">
        <v>2</v>
      </c>
      <c r="Y5" s="3" t="s">
        <v>3</v>
      </c>
      <c r="Z5" s="3" t="s">
        <v>2</v>
      </c>
      <c r="AA5" s="3" t="s">
        <v>3</v>
      </c>
      <c r="AB5" s="3" t="s">
        <v>2</v>
      </c>
      <c r="AC5" s="3" t="s">
        <v>3</v>
      </c>
      <c r="AD5" s="1021" t="s">
        <v>2</v>
      </c>
      <c r="AE5" s="3" t="s">
        <v>3</v>
      </c>
    </row>
    <row r="6" spans="1:33">
      <c r="A6" s="349">
        <v>2014</v>
      </c>
      <c r="B6" s="1566"/>
      <c r="C6" s="1567"/>
      <c r="D6" s="1567"/>
      <c r="E6" s="1567"/>
      <c r="F6" s="1567"/>
      <c r="G6" s="1567"/>
      <c r="H6" s="1567"/>
      <c r="I6" s="1567"/>
      <c r="J6" s="1567"/>
      <c r="K6" s="1567"/>
      <c r="L6" s="1567"/>
      <c r="M6" s="1567"/>
      <c r="N6" s="1567"/>
      <c r="O6" s="1567"/>
      <c r="P6" s="1567"/>
      <c r="Q6" s="1567"/>
      <c r="R6" s="1567"/>
      <c r="S6" s="1567"/>
      <c r="T6" s="1567"/>
      <c r="U6" s="1567"/>
      <c r="V6" s="1567"/>
      <c r="W6" s="1567"/>
      <c r="X6" s="1567"/>
      <c r="Y6" s="1567"/>
      <c r="Z6" s="1567"/>
      <c r="AA6" s="1567"/>
      <c r="AB6" s="1567"/>
      <c r="AC6" s="1567"/>
      <c r="AD6" s="1567"/>
      <c r="AE6" s="1568"/>
    </row>
    <row r="7" spans="1:33">
      <c r="A7" s="350" t="s">
        <v>24</v>
      </c>
      <c r="B7" s="346">
        <v>0</v>
      </c>
      <c r="C7" s="347" t="s">
        <v>1290</v>
      </c>
      <c r="D7" s="346">
        <v>1</v>
      </c>
      <c r="E7" s="347" t="s">
        <v>1319</v>
      </c>
      <c r="F7" s="346">
        <v>2</v>
      </c>
      <c r="G7" s="347" t="s">
        <v>1605</v>
      </c>
      <c r="H7" s="346">
        <v>0</v>
      </c>
      <c r="I7" s="347" t="s">
        <v>1290</v>
      </c>
      <c r="J7" s="346">
        <v>0</v>
      </c>
      <c r="K7" s="347" t="s">
        <v>1290</v>
      </c>
      <c r="L7" s="346">
        <v>0</v>
      </c>
      <c r="M7" s="347" t="s">
        <v>1290</v>
      </c>
      <c r="N7" s="346">
        <v>0</v>
      </c>
      <c r="O7" s="347" t="s">
        <v>1290</v>
      </c>
      <c r="P7" s="346">
        <v>1</v>
      </c>
      <c r="Q7" s="347" t="s">
        <v>1319</v>
      </c>
      <c r="R7" s="346">
        <v>3</v>
      </c>
      <c r="S7" s="347" t="s">
        <v>1394</v>
      </c>
      <c r="T7" s="346">
        <v>7</v>
      </c>
      <c r="U7" s="347" t="s">
        <v>1496</v>
      </c>
      <c r="V7" s="346">
        <v>16</v>
      </c>
      <c r="W7" s="347" t="s">
        <v>1549</v>
      </c>
      <c r="X7" s="346">
        <v>0</v>
      </c>
      <c r="Y7" s="347" t="s">
        <v>1290</v>
      </c>
      <c r="Z7" s="346">
        <v>17</v>
      </c>
      <c r="AA7" s="347" t="s">
        <v>1861</v>
      </c>
      <c r="AB7" s="346">
        <v>0</v>
      </c>
      <c r="AC7" s="347" t="s">
        <v>1290</v>
      </c>
      <c r="AD7" s="1019">
        <v>47</v>
      </c>
      <c r="AE7" s="838" t="s">
        <v>1572</v>
      </c>
    </row>
    <row r="8" spans="1:33">
      <c r="A8" s="350" t="s">
        <v>25</v>
      </c>
      <c r="B8" s="346">
        <v>0</v>
      </c>
      <c r="C8" s="347" t="s">
        <v>1290</v>
      </c>
      <c r="D8" s="346">
        <v>0</v>
      </c>
      <c r="E8" s="347" t="s">
        <v>1290</v>
      </c>
      <c r="F8" s="346">
        <v>1</v>
      </c>
      <c r="G8" s="347" t="s">
        <v>1505</v>
      </c>
      <c r="H8" s="346">
        <v>0</v>
      </c>
      <c r="I8" s="347" t="s">
        <v>1290</v>
      </c>
      <c r="J8" s="346">
        <v>0</v>
      </c>
      <c r="K8" s="347" t="s">
        <v>1290</v>
      </c>
      <c r="L8" s="346">
        <v>0</v>
      </c>
      <c r="M8" s="347" t="s">
        <v>1290</v>
      </c>
      <c r="N8" s="346">
        <v>1</v>
      </c>
      <c r="O8" s="347" t="s">
        <v>1505</v>
      </c>
      <c r="P8" s="346">
        <v>4</v>
      </c>
      <c r="Q8" s="347" t="s">
        <v>1735</v>
      </c>
      <c r="R8" s="346">
        <v>0</v>
      </c>
      <c r="S8" s="347" t="s">
        <v>1290</v>
      </c>
      <c r="T8" s="346">
        <v>0</v>
      </c>
      <c r="U8" s="347" t="s">
        <v>1290</v>
      </c>
      <c r="V8" s="346">
        <v>5</v>
      </c>
      <c r="W8" s="347" t="s">
        <v>1506</v>
      </c>
      <c r="X8" s="346">
        <v>0</v>
      </c>
      <c r="Y8" s="347" t="s">
        <v>1290</v>
      </c>
      <c r="Z8" s="346">
        <v>0</v>
      </c>
      <c r="AA8" s="347" t="s">
        <v>1290</v>
      </c>
      <c r="AB8" s="346">
        <v>0</v>
      </c>
      <c r="AC8" s="347" t="s">
        <v>1290</v>
      </c>
      <c r="AD8" s="1019">
        <v>11</v>
      </c>
      <c r="AE8" s="838" t="s">
        <v>1606</v>
      </c>
      <c r="AG8" s="662"/>
    </row>
    <row r="9" spans="1:33">
      <c r="A9" s="350" t="s">
        <v>26</v>
      </c>
      <c r="B9" s="346">
        <v>0</v>
      </c>
      <c r="C9" s="347" t="s">
        <v>1290</v>
      </c>
      <c r="D9" s="346">
        <v>0</v>
      </c>
      <c r="E9" s="347" t="s">
        <v>1290</v>
      </c>
      <c r="F9" s="346">
        <v>1</v>
      </c>
      <c r="G9" s="347" t="s">
        <v>1543</v>
      </c>
      <c r="H9" s="346">
        <v>0</v>
      </c>
      <c r="I9" s="347" t="s">
        <v>1290</v>
      </c>
      <c r="J9" s="346">
        <v>0</v>
      </c>
      <c r="K9" s="347" t="s">
        <v>1290</v>
      </c>
      <c r="L9" s="346">
        <v>0</v>
      </c>
      <c r="M9" s="347" t="s">
        <v>1290</v>
      </c>
      <c r="N9" s="346">
        <v>0</v>
      </c>
      <c r="O9" s="347" t="s">
        <v>1290</v>
      </c>
      <c r="P9" s="346">
        <v>0</v>
      </c>
      <c r="Q9" s="347" t="s">
        <v>1290</v>
      </c>
      <c r="R9" s="346">
        <v>0</v>
      </c>
      <c r="S9" s="347" t="s">
        <v>1290</v>
      </c>
      <c r="T9" s="346">
        <v>0</v>
      </c>
      <c r="U9" s="347" t="s">
        <v>1290</v>
      </c>
      <c r="V9" s="346">
        <v>2</v>
      </c>
      <c r="W9" s="347" t="s">
        <v>1681</v>
      </c>
      <c r="X9" s="346">
        <v>0</v>
      </c>
      <c r="Y9" s="347" t="s">
        <v>1290</v>
      </c>
      <c r="Z9" s="346">
        <v>1</v>
      </c>
      <c r="AA9" s="347" t="s">
        <v>1543</v>
      </c>
      <c r="AB9" s="346">
        <v>0</v>
      </c>
      <c r="AC9" s="347" t="s">
        <v>1290</v>
      </c>
      <c r="AD9" s="1019">
        <v>4</v>
      </c>
      <c r="AE9" s="838" t="s">
        <v>1672</v>
      </c>
      <c r="AG9" s="662"/>
    </row>
    <row r="10" spans="1:33">
      <c r="A10" s="350" t="s">
        <v>27</v>
      </c>
      <c r="B10" s="346">
        <v>0</v>
      </c>
      <c r="C10" s="347" t="s">
        <v>1290</v>
      </c>
      <c r="D10" s="346">
        <v>0</v>
      </c>
      <c r="E10" s="347" t="s">
        <v>1290</v>
      </c>
      <c r="F10" s="346">
        <v>2</v>
      </c>
      <c r="G10" s="347" t="s">
        <v>1497</v>
      </c>
      <c r="H10" s="346">
        <v>8</v>
      </c>
      <c r="I10" s="347" t="s">
        <v>1720</v>
      </c>
      <c r="J10" s="346">
        <v>0</v>
      </c>
      <c r="K10" s="347" t="s">
        <v>1290</v>
      </c>
      <c r="L10" s="346">
        <v>1</v>
      </c>
      <c r="M10" s="347" t="s">
        <v>1616</v>
      </c>
      <c r="N10" s="346">
        <v>0</v>
      </c>
      <c r="O10" s="347" t="s">
        <v>1290</v>
      </c>
      <c r="P10" s="346">
        <v>2</v>
      </c>
      <c r="Q10" s="347" t="s">
        <v>1497</v>
      </c>
      <c r="R10" s="346">
        <v>6</v>
      </c>
      <c r="S10" s="347" t="s">
        <v>1462</v>
      </c>
      <c r="T10" s="346">
        <v>1</v>
      </c>
      <c r="U10" s="347" t="s">
        <v>1616</v>
      </c>
      <c r="V10" s="346">
        <v>16</v>
      </c>
      <c r="W10" s="347" t="s">
        <v>1739</v>
      </c>
      <c r="X10" s="346">
        <v>0</v>
      </c>
      <c r="Y10" s="347" t="s">
        <v>1290</v>
      </c>
      <c r="Z10" s="346">
        <v>4</v>
      </c>
      <c r="AA10" s="347" t="s">
        <v>1611</v>
      </c>
      <c r="AB10" s="346">
        <v>0</v>
      </c>
      <c r="AC10" s="347" t="s">
        <v>1290</v>
      </c>
      <c r="AD10" s="1019">
        <v>40</v>
      </c>
      <c r="AE10" s="838" t="s">
        <v>1364</v>
      </c>
      <c r="AG10" s="662"/>
    </row>
    <row r="11" spans="1:33">
      <c r="A11" s="350" t="s">
        <v>28</v>
      </c>
      <c r="B11" s="346">
        <v>2</v>
      </c>
      <c r="C11" s="347" t="s">
        <v>1628</v>
      </c>
      <c r="D11" s="346">
        <v>20</v>
      </c>
      <c r="E11" s="347" t="s">
        <v>1782</v>
      </c>
      <c r="F11" s="346">
        <v>28</v>
      </c>
      <c r="G11" s="347" t="s">
        <v>1570</v>
      </c>
      <c r="H11" s="346">
        <v>8</v>
      </c>
      <c r="I11" s="347" t="s">
        <v>1385</v>
      </c>
      <c r="J11" s="346">
        <v>23</v>
      </c>
      <c r="K11" s="347" t="s">
        <v>1591</v>
      </c>
      <c r="L11" s="346">
        <v>2</v>
      </c>
      <c r="M11" s="347" t="s">
        <v>1628</v>
      </c>
      <c r="N11" s="346">
        <v>2</v>
      </c>
      <c r="O11" s="347" t="s">
        <v>1628</v>
      </c>
      <c r="P11" s="346">
        <v>2</v>
      </c>
      <c r="Q11" s="347" t="s">
        <v>1628</v>
      </c>
      <c r="R11" s="346">
        <v>22</v>
      </c>
      <c r="S11" s="347" t="s">
        <v>1791</v>
      </c>
      <c r="T11" s="346">
        <v>5</v>
      </c>
      <c r="U11" s="347" t="s">
        <v>1328</v>
      </c>
      <c r="V11" s="346">
        <v>30</v>
      </c>
      <c r="W11" s="347" t="s">
        <v>1550</v>
      </c>
      <c r="X11" s="346">
        <v>0</v>
      </c>
      <c r="Y11" s="347" t="s">
        <v>1290</v>
      </c>
      <c r="Z11" s="346">
        <v>27</v>
      </c>
      <c r="AA11" s="347" t="s">
        <v>1447</v>
      </c>
      <c r="AB11" s="346">
        <v>0</v>
      </c>
      <c r="AC11" s="347" t="s">
        <v>1290</v>
      </c>
      <c r="AD11" s="1019">
        <v>171</v>
      </c>
      <c r="AE11" s="838" t="s">
        <v>1676</v>
      </c>
      <c r="AG11" s="662"/>
    </row>
    <row r="12" spans="1:33">
      <c r="A12" s="350" t="s">
        <v>29</v>
      </c>
      <c r="B12" s="346">
        <v>0</v>
      </c>
      <c r="C12" s="347" t="s">
        <v>1290</v>
      </c>
      <c r="D12" s="346">
        <v>0</v>
      </c>
      <c r="E12" s="347" t="s">
        <v>1290</v>
      </c>
      <c r="F12" s="346">
        <v>63</v>
      </c>
      <c r="G12" s="347" t="s">
        <v>1747</v>
      </c>
      <c r="H12" s="346">
        <v>0</v>
      </c>
      <c r="I12" s="347" t="s">
        <v>1290</v>
      </c>
      <c r="J12" s="346">
        <v>0</v>
      </c>
      <c r="K12" s="347" t="s">
        <v>1290</v>
      </c>
      <c r="L12" s="346">
        <v>0</v>
      </c>
      <c r="M12" s="347" t="s">
        <v>1290</v>
      </c>
      <c r="N12" s="346">
        <v>0</v>
      </c>
      <c r="O12" s="347" t="s">
        <v>1290</v>
      </c>
      <c r="P12" s="346">
        <v>2</v>
      </c>
      <c r="Q12" s="347" t="s">
        <v>1616</v>
      </c>
      <c r="R12" s="346">
        <v>0</v>
      </c>
      <c r="S12" s="347" t="s">
        <v>1290</v>
      </c>
      <c r="T12" s="346">
        <v>1</v>
      </c>
      <c r="U12" s="347" t="s">
        <v>1628</v>
      </c>
      <c r="V12" s="346">
        <v>15</v>
      </c>
      <c r="W12" s="347" t="s">
        <v>1538</v>
      </c>
      <c r="X12" s="346">
        <v>0</v>
      </c>
      <c r="Y12" s="347" t="s">
        <v>1290</v>
      </c>
      <c r="Z12" s="346">
        <v>0</v>
      </c>
      <c r="AA12" s="347" t="s">
        <v>1290</v>
      </c>
      <c r="AB12" s="346">
        <v>0</v>
      </c>
      <c r="AC12" s="347" t="s">
        <v>1290</v>
      </c>
      <c r="AD12" s="1019">
        <v>81</v>
      </c>
      <c r="AE12" s="838" t="s">
        <v>1680</v>
      </c>
      <c r="AG12" s="662"/>
    </row>
    <row r="13" spans="1:33">
      <c r="A13" s="350" t="s">
        <v>30</v>
      </c>
      <c r="B13" s="346">
        <v>0</v>
      </c>
      <c r="C13" s="347" t="s">
        <v>1290</v>
      </c>
      <c r="D13" s="346">
        <v>0</v>
      </c>
      <c r="E13" s="347" t="s">
        <v>1290</v>
      </c>
      <c r="F13" s="346">
        <v>48</v>
      </c>
      <c r="G13" s="347" t="s">
        <v>1585</v>
      </c>
      <c r="H13" s="346">
        <v>3</v>
      </c>
      <c r="I13" s="347" t="s">
        <v>1364</v>
      </c>
      <c r="J13" s="346">
        <v>0</v>
      </c>
      <c r="K13" s="347" t="s">
        <v>1290</v>
      </c>
      <c r="L13" s="346">
        <v>0</v>
      </c>
      <c r="M13" s="347" t="s">
        <v>1290</v>
      </c>
      <c r="N13" s="346">
        <v>0</v>
      </c>
      <c r="O13" s="347" t="s">
        <v>1290</v>
      </c>
      <c r="P13" s="346">
        <v>0</v>
      </c>
      <c r="Q13" s="347" t="s">
        <v>1290</v>
      </c>
      <c r="R13" s="346">
        <v>24</v>
      </c>
      <c r="S13" s="347" t="s">
        <v>1673</v>
      </c>
      <c r="T13" s="346">
        <v>0</v>
      </c>
      <c r="U13" s="347" t="s">
        <v>1290</v>
      </c>
      <c r="V13" s="346">
        <v>24</v>
      </c>
      <c r="W13" s="347" t="s">
        <v>1673</v>
      </c>
      <c r="X13" s="346">
        <v>0</v>
      </c>
      <c r="Y13" s="347" t="s">
        <v>1290</v>
      </c>
      <c r="Z13" s="346">
        <v>1</v>
      </c>
      <c r="AA13" s="347" t="s">
        <v>1561</v>
      </c>
      <c r="AB13" s="346">
        <v>1</v>
      </c>
      <c r="AC13" s="347" t="s">
        <v>1561</v>
      </c>
      <c r="AD13" s="1019">
        <v>101</v>
      </c>
      <c r="AE13" s="838" t="s">
        <v>1598</v>
      </c>
      <c r="AG13" s="662"/>
    </row>
    <row r="14" spans="1:33">
      <c r="A14" s="350" t="s">
        <v>32</v>
      </c>
      <c r="B14" s="346">
        <v>2</v>
      </c>
      <c r="C14" s="347" t="s">
        <v>1605</v>
      </c>
      <c r="D14" s="346">
        <v>0</v>
      </c>
      <c r="E14" s="347" t="s">
        <v>1290</v>
      </c>
      <c r="F14" s="346">
        <v>1</v>
      </c>
      <c r="G14" s="347" t="s">
        <v>1319</v>
      </c>
      <c r="H14" s="346">
        <v>6</v>
      </c>
      <c r="I14" s="347" t="s">
        <v>1631</v>
      </c>
      <c r="J14" s="346">
        <v>5</v>
      </c>
      <c r="K14" s="347" t="s">
        <v>1448</v>
      </c>
      <c r="L14" s="346">
        <v>2</v>
      </c>
      <c r="M14" s="347" t="s">
        <v>1605</v>
      </c>
      <c r="N14" s="346">
        <v>0</v>
      </c>
      <c r="O14" s="347" t="s">
        <v>1290</v>
      </c>
      <c r="P14" s="346">
        <v>0</v>
      </c>
      <c r="Q14" s="347" t="s">
        <v>1290</v>
      </c>
      <c r="R14" s="346">
        <v>10</v>
      </c>
      <c r="S14" s="347" t="s">
        <v>1382</v>
      </c>
      <c r="T14" s="346">
        <v>2</v>
      </c>
      <c r="U14" s="347" t="s">
        <v>1605</v>
      </c>
      <c r="V14" s="346">
        <v>15</v>
      </c>
      <c r="W14" s="347" t="s">
        <v>1635</v>
      </c>
      <c r="X14" s="346">
        <v>3</v>
      </c>
      <c r="Y14" s="347" t="s">
        <v>1394</v>
      </c>
      <c r="Z14" s="346">
        <v>1</v>
      </c>
      <c r="AA14" s="347" t="s">
        <v>1319</v>
      </c>
      <c r="AB14" s="346">
        <v>0</v>
      </c>
      <c r="AC14" s="347" t="s">
        <v>1290</v>
      </c>
      <c r="AD14" s="1019">
        <v>47</v>
      </c>
      <c r="AE14" s="838" t="s">
        <v>1572</v>
      </c>
      <c r="AG14" s="662"/>
    </row>
    <row r="15" spans="1:33">
      <c r="A15" s="350" t="s">
        <v>33</v>
      </c>
      <c r="B15" s="346">
        <v>0</v>
      </c>
      <c r="C15" s="347" t="s">
        <v>1290</v>
      </c>
      <c r="D15" s="346">
        <v>1</v>
      </c>
      <c r="E15" s="347" t="s">
        <v>1303</v>
      </c>
      <c r="F15" s="346">
        <v>10</v>
      </c>
      <c r="G15" s="347" t="s">
        <v>1397</v>
      </c>
      <c r="H15" s="346">
        <v>0</v>
      </c>
      <c r="I15" s="347" t="s">
        <v>1290</v>
      </c>
      <c r="J15" s="346">
        <v>1</v>
      </c>
      <c r="K15" s="347" t="s">
        <v>1303</v>
      </c>
      <c r="L15" s="346">
        <v>2</v>
      </c>
      <c r="M15" s="347" t="s">
        <v>1395</v>
      </c>
      <c r="N15" s="346">
        <v>1</v>
      </c>
      <c r="O15" s="347" t="s">
        <v>1303</v>
      </c>
      <c r="P15" s="346">
        <v>0</v>
      </c>
      <c r="Q15" s="347" t="s">
        <v>1290</v>
      </c>
      <c r="R15" s="346">
        <v>1</v>
      </c>
      <c r="S15" s="347" t="s">
        <v>1303</v>
      </c>
      <c r="T15" s="346">
        <v>0</v>
      </c>
      <c r="U15" s="347" t="s">
        <v>1290</v>
      </c>
      <c r="V15" s="346">
        <v>7</v>
      </c>
      <c r="W15" s="347" t="s">
        <v>1443</v>
      </c>
      <c r="X15" s="346">
        <v>0</v>
      </c>
      <c r="Y15" s="347" t="s">
        <v>1290</v>
      </c>
      <c r="Z15" s="346">
        <v>0</v>
      </c>
      <c r="AA15" s="347" t="s">
        <v>1290</v>
      </c>
      <c r="AB15" s="346">
        <v>1</v>
      </c>
      <c r="AC15" s="347" t="s">
        <v>1303</v>
      </c>
      <c r="AD15" s="1019">
        <v>24</v>
      </c>
      <c r="AE15" s="838" t="s">
        <v>1625</v>
      </c>
      <c r="AG15" s="662"/>
    </row>
    <row r="16" spans="1:33">
      <c r="A16" s="350" t="s">
        <v>35</v>
      </c>
      <c r="B16" s="346">
        <v>0</v>
      </c>
      <c r="C16" s="347" t="s">
        <v>1290</v>
      </c>
      <c r="D16" s="346">
        <v>0</v>
      </c>
      <c r="E16" s="347" t="s">
        <v>1290</v>
      </c>
      <c r="F16" s="346">
        <v>29</v>
      </c>
      <c r="G16" s="347" t="s">
        <v>2013</v>
      </c>
      <c r="H16" s="346">
        <v>0</v>
      </c>
      <c r="I16" s="347" t="s">
        <v>1290</v>
      </c>
      <c r="J16" s="346">
        <v>0</v>
      </c>
      <c r="K16" s="347" t="s">
        <v>1290</v>
      </c>
      <c r="L16" s="346">
        <v>1</v>
      </c>
      <c r="M16" s="347" t="s">
        <v>1307</v>
      </c>
      <c r="N16" s="346">
        <v>0</v>
      </c>
      <c r="O16" s="347" t="s">
        <v>1290</v>
      </c>
      <c r="P16" s="346">
        <v>0</v>
      </c>
      <c r="Q16" s="347" t="s">
        <v>1290</v>
      </c>
      <c r="R16" s="346">
        <v>0</v>
      </c>
      <c r="S16" s="347" t="s">
        <v>1290</v>
      </c>
      <c r="T16" s="346">
        <v>0</v>
      </c>
      <c r="U16" s="347" t="s">
        <v>1290</v>
      </c>
      <c r="V16" s="346">
        <v>6</v>
      </c>
      <c r="W16" s="347" t="s">
        <v>1396</v>
      </c>
      <c r="X16" s="346">
        <v>0</v>
      </c>
      <c r="Y16" s="347" t="s">
        <v>1290</v>
      </c>
      <c r="Z16" s="346">
        <v>0</v>
      </c>
      <c r="AA16" s="347" t="s">
        <v>1290</v>
      </c>
      <c r="AB16" s="346">
        <v>0</v>
      </c>
      <c r="AC16" s="347" t="s">
        <v>1290</v>
      </c>
      <c r="AD16" s="1019">
        <v>36</v>
      </c>
      <c r="AE16" s="838" t="s">
        <v>1325</v>
      </c>
      <c r="AG16" s="662"/>
    </row>
    <row r="17" spans="1:33">
      <c r="A17" s="350" t="s">
        <v>584</v>
      </c>
      <c r="B17" s="346">
        <v>1</v>
      </c>
      <c r="C17" s="347" t="s">
        <v>1776</v>
      </c>
      <c r="D17" s="346">
        <v>0</v>
      </c>
      <c r="E17" s="347" t="s">
        <v>1290</v>
      </c>
      <c r="F17" s="346">
        <v>2</v>
      </c>
      <c r="G17" s="347" t="s">
        <v>1701</v>
      </c>
      <c r="H17" s="346">
        <v>0</v>
      </c>
      <c r="I17" s="347" t="s">
        <v>1290</v>
      </c>
      <c r="J17" s="346">
        <v>1</v>
      </c>
      <c r="K17" s="347" t="s">
        <v>1776</v>
      </c>
      <c r="L17" s="346">
        <v>1</v>
      </c>
      <c r="M17" s="347" t="s">
        <v>1776</v>
      </c>
      <c r="N17" s="346">
        <v>0</v>
      </c>
      <c r="O17" s="347" t="s">
        <v>1290</v>
      </c>
      <c r="P17" s="346">
        <v>0</v>
      </c>
      <c r="Q17" s="347" t="s">
        <v>1290</v>
      </c>
      <c r="R17" s="346">
        <v>4</v>
      </c>
      <c r="S17" s="347" t="s">
        <v>1686</v>
      </c>
      <c r="T17" s="346">
        <v>0</v>
      </c>
      <c r="U17" s="347" t="s">
        <v>1290</v>
      </c>
      <c r="V17" s="346">
        <v>4</v>
      </c>
      <c r="W17" s="347" t="s">
        <v>1686</v>
      </c>
      <c r="X17" s="346">
        <v>0</v>
      </c>
      <c r="Y17" s="347" t="s">
        <v>1290</v>
      </c>
      <c r="Z17" s="346">
        <v>1</v>
      </c>
      <c r="AA17" s="347" t="s">
        <v>1776</v>
      </c>
      <c r="AB17" s="346">
        <v>0</v>
      </c>
      <c r="AC17" s="347" t="s">
        <v>1290</v>
      </c>
      <c r="AD17" s="1019">
        <v>14</v>
      </c>
      <c r="AE17" s="838" t="s">
        <v>1764</v>
      </c>
      <c r="AG17" s="662"/>
    </row>
    <row r="18" spans="1:33">
      <c r="A18" s="350" t="s">
        <v>36</v>
      </c>
      <c r="B18" s="346">
        <v>0</v>
      </c>
      <c r="C18" s="347" t="s">
        <v>1290</v>
      </c>
      <c r="D18" s="346">
        <v>0</v>
      </c>
      <c r="E18" s="347" t="s">
        <v>1290</v>
      </c>
      <c r="F18" s="346">
        <v>0</v>
      </c>
      <c r="G18" s="347" t="s">
        <v>1290</v>
      </c>
      <c r="H18" s="346">
        <v>0</v>
      </c>
      <c r="I18" s="347" t="s">
        <v>1290</v>
      </c>
      <c r="J18" s="346">
        <v>0</v>
      </c>
      <c r="K18" s="347" t="s">
        <v>1290</v>
      </c>
      <c r="L18" s="346">
        <v>3</v>
      </c>
      <c r="M18" s="347" t="s">
        <v>1396</v>
      </c>
      <c r="N18" s="346">
        <v>1</v>
      </c>
      <c r="O18" s="347" t="s">
        <v>1409</v>
      </c>
      <c r="P18" s="346">
        <v>2</v>
      </c>
      <c r="Q18" s="347" t="s">
        <v>1392</v>
      </c>
      <c r="R18" s="346">
        <v>1</v>
      </c>
      <c r="S18" s="347" t="s">
        <v>1409</v>
      </c>
      <c r="T18" s="346">
        <v>0</v>
      </c>
      <c r="U18" s="347" t="s">
        <v>1290</v>
      </c>
      <c r="V18" s="346">
        <v>8</v>
      </c>
      <c r="W18" s="347" t="s">
        <v>1361</v>
      </c>
      <c r="X18" s="346">
        <v>0</v>
      </c>
      <c r="Y18" s="347" t="s">
        <v>1290</v>
      </c>
      <c r="Z18" s="346">
        <v>3</v>
      </c>
      <c r="AA18" s="347" t="s">
        <v>1396</v>
      </c>
      <c r="AB18" s="346">
        <v>0</v>
      </c>
      <c r="AC18" s="347" t="s">
        <v>1290</v>
      </c>
      <c r="AD18" s="1019">
        <v>18</v>
      </c>
      <c r="AE18" s="838" t="s">
        <v>1653</v>
      </c>
      <c r="AG18" s="662"/>
    </row>
    <row r="19" spans="1:33">
      <c r="A19" s="350" t="s">
        <v>37</v>
      </c>
      <c r="B19" s="346">
        <v>0</v>
      </c>
      <c r="C19" s="347" t="s">
        <v>1290</v>
      </c>
      <c r="D19" s="346">
        <v>0</v>
      </c>
      <c r="E19" s="347" t="s">
        <v>1290</v>
      </c>
      <c r="F19" s="346">
        <v>0</v>
      </c>
      <c r="G19" s="347" t="s">
        <v>1290</v>
      </c>
      <c r="H19" s="346">
        <v>0</v>
      </c>
      <c r="I19" s="347" t="s">
        <v>1290</v>
      </c>
      <c r="J19" s="346">
        <v>0</v>
      </c>
      <c r="K19" s="347" t="s">
        <v>1290</v>
      </c>
      <c r="L19" s="346">
        <v>1</v>
      </c>
      <c r="M19" s="347" t="s">
        <v>1396</v>
      </c>
      <c r="N19" s="346">
        <v>0</v>
      </c>
      <c r="O19" s="347" t="s">
        <v>1290</v>
      </c>
      <c r="P19" s="346">
        <v>0</v>
      </c>
      <c r="Q19" s="347" t="s">
        <v>1290</v>
      </c>
      <c r="R19" s="346">
        <v>2</v>
      </c>
      <c r="S19" s="347" t="s">
        <v>1332</v>
      </c>
      <c r="T19" s="346">
        <v>1</v>
      </c>
      <c r="U19" s="347" t="s">
        <v>1396</v>
      </c>
      <c r="V19" s="346">
        <v>2</v>
      </c>
      <c r="W19" s="347" t="s">
        <v>1332</v>
      </c>
      <c r="X19" s="346">
        <v>0</v>
      </c>
      <c r="Y19" s="347" t="s">
        <v>1290</v>
      </c>
      <c r="Z19" s="346">
        <v>0</v>
      </c>
      <c r="AA19" s="347" t="s">
        <v>1290</v>
      </c>
      <c r="AB19" s="346">
        <v>0</v>
      </c>
      <c r="AC19" s="347" t="s">
        <v>1290</v>
      </c>
      <c r="AD19" s="1019">
        <v>6</v>
      </c>
      <c r="AE19" s="838" t="s">
        <v>1663</v>
      </c>
      <c r="AG19" s="662"/>
    </row>
    <row r="20" spans="1:33">
      <c r="A20" s="350" t="s">
        <v>38</v>
      </c>
      <c r="B20" s="346">
        <v>0</v>
      </c>
      <c r="C20" s="347" t="s">
        <v>1290</v>
      </c>
      <c r="D20" s="346">
        <v>0</v>
      </c>
      <c r="E20" s="347" t="s">
        <v>1290</v>
      </c>
      <c r="F20" s="346">
        <v>3</v>
      </c>
      <c r="G20" s="347" t="s">
        <v>1504</v>
      </c>
      <c r="H20" s="346">
        <v>1</v>
      </c>
      <c r="I20" s="347" t="s">
        <v>1505</v>
      </c>
      <c r="J20" s="346">
        <v>0</v>
      </c>
      <c r="K20" s="347" t="s">
        <v>1290</v>
      </c>
      <c r="L20" s="346">
        <v>0</v>
      </c>
      <c r="M20" s="347" t="s">
        <v>1290</v>
      </c>
      <c r="N20" s="346">
        <v>0</v>
      </c>
      <c r="O20" s="347" t="s">
        <v>1290</v>
      </c>
      <c r="P20" s="346">
        <v>0</v>
      </c>
      <c r="Q20" s="347" t="s">
        <v>1290</v>
      </c>
      <c r="R20" s="346">
        <v>1</v>
      </c>
      <c r="S20" s="347" t="s">
        <v>1505</v>
      </c>
      <c r="T20" s="346">
        <v>1</v>
      </c>
      <c r="U20" s="347" t="s">
        <v>1505</v>
      </c>
      <c r="V20" s="346">
        <v>4</v>
      </c>
      <c r="W20" s="347" t="s">
        <v>1735</v>
      </c>
      <c r="X20" s="346">
        <v>0</v>
      </c>
      <c r="Y20" s="347" t="s">
        <v>1290</v>
      </c>
      <c r="Z20" s="346">
        <v>1</v>
      </c>
      <c r="AA20" s="347" t="s">
        <v>1505</v>
      </c>
      <c r="AB20" s="346">
        <v>0</v>
      </c>
      <c r="AC20" s="347" t="s">
        <v>1290</v>
      </c>
      <c r="AD20" s="1019">
        <v>11</v>
      </c>
      <c r="AE20" s="838" t="s">
        <v>1606</v>
      </c>
      <c r="AG20" s="662"/>
    </row>
    <row r="21" spans="1:33">
      <c r="A21" s="350" t="s">
        <v>39</v>
      </c>
      <c r="B21" s="346">
        <v>0</v>
      </c>
      <c r="C21" s="347" t="s">
        <v>1290</v>
      </c>
      <c r="D21" s="346">
        <v>1</v>
      </c>
      <c r="E21" s="347" t="s">
        <v>1625</v>
      </c>
      <c r="F21" s="346">
        <v>42</v>
      </c>
      <c r="G21" s="347" t="s">
        <v>2014</v>
      </c>
      <c r="H21" s="346">
        <v>0</v>
      </c>
      <c r="I21" s="347" t="s">
        <v>1290</v>
      </c>
      <c r="J21" s="346">
        <v>1</v>
      </c>
      <c r="K21" s="347" t="s">
        <v>1625</v>
      </c>
      <c r="L21" s="346">
        <v>0</v>
      </c>
      <c r="M21" s="347" t="s">
        <v>1290</v>
      </c>
      <c r="N21" s="346">
        <v>0</v>
      </c>
      <c r="O21" s="347" t="s">
        <v>1290</v>
      </c>
      <c r="P21" s="346">
        <v>0</v>
      </c>
      <c r="Q21" s="347" t="s">
        <v>1290</v>
      </c>
      <c r="R21" s="346">
        <v>0</v>
      </c>
      <c r="S21" s="347" t="s">
        <v>1290</v>
      </c>
      <c r="T21" s="346">
        <v>0</v>
      </c>
      <c r="U21" s="347" t="s">
        <v>1290</v>
      </c>
      <c r="V21" s="346">
        <v>9</v>
      </c>
      <c r="W21" s="347" t="s">
        <v>1570</v>
      </c>
      <c r="X21" s="346">
        <v>0</v>
      </c>
      <c r="Y21" s="347" t="s">
        <v>1290</v>
      </c>
      <c r="Z21" s="346">
        <v>2</v>
      </c>
      <c r="AA21" s="347" t="s">
        <v>1572</v>
      </c>
      <c r="AB21" s="346">
        <v>0</v>
      </c>
      <c r="AC21" s="347" t="s">
        <v>1290</v>
      </c>
      <c r="AD21" s="1019">
        <v>55</v>
      </c>
      <c r="AE21" s="838" t="s">
        <v>1303</v>
      </c>
      <c r="AG21" s="662"/>
    </row>
    <row r="22" spans="1:33">
      <c r="A22" s="350" t="s">
        <v>40</v>
      </c>
      <c r="B22" s="346">
        <v>0</v>
      </c>
      <c r="C22" s="347" t="s">
        <v>1290</v>
      </c>
      <c r="D22" s="346">
        <v>2</v>
      </c>
      <c r="E22" s="347" t="s">
        <v>1799</v>
      </c>
      <c r="F22" s="346">
        <v>6</v>
      </c>
      <c r="G22" s="347" t="s">
        <v>1739</v>
      </c>
      <c r="H22" s="346">
        <v>0</v>
      </c>
      <c r="I22" s="347" t="s">
        <v>1290</v>
      </c>
      <c r="J22" s="346">
        <v>1</v>
      </c>
      <c r="K22" s="347" t="s">
        <v>1542</v>
      </c>
      <c r="L22" s="346">
        <v>0</v>
      </c>
      <c r="M22" s="347" t="s">
        <v>1290</v>
      </c>
      <c r="N22" s="346">
        <v>0</v>
      </c>
      <c r="O22" s="347" t="s">
        <v>1290</v>
      </c>
      <c r="P22" s="346">
        <v>0</v>
      </c>
      <c r="Q22" s="347" t="s">
        <v>1290</v>
      </c>
      <c r="R22" s="346">
        <v>0</v>
      </c>
      <c r="S22" s="347" t="s">
        <v>1290</v>
      </c>
      <c r="T22" s="346">
        <v>1</v>
      </c>
      <c r="U22" s="347" t="s">
        <v>1542</v>
      </c>
      <c r="V22" s="346">
        <v>5</v>
      </c>
      <c r="W22" s="347" t="s">
        <v>1332</v>
      </c>
      <c r="X22" s="346">
        <v>0</v>
      </c>
      <c r="Y22" s="347" t="s">
        <v>1290</v>
      </c>
      <c r="Z22" s="346">
        <v>0</v>
      </c>
      <c r="AA22" s="347" t="s">
        <v>1290</v>
      </c>
      <c r="AB22" s="346">
        <v>0</v>
      </c>
      <c r="AC22" s="347" t="s">
        <v>1290</v>
      </c>
      <c r="AD22" s="1019">
        <v>15</v>
      </c>
      <c r="AE22" s="838" t="s">
        <v>1764</v>
      </c>
      <c r="AG22" s="662"/>
    </row>
    <row r="23" spans="1:33">
      <c r="A23" s="350" t="s">
        <v>41</v>
      </c>
      <c r="B23" s="346">
        <v>0</v>
      </c>
      <c r="C23" s="347" t="s">
        <v>1290</v>
      </c>
      <c r="D23" s="346">
        <v>8</v>
      </c>
      <c r="E23" s="347" t="s">
        <v>1659</v>
      </c>
      <c r="F23" s="346">
        <v>2</v>
      </c>
      <c r="G23" s="347" t="s">
        <v>1423</v>
      </c>
      <c r="H23" s="346">
        <v>1</v>
      </c>
      <c r="I23" s="347" t="s">
        <v>1304</v>
      </c>
      <c r="J23" s="346">
        <v>1</v>
      </c>
      <c r="K23" s="347" t="s">
        <v>1304</v>
      </c>
      <c r="L23" s="346">
        <v>1</v>
      </c>
      <c r="M23" s="347" t="s">
        <v>1304</v>
      </c>
      <c r="N23" s="346">
        <v>0</v>
      </c>
      <c r="O23" s="347" t="s">
        <v>1290</v>
      </c>
      <c r="P23" s="346">
        <v>0</v>
      </c>
      <c r="Q23" s="347" t="s">
        <v>1290</v>
      </c>
      <c r="R23" s="346">
        <v>4</v>
      </c>
      <c r="S23" s="347" t="s">
        <v>1624</v>
      </c>
      <c r="T23" s="346">
        <v>0</v>
      </c>
      <c r="U23" s="347" t="s">
        <v>1290</v>
      </c>
      <c r="V23" s="346">
        <v>12</v>
      </c>
      <c r="W23" s="347" t="s">
        <v>1860</v>
      </c>
      <c r="X23" s="346">
        <v>0</v>
      </c>
      <c r="Y23" s="347" t="s">
        <v>1290</v>
      </c>
      <c r="Z23" s="346">
        <v>0</v>
      </c>
      <c r="AA23" s="347" t="s">
        <v>1290</v>
      </c>
      <c r="AB23" s="346">
        <v>0</v>
      </c>
      <c r="AC23" s="347" t="s">
        <v>1290</v>
      </c>
      <c r="AD23" s="1019">
        <v>29</v>
      </c>
      <c r="AE23" s="838" t="s">
        <v>1313</v>
      </c>
      <c r="AG23" s="662"/>
    </row>
    <row r="24" spans="1:33">
      <c r="A24" s="350" t="s">
        <v>42</v>
      </c>
      <c r="B24" s="346">
        <v>0</v>
      </c>
      <c r="C24" s="347" t="s">
        <v>1290</v>
      </c>
      <c r="D24" s="346">
        <v>0</v>
      </c>
      <c r="E24" s="347" t="s">
        <v>1290</v>
      </c>
      <c r="F24" s="346">
        <v>23</v>
      </c>
      <c r="G24" s="347" t="s">
        <v>1929</v>
      </c>
      <c r="H24" s="346">
        <v>0</v>
      </c>
      <c r="I24" s="347" t="s">
        <v>1290</v>
      </c>
      <c r="J24" s="346">
        <v>0</v>
      </c>
      <c r="K24" s="347" t="s">
        <v>1290</v>
      </c>
      <c r="L24" s="346">
        <v>0</v>
      </c>
      <c r="M24" s="347" t="s">
        <v>1290</v>
      </c>
      <c r="N24" s="346">
        <v>0</v>
      </c>
      <c r="O24" s="347" t="s">
        <v>1290</v>
      </c>
      <c r="P24" s="346">
        <v>1</v>
      </c>
      <c r="Q24" s="347" t="s">
        <v>1328</v>
      </c>
      <c r="R24" s="346">
        <v>1</v>
      </c>
      <c r="S24" s="347" t="s">
        <v>1328</v>
      </c>
      <c r="T24" s="346">
        <v>5</v>
      </c>
      <c r="U24" s="347" t="s">
        <v>1701</v>
      </c>
      <c r="V24" s="346">
        <v>4</v>
      </c>
      <c r="W24" s="347" t="s">
        <v>1798</v>
      </c>
      <c r="X24" s="346">
        <v>0</v>
      </c>
      <c r="Y24" s="347" t="s">
        <v>1290</v>
      </c>
      <c r="Z24" s="346">
        <v>1</v>
      </c>
      <c r="AA24" s="347" t="s">
        <v>1328</v>
      </c>
      <c r="AB24" s="346">
        <v>0</v>
      </c>
      <c r="AC24" s="347" t="s">
        <v>1290</v>
      </c>
      <c r="AD24" s="1019">
        <v>35</v>
      </c>
      <c r="AE24" s="838" t="s">
        <v>1325</v>
      </c>
      <c r="AG24" s="662"/>
    </row>
    <row r="25" spans="1:33">
      <c r="A25" s="350" t="s">
        <v>43</v>
      </c>
      <c r="B25" s="346">
        <v>0</v>
      </c>
      <c r="C25" s="347" t="s">
        <v>1290</v>
      </c>
      <c r="D25" s="346">
        <v>0</v>
      </c>
      <c r="E25" s="347" t="s">
        <v>1290</v>
      </c>
      <c r="F25" s="346">
        <v>1</v>
      </c>
      <c r="G25" s="347" t="s">
        <v>1681</v>
      </c>
      <c r="H25" s="346">
        <v>0</v>
      </c>
      <c r="I25" s="347" t="s">
        <v>1290</v>
      </c>
      <c r="J25" s="346">
        <v>0</v>
      </c>
      <c r="K25" s="347" t="s">
        <v>1290</v>
      </c>
      <c r="L25" s="346">
        <v>0</v>
      </c>
      <c r="M25" s="347" t="s">
        <v>1290</v>
      </c>
      <c r="N25" s="346">
        <v>0</v>
      </c>
      <c r="O25" s="347" t="s">
        <v>1290</v>
      </c>
      <c r="P25" s="346">
        <v>1</v>
      </c>
      <c r="Q25" s="347" t="s">
        <v>1681</v>
      </c>
      <c r="R25" s="346">
        <v>0</v>
      </c>
      <c r="S25" s="347" t="s">
        <v>1290</v>
      </c>
      <c r="T25" s="346">
        <v>0</v>
      </c>
      <c r="U25" s="347" t="s">
        <v>1290</v>
      </c>
      <c r="V25" s="346">
        <v>0</v>
      </c>
      <c r="W25" s="347" t="s">
        <v>1290</v>
      </c>
      <c r="X25" s="346">
        <v>0</v>
      </c>
      <c r="Y25" s="347" t="s">
        <v>1290</v>
      </c>
      <c r="Z25" s="346">
        <v>0</v>
      </c>
      <c r="AA25" s="347" t="s">
        <v>1290</v>
      </c>
      <c r="AB25" s="346">
        <v>0</v>
      </c>
      <c r="AC25" s="347" t="s">
        <v>1290</v>
      </c>
      <c r="AD25" s="1019">
        <v>2</v>
      </c>
      <c r="AE25" s="838" t="s">
        <v>1705</v>
      </c>
      <c r="AG25" s="662"/>
    </row>
    <row r="26" spans="1:33">
      <c r="A26" s="350" t="s">
        <v>44</v>
      </c>
      <c r="B26" s="346">
        <v>0</v>
      </c>
      <c r="C26" s="347" t="s">
        <v>1290</v>
      </c>
      <c r="D26" s="346">
        <v>0</v>
      </c>
      <c r="E26" s="347" t="s">
        <v>1290</v>
      </c>
      <c r="F26" s="346">
        <v>0</v>
      </c>
      <c r="G26" s="347" t="s">
        <v>1290</v>
      </c>
      <c r="H26" s="346">
        <v>0</v>
      </c>
      <c r="I26" s="347" t="s">
        <v>1290</v>
      </c>
      <c r="J26" s="346">
        <v>0</v>
      </c>
      <c r="K26" s="347" t="s">
        <v>1290</v>
      </c>
      <c r="L26" s="346">
        <v>0</v>
      </c>
      <c r="M26" s="347" t="s">
        <v>1290</v>
      </c>
      <c r="N26" s="346">
        <v>0</v>
      </c>
      <c r="O26" s="347" t="s">
        <v>1290</v>
      </c>
      <c r="P26" s="346">
        <v>0</v>
      </c>
      <c r="Q26" s="347" t="s">
        <v>1290</v>
      </c>
      <c r="R26" s="346">
        <v>0</v>
      </c>
      <c r="S26" s="347" t="s">
        <v>1290</v>
      </c>
      <c r="T26" s="346">
        <v>0</v>
      </c>
      <c r="U26" s="347" t="s">
        <v>1290</v>
      </c>
      <c r="V26" s="346">
        <v>1</v>
      </c>
      <c r="W26" s="347" t="s">
        <v>1681</v>
      </c>
      <c r="X26" s="346">
        <v>0</v>
      </c>
      <c r="Y26" s="347" t="s">
        <v>1290</v>
      </c>
      <c r="Z26" s="346">
        <v>1</v>
      </c>
      <c r="AA26" s="347" t="s">
        <v>1681</v>
      </c>
      <c r="AB26" s="346">
        <v>0</v>
      </c>
      <c r="AC26" s="347" t="s">
        <v>1290</v>
      </c>
      <c r="AD26" s="1019">
        <v>2</v>
      </c>
      <c r="AE26" s="838" t="s">
        <v>1705</v>
      </c>
      <c r="AG26" s="662"/>
    </row>
    <row r="27" spans="1:33">
      <c r="A27" s="350" t="s">
        <v>45</v>
      </c>
      <c r="B27" s="346">
        <v>0</v>
      </c>
      <c r="C27" s="347" t="s">
        <v>1290</v>
      </c>
      <c r="D27" s="346">
        <v>0</v>
      </c>
      <c r="E27" s="347" t="s">
        <v>1290</v>
      </c>
      <c r="F27" s="346">
        <v>1</v>
      </c>
      <c r="G27" s="347" t="s">
        <v>1332</v>
      </c>
      <c r="H27" s="346">
        <v>0</v>
      </c>
      <c r="I27" s="347" t="s">
        <v>1290</v>
      </c>
      <c r="J27" s="346">
        <v>0</v>
      </c>
      <c r="K27" s="347" t="s">
        <v>1290</v>
      </c>
      <c r="L27" s="346">
        <v>1</v>
      </c>
      <c r="M27" s="347" t="s">
        <v>1332</v>
      </c>
      <c r="N27" s="346">
        <v>0</v>
      </c>
      <c r="O27" s="347" t="s">
        <v>1290</v>
      </c>
      <c r="P27" s="346">
        <v>0</v>
      </c>
      <c r="Q27" s="347" t="s">
        <v>1290</v>
      </c>
      <c r="R27" s="346">
        <v>0</v>
      </c>
      <c r="S27" s="347" t="s">
        <v>1290</v>
      </c>
      <c r="T27" s="346">
        <v>0</v>
      </c>
      <c r="U27" s="347" t="s">
        <v>1290</v>
      </c>
      <c r="V27" s="346">
        <v>1</v>
      </c>
      <c r="W27" s="347" t="s">
        <v>1332</v>
      </c>
      <c r="X27" s="346">
        <v>0</v>
      </c>
      <c r="Y27" s="347" t="s">
        <v>1290</v>
      </c>
      <c r="Z27" s="346">
        <v>0</v>
      </c>
      <c r="AA27" s="347" t="s">
        <v>1290</v>
      </c>
      <c r="AB27" s="346">
        <v>0</v>
      </c>
      <c r="AC27" s="347" t="s">
        <v>1290</v>
      </c>
      <c r="AD27" s="1019">
        <v>3</v>
      </c>
      <c r="AE27" s="838" t="s">
        <v>1705</v>
      </c>
      <c r="AG27" s="662"/>
    </row>
    <row r="28" spans="1:33">
      <c r="A28" s="350" t="s">
        <v>46</v>
      </c>
      <c r="B28" s="346">
        <v>0</v>
      </c>
      <c r="C28" s="347" t="s">
        <v>1290</v>
      </c>
      <c r="D28" s="346">
        <v>3</v>
      </c>
      <c r="E28" s="347" t="s">
        <v>1297</v>
      </c>
      <c r="F28" s="346">
        <v>25</v>
      </c>
      <c r="G28" s="347" t="s">
        <v>1955</v>
      </c>
      <c r="H28" s="346">
        <v>1</v>
      </c>
      <c r="I28" s="347" t="s">
        <v>1319</v>
      </c>
      <c r="J28" s="346">
        <v>7</v>
      </c>
      <c r="K28" s="347" t="s">
        <v>647</v>
      </c>
      <c r="L28" s="346">
        <v>0</v>
      </c>
      <c r="M28" s="347" t="s">
        <v>1290</v>
      </c>
      <c r="N28" s="346">
        <v>0</v>
      </c>
      <c r="O28" s="347" t="s">
        <v>1290</v>
      </c>
      <c r="P28" s="346">
        <v>2</v>
      </c>
      <c r="Q28" s="347" t="s">
        <v>1303</v>
      </c>
      <c r="R28" s="346">
        <v>2</v>
      </c>
      <c r="S28" s="347" t="s">
        <v>1303</v>
      </c>
      <c r="T28" s="346">
        <v>3</v>
      </c>
      <c r="U28" s="347" t="s">
        <v>1297</v>
      </c>
      <c r="V28" s="346">
        <v>1</v>
      </c>
      <c r="W28" s="347" t="s">
        <v>1319</v>
      </c>
      <c r="X28" s="346">
        <v>0</v>
      </c>
      <c r="Y28" s="347" t="s">
        <v>1290</v>
      </c>
      <c r="Z28" s="346">
        <v>4</v>
      </c>
      <c r="AA28" s="347" t="s">
        <v>1395</v>
      </c>
      <c r="AB28" s="346">
        <v>0</v>
      </c>
      <c r="AC28" s="347" t="s">
        <v>1290</v>
      </c>
      <c r="AD28" s="1019">
        <v>48</v>
      </c>
      <c r="AE28" s="838" t="s">
        <v>1420</v>
      </c>
      <c r="AG28" s="662"/>
    </row>
    <row r="29" spans="1:33">
      <c r="A29" s="350" t="s">
        <v>47</v>
      </c>
      <c r="B29" s="346">
        <v>0</v>
      </c>
      <c r="C29" s="347" t="s">
        <v>1290</v>
      </c>
      <c r="D29" s="346">
        <v>1</v>
      </c>
      <c r="E29" s="347" t="s">
        <v>1804</v>
      </c>
      <c r="F29" s="346">
        <v>10</v>
      </c>
      <c r="G29" s="347" t="s">
        <v>1335</v>
      </c>
      <c r="H29" s="346">
        <v>0</v>
      </c>
      <c r="I29" s="347" t="s">
        <v>1290</v>
      </c>
      <c r="J29" s="346">
        <v>0</v>
      </c>
      <c r="K29" s="347" t="s">
        <v>1290</v>
      </c>
      <c r="L29" s="346">
        <v>0</v>
      </c>
      <c r="M29" s="347" t="s">
        <v>1290</v>
      </c>
      <c r="N29" s="346">
        <v>0</v>
      </c>
      <c r="O29" s="347" t="s">
        <v>1290</v>
      </c>
      <c r="P29" s="346">
        <v>0</v>
      </c>
      <c r="Q29" s="347" t="s">
        <v>1290</v>
      </c>
      <c r="R29" s="346">
        <v>2</v>
      </c>
      <c r="S29" s="347" t="s">
        <v>1704</v>
      </c>
      <c r="T29" s="346">
        <v>0</v>
      </c>
      <c r="U29" s="347" t="s">
        <v>1290</v>
      </c>
      <c r="V29" s="346">
        <v>4</v>
      </c>
      <c r="W29" s="347" t="s">
        <v>1707</v>
      </c>
      <c r="X29" s="346">
        <v>0</v>
      </c>
      <c r="Y29" s="347" t="s">
        <v>1290</v>
      </c>
      <c r="Z29" s="346">
        <v>0</v>
      </c>
      <c r="AA29" s="347" t="s">
        <v>1290</v>
      </c>
      <c r="AB29" s="346">
        <v>0</v>
      </c>
      <c r="AC29" s="347" t="s">
        <v>1290</v>
      </c>
      <c r="AD29" s="1019">
        <v>17</v>
      </c>
      <c r="AE29" s="838" t="s">
        <v>1371</v>
      </c>
      <c r="AG29" s="662"/>
    </row>
    <row r="30" spans="1:33">
      <c r="A30" s="350" t="s">
        <v>48</v>
      </c>
      <c r="B30" s="346">
        <v>0</v>
      </c>
      <c r="C30" s="347" t="s">
        <v>1290</v>
      </c>
      <c r="D30" s="346">
        <v>5</v>
      </c>
      <c r="E30" s="347" t="s">
        <v>1616</v>
      </c>
      <c r="F30" s="346">
        <v>131</v>
      </c>
      <c r="G30" s="347" t="s">
        <v>2015</v>
      </c>
      <c r="H30" s="346">
        <v>4</v>
      </c>
      <c r="I30" s="347" t="s">
        <v>1316</v>
      </c>
      <c r="J30" s="346">
        <v>7</v>
      </c>
      <c r="K30" s="347" t="s">
        <v>1425</v>
      </c>
      <c r="L30" s="346">
        <v>9</v>
      </c>
      <c r="M30" s="347" t="s">
        <v>1435</v>
      </c>
      <c r="N30" s="346">
        <v>2</v>
      </c>
      <c r="O30" s="347" t="s">
        <v>1561</v>
      </c>
      <c r="P30" s="346">
        <v>0</v>
      </c>
      <c r="Q30" s="347" t="s">
        <v>1290</v>
      </c>
      <c r="R30" s="346">
        <v>5</v>
      </c>
      <c r="S30" s="347" t="s">
        <v>1616</v>
      </c>
      <c r="T30" s="346">
        <v>2</v>
      </c>
      <c r="U30" s="347" t="s">
        <v>1561</v>
      </c>
      <c r="V30" s="346">
        <v>25</v>
      </c>
      <c r="W30" s="347" t="s">
        <v>646</v>
      </c>
      <c r="X30" s="346">
        <v>0</v>
      </c>
      <c r="Y30" s="347" t="s">
        <v>1290</v>
      </c>
      <c r="Z30" s="346">
        <v>10</v>
      </c>
      <c r="AA30" s="347" t="s">
        <v>1497</v>
      </c>
      <c r="AB30" s="346">
        <v>1</v>
      </c>
      <c r="AC30" s="347" t="s">
        <v>1663</v>
      </c>
      <c r="AD30" s="1019">
        <v>201</v>
      </c>
      <c r="AE30" s="838" t="s">
        <v>1380</v>
      </c>
      <c r="AG30" s="662"/>
    </row>
    <row r="31" spans="1:33">
      <c r="A31" s="350" t="s">
        <v>49</v>
      </c>
      <c r="B31" s="346">
        <v>0</v>
      </c>
      <c r="C31" s="347" t="s">
        <v>1290</v>
      </c>
      <c r="D31" s="346">
        <v>0</v>
      </c>
      <c r="E31" s="347" t="s">
        <v>1290</v>
      </c>
      <c r="F31" s="346">
        <v>0</v>
      </c>
      <c r="G31" s="347" t="s">
        <v>1290</v>
      </c>
      <c r="H31" s="346">
        <v>0</v>
      </c>
      <c r="I31" s="347" t="s">
        <v>1290</v>
      </c>
      <c r="J31" s="346">
        <v>0</v>
      </c>
      <c r="K31" s="347" t="s">
        <v>1290</v>
      </c>
      <c r="L31" s="346">
        <v>0</v>
      </c>
      <c r="M31" s="347" t="s">
        <v>1290</v>
      </c>
      <c r="N31" s="346">
        <v>0</v>
      </c>
      <c r="O31" s="347" t="s">
        <v>1290</v>
      </c>
      <c r="P31" s="346">
        <v>0</v>
      </c>
      <c r="Q31" s="347" t="s">
        <v>1290</v>
      </c>
      <c r="R31" s="346">
        <v>0</v>
      </c>
      <c r="S31" s="347" t="s">
        <v>1290</v>
      </c>
      <c r="T31" s="346">
        <v>1</v>
      </c>
      <c r="U31" s="347" t="s">
        <v>1332</v>
      </c>
      <c r="V31" s="346">
        <v>1</v>
      </c>
      <c r="W31" s="347" t="s">
        <v>1332</v>
      </c>
      <c r="X31" s="346">
        <v>0</v>
      </c>
      <c r="Y31" s="347" t="s">
        <v>1290</v>
      </c>
      <c r="Z31" s="346">
        <v>1</v>
      </c>
      <c r="AA31" s="347" t="s">
        <v>1332</v>
      </c>
      <c r="AB31" s="346">
        <v>0</v>
      </c>
      <c r="AC31" s="347" t="s">
        <v>1290</v>
      </c>
      <c r="AD31" s="1019">
        <v>3</v>
      </c>
      <c r="AE31" s="838" t="s">
        <v>1705</v>
      </c>
      <c r="AG31" s="662"/>
    </row>
    <row r="32" spans="1:33">
      <c r="A32" s="350" t="s">
        <v>50</v>
      </c>
      <c r="B32" s="346">
        <v>2</v>
      </c>
      <c r="C32" s="347" t="s">
        <v>1452</v>
      </c>
      <c r="D32" s="346">
        <v>0</v>
      </c>
      <c r="E32" s="347" t="s">
        <v>1290</v>
      </c>
      <c r="F32" s="346">
        <v>2</v>
      </c>
      <c r="G32" s="347" t="s">
        <v>1452</v>
      </c>
      <c r="H32" s="346">
        <v>1</v>
      </c>
      <c r="I32" s="347" t="s">
        <v>1605</v>
      </c>
      <c r="J32" s="346">
        <v>6</v>
      </c>
      <c r="K32" s="347" t="s">
        <v>2016</v>
      </c>
      <c r="L32" s="346">
        <v>2</v>
      </c>
      <c r="M32" s="347" t="s">
        <v>1452</v>
      </c>
      <c r="N32" s="346">
        <v>0</v>
      </c>
      <c r="O32" s="347" t="s">
        <v>1290</v>
      </c>
      <c r="P32" s="346">
        <v>1</v>
      </c>
      <c r="Q32" s="347" t="s">
        <v>1605</v>
      </c>
      <c r="R32" s="346">
        <v>0</v>
      </c>
      <c r="S32" s="347" t="s">
        <v>1290</v>
      </c>
      <c r="T32" s="346">
        <v>0</v>
      </c>
      <c r="U32" s="347" t="s">
        <v>1290</v>
      </c>
      <c r="V32" s="346">
        <v>7</v>
      </c>
      <c r="W32" s="347" t="s">
        <v>1365</v>
      </c>
      <c r="X32" s="346">
        <v>0</v>
      </c>
      <c r="Y32" s="347" t="s">
        <v>1290</v>
      </c>
      <c r="Z32" s="346">
        <v>2</v>
      </c>
      <c r="AA32" s="347" t="s">
        <v>1452</v>
      </c>
      <c r="AB32" s="346">
        <v>0</v>
      </c>
      <c r="AC32" s="347" t="s">
        <v>1290</v>
      </c>
      <c r="AD32" s="1019">
        <v>23</v>
      </c>
      <c r="AE32" s="838" t="s">
        <v>1625</v>
      </c>
      <c r="AG32" s="662"/>
    </row>
    <row r="33" spans="1:33">
      <c r="A33" s="350" t="s">
        <v>51</v>
      </c>
      <c r="B33" s="346">
        <v>1</v>
      </c>
      <c r="C33" s="347" t="s">
        <v>1497</v>
      </c>
      <c r="D33" s="346">
        <v>0</v>
      </c>
      <c r="E33" s="347" t="s">
        <v>1290</v>
      </c>
      <c r="F33" s="346">
        <v>11</v>
      </c>
      <c r="G33" s="347" t="s">
        <v>1925</v>
      </c>
      <c r="H33" s="346">
        <v>1</v>
      </c>
      <c r="I33" s="347" t="s">
        <v>1497</v>
      </c>
      <c r="J33" s="346">
        <v>0</v>
      </c>
      <c r="K33" s="347" t="s">
        <v>1290</v>
      </c>
      <c r="L33" s="346">
        <v>0</v>
      </c>
      <c r="M33" s="347" t="s">
        <v>1290</v>
      </c>
      <c r="N33" s="346">
        <v>0</v>
      </c>
      <c r="O33" s="347" t="s">
        <v>1290</v>
      </c>
      <c r="P33" s="346">
        <v>0</v>
      </c>
      <c r="Q33" s="347" t="s">
        <v>1290</v>
      </c>
      <c r="R33" s="346">
        <v>1</v>
      </c>
      <c r="S33" s="347" t="s">
        <v>1497</v>
      </c>
      <c r="T33" s="346">
        <v>2</v>
      </c>
      <c r="U33" s="347" t="s">
        <v>1611</v>
      </c>
      <c r="V33" s="346">
        <v>4</v>
      </c>
      <c r="W33" s="347" t="s">
        <v>1720</v>
      </c>
      <c r="X33" s="346">
        <v>0</v>
      </c>
      <c r="Y33" s="347" t="s">
        <v>1290</v>
      </c>
      <c r="Z33" s="346">
        <v>0</v>
      </c>
      <c r="AA33" s="347" t="s">
        <v>1290</v>
      </c>
      <c r="AB33" s="346">
        <v>0</v>
      </c>
      <c r="AC33" s="347" t="s">
        <v>1290</v>
      </c>
      <c r="AD33" s="1019">
        <v>20</v>
      </c>
      <c r="AE33" s="838" t="s">
        <v>1376</v>
      </c>
      <c r="AG33" s="662"/>
    </row>
    <row r="34" spans="1:33">
      <c r="A34" s="350" t="s">
        <v>52</v>
      </c>
      <c r="B34" s="346">
        <v>0</v>
      </c>
      <c r="C34" s="347" t="s">
        <v>1290</v>
      </c>
      <c r="D34" s="346">
        <v>4</v>
      </c>
      <c r="E34" s="347" t="s">
        <v>1510</v>
      </c>
      <c r="F34" s="346">
        <v>10</v>
      </c>
      <c r="G34" s="347" t="s">
        <v>1349</v>
      </c>
      <c r="H34" s="346">
        <v>0</v>
      </c>
      <c r="I34" s="347" t="s">
        <v>1290</v>
      </c>
      <c r="J34" s="346">
        <v>0</v>
      </c>
      <c r="K34" s="347" t="s">
        <v>1290</v>
      </c>
      <c r="L34" s="346">
        <v>0</v>
      </c>
      <c r="M34" s="347" t="s">
        <v>1290</v>
      </c>
      <c r="N34" s="346">
        <v>0</v>
      </c>
      <c r="O34" s="347" t="s">
        <v>1290</v>
      </c>
      <c r="P34" s="346">
        <v>1</v>
      </c>
      <c r="Q34" s="347" t="s">
        <v>1605</v>
      </c>
      <c r="R34" s="346">
        <v>0</v>
      </c>
      <c r="S34" s="347" t="s">
        <v>1290</v>
      </c>
      <c r="T34" s="346">
        <v>0</v>
      </c>
      <c r="U34" s="347" t="s">
        <v>1290</v>
      </c>
      <c r="V34" s="346">
        <v>2</v>
      </c>
      <c r="W34" s="347" t="s">
        <v>1452</v>
      </c>
      <c r="X34" s="346">
        <v>0</v>
      </c>
      <c r="Y34" s="347" t="s">
        <v>1290</v>
      </c>
      <c r="Z34" s="346">
        <v>6</v>
      </c>
      <c r="AA34" s="347" t="s">
        <v>2016</v>
      </c>
      <c r="AB34" s="346">
        <v>0</v>
      </c>
      <c r="AC34" s="347" t="s">
        <v>1290</v>
      </c>
      <c r="AD34" s="1019">
        <v>23</v>
      </c>
      <c r="AE34" s="838" t="s">
        <v>1625</v>
      </c>
      <c r="AG34" s="662"/>
    </row>
    <row r="35" spans="1:33">
      <c r="A35" s="350" t="s">
        <v>53</v>
      </c>
      <c r="B35" s="346">
        <v>2</v>
      </c>
      <c r="C35" s="347" t="s">
        <v>1371</v>
      </c>
      <c r="D35" s="346">
        <v>20</v>
      </c>
      <c r="E35" s="347" t="s">
        <v>1791</v>
      </c>
      <c r="F35" s="346">
        <v>41</v>
      </c>
      <c r="G35" s="347" t="s">
        <v>1632</v>
      </c>
      <c r="H35" s="346">
        <v>5</v>
      </c>
      <c r="I35" s="347" t="s">
        <v>1493</v>
      </c>
      <c r="J35" s="346">
        <v>19</v>
      </c>
      <c r="K35" s="347" t="s">
        <v>1806</v>
      </c>
      <c r="L35" s="346">
        <v>8</v>
      </c>
      <c r="M35" s="347" t="s">
        <v>1353</v>
      </c>
      <c r="N35" s="346">
        <v>1</v>
      </c>
      <c r="O35" s="347" t="s">
        <v>1480</v>
      </c>
      <c r="P35" s="346">
        <v>4</v>
      </c>
      <c r="Q35" s="347" t="s">
        <v>1431</v>
      </c>
      <c r="R35" s="346">
        <v>8</v>
      </c>
      <c r="S35" s="347" t="s">
        <v>1353</v>
      </c>
      <c r="T35" s="346">
        <v>3</v>
      </c>
      <c r="U35" s="347" t="s">
        <v>1460</v>
      </c>
      <c r="V35" s="346">
        <v>34</v>
      </c>
      <c r="W35" s="347" t="s">
        <v>1459</v>
      </c>
      <c r="X35" s="346">
        <v>4</v>
      </c>
      <c r="Y35" s="347" t="s">
        <v>1431</v>
      </c>
      <c r="Z35" s="346">
        <v>6</v>
      </c>
      <c r="AA35" s="347" t="s">
        <v>1714</v>
      </c>
      <c r="AB35" s="346">
        <v>0</v>
      </c>
      <c r="AC35" s="347" t="s">
        <v>1290</v>
      </c>
      <c r="AD35" s="1019">
        <v>155</v>
      </c>
      <c r="AE35" s="838" t="s">
        <v>1704</v>
      </c>
      <c r="AG35" s="662"/>
    </row>
    <row r="36" spans="1:33">
      <c r="A36" s="350" t="s">
        <v>54</v>
      </c>
      <c r="B36" s="346">
        <v>0</v>
      </c>
      <c r="C36" s="347" t="s">
        <v>1290</v>
      </c>
      <c r="D36" s="346">
        <v>0</v>
      </c>
      <c r="E36" s="347" t="s">
        <v>1290</v>
      </c>
      <c r="F36" s="346">
        <v>0</v>
      </c>
      <c r="G36" s="347" t="s">
        <v>1290</v>
      </c>
      <c r="H36" s="346">
        <v>0</v>
      </c>
      <c r="I36" s="347" t="s">
        <v>1290</v>
      </c>
      <c r="J36" s="346">
        <v>1</v>
      </c>
      <c r="K36" s="347" t="s">
        <v>1516</v>
      </c>
      <c r="L36" s="346">
        <v>0</v>
      </c>
      <c r="M36" s="347" t="s">
        <v>1290</v>
      </c>
      <c r="N36" s="346">
        <v>0</v>
      </c>
      <c r="O36" s="347" t="s">
        <v>1290</v>
      </c>
      <c r="P36" s="346">
        <v>0</v>
      </c>
      <c r="Q36" s="347" t="s">
        <v>1290</v>
      </c>
      <c r="R36" s="346">
        <v>3</v>
      </c>
      <c r="S36" s="347" t="s">
        <v>1723</v>
      </c>
      <c r="T36" s="346">
        <v>1</v>
      </c>
      <c r="U36" s="347" t="s">
        <v>1516</v>
      </c>
      <c r="V36" s="346">
        <v>0</v>
      </c>
      <c r="W36" s="347" t="s">
        <v>1290</v>
      </c>
      <c r="X36" s="346">
        <v>0</v>
      </c>
      <c r="Y36" s="347" t="s">
        <v>1290</v>
      </c>
      <c r="Z36" s="346">
        <v>3</v>
      </c>
      <c r="AA36" s="347" t="s">
        <v>1723</v>
      </c>
      <c r="AB36" s="346">
        <v>0</v>
      </c>
      <c r="AC36" s="347" t="s">
        <v>1290</v>
      </c>
      <c r="AD36" s="1019">
        <v>8</v>
      </c>
      <c r="AE36" s="838" t="s">
        <v>1480</v>
      </c>
      <c r="AG36" s="662"/>
    </row>
    <row r="37" spans="1:33">
      <c r="A37" s="350" t="s">
        <v>55</v>
      </c>
      <c r="B37" s="346">
        <v>1</v>
      </c>
      <c r="C37" s="347" t="s">
        <v>1319</v>
      </c>
      <c r="D37" s="346">
        <v>0</v>
      </c>
      <c r="E37" s="347" t="s">
        <v>1290</v>
      </c>
      <c r="F37" s="346">
        <v>34</v>
      </c>
      <c r="G37" s="347" t="s">
        <v>2017</v>
      </c>
      <c r="H37" s="346">
        <v>0</v>
      </c>
      <c r="I37" s="347" t="s">
        <v>1290</v>
      </c>
      <c r="J37" s="346">
        <v>0</v>
      </c>
      <c r="K37" s="347" t="s">
        <v>1290</v>
      </c>
      <c r="L37" s="346">
        <v>0</v>
      </c>
      <c r="M37" s="347" t="s">
        <v>1290</v>
      </c>
      <c r="N37" s="346">
        <v>0</v>
      </c>
      <c r="O37" s="347" t="s">
        <v>1290</v>
      </c>
      <c r="P37" s="346">
        <v>4</v>
      </c>
      <c r="Q37" s="347" t="s">
        <v>1471</v>
      </c>
      <c r="R37" s="346">
        <v>1</v>
      </c>
      <c r="S37" s="347" t="s">
        <v>1319</v>
      </c>
      <c r="T37" s="346">
        <v>1</v>
      </c>
      <c r="U37" s="347" t="s">
        <v>1319</v>
      </c>
      <c r="V37" s="346">
        <v>1</v>
      </c>
      <c r="W37" s="347" t="s">
        <v>1319</v>
      </c>
      <c r="X37" s="346">
        <v>3</v>
      </c>
      <c r="Y37" s="347" t="s">
        <v>1394</v>
      </c>
      <c r="Z37" s="346">
        <v>2</v>
      </c>
      <c r="AA37" s="347" t="s">
        <v>1605</v>
      </c>
      <c r="AB37" s="346">
        <v>0</v>
      </c>
      <c r="AC37" s="347" t="s">
        <v>1290</v>
      </c>
      <c r="AD37" s="1019">
        <v>47</v>
      </c>
      <c r="AE37" s="838" t="s">
        <v>1572</v>
      </c>
      <c r="AG37" s="662"/>
    </row>
    <row r="38" spans="1:33">
      <c r="A38" s="350" t="s">
        <v>56</v>
      </c>
      <c r="B38" s="346">
        <v>0</v>
      </c>
      <c r="C38" s="347" t="s">
        <v>1290</v>
      </c>
      <c r="D38" s="346">
        <v>0</v>
      </c>
      <c r="E38" s="347" t="s">
        <v>1290</v>
      </c>
      <c r="F38" s="346">
        <v>0</v>
      </c>
      <c r="G38" s="347" t="s">
        <v>1290</v>
      </c>
      <c r="H38" s="346">
        <v>0</v>
      </c>
      <c r="I38" s="347" t="s">
        <v>1290</v>
      </c>
      <c r="J38" s="346">
        <v>1</v>
      </c>
      <c r="K38" s="347" t="s">
        <v>1542</v>
      </c>
      <c r="L38" s="346">
        <v>0</v>
      </c>
      <c r="M38" s="347" t="s">
        <v>1290</v>
      </c>
      <c r="N38" s="346">
        <v>1</v>
      </c>
      <c r="O38" s="347" t="s">
        <v>1542</v>
      </c>
      <c r="P38" s="346">
        <v>0</v>
      </c>
      <c r="Q38" s="347" t="s">
        <v>1290</v>
      </c>
      <c r="R38" s="346">
        <v>3</v>
      </c>
      <c r="S38" s="347" t="s">
        <v>1720</v>
      </c>
      <c r="T38" s="346">
        <v>2</v>
      </c>
      <c r="U38" s="347" t="s">
        <v>1799</v>
      </c>
      <c r="V38" s="346">
        <v>7</v>
      </c>
      <c r="W38" s="347" t="s">
        <v>1472</v>
      </c>
      <c r="X38" s="346">
        <v>0</v>
      </c>
      <c r="Y38" s="347" t="s">
        <v>1290</v>
      </c>
      <c r="Z38" s="346">
        <v>0</v>
      </c>
      <c r="AA38" s="347" t="s">
        <v>1290</v>
      </c>
      <c r="AB38" s="346">
        <v>1</v>
      </c>
      <c r="AC38" s="347" t="s">
        <v>1542</v>
      </c>
      <c r="AD38" s="1019">
        <v>15</v>
      </c>
      <c r="AE38" s="838" t="s">
        <v>1764</v>
      </c>
      <c r="AG38" s="662"/>
    </row>
    <row r="39" spans="1:33">
      <c r="A39" s="349" t="s">
        <v>1</v>
      </c>
      <c r="B39" s="300">
        <v>11</v>
      </c>
      <c r="C39" s="838" t="s">
        <v>1606</v>
      </c>
      <c r="D39" s="300">
        <v>66</v>
      </c>
      <c r="E39" s="838" t="s">
        <v>1497</v>
      </c>
      <c r="F39" s="300">
        <v>529</v>
      </c>
      <c r="G39" s="838" t="s">
        <v>1710</v>
      </c>
      <c r="H39" s="300">
        <v>39</v>
      </c>
      <c r="I39" s="838" t="s">
        <v>1364</v>
      </c>
      <c r="J39" s="300">
        <v>74</v>
      </c>
      <c r="K39" s="838" t="s">
        <v>1409</v>
      </c>
      <c r="L39" s="300">
        <v>34</v>
      </c>
      <c r="M39" s="838" t="s">
        <v>1431</v>
      </c>
      <c r="N39" s="300">
        <v>9</v>
      </c>
      <c r="O39" s="838" t="s">
        <v>1439</v>
      </c>
      <c r="P39" s="300">
        <v>27</v>
      </c>
      <c r="Q39" s="838" t="s">
        <v>1319</v>
      </c>
      <c r="R39" s="300">
        <v>104</v>
      </c>
      <c r="S39" s="838" t="s">
        <v>1793</v>
      </c>
      <c r="T39" s="300">
        <v>39</v>
      </c>
      <c r="U39" s="838" t="s">
        <v>1364</v>
      </c>
      <c r="V39" s="300">
        <v>272</v>
      </c>
      <c r="W39" s="838" t="s">
        <v>1613</v>
      </c>
      <c r="X39" s="300">
        <v>10</v>
      </c>
      <c r="Y39" s="838" t="s">
        <v>1606</v>
      </c>
      <c r="Z39" s="300">
        <v>94</v>
      </c>
      <c r="AA39" s="838" t="s">
        <v>1347</v>
      </c>
      <c r="AB39" s="300">
        <v>4</v>
      </c>
      <c r="AC39" s="838" t="s">
        <v>1672</v>
      </c>
      <c r="AD39" s="1019">
        <v>1312</v>
      </c>
      <c r="AE39" s="838" t="s">
        <v>645</v>
      </c>
      <c r="AG39" s="662"/>
    </row>
    <row r="40" spans="1:33">
      <c r="A40" s="349">
        <v>2015</v>
      </c>
      <c r="B40" s="1566"/>
      <c r="C40" s="1567"/>
      <c r="D40" s="1567"/>
      <c r="E40" s="1567"/>
      <c r="F40" s="1567"/>
      <c r="G40" s="1567"/>
      <c r="H40" s="1567"/>
      <c r="I40" s="1567"/>
      <c r="J40" s="1567"/>
      <c r="K40" s="1567"/>
      <c r="L40" s="1567"/>
      <c r="M40" s="1567"/>
      <c r="N40" s="1567"/>
      <c r="O40" s="1567"/>
      <c r="P40" s="1567"/>
      <c r="Q40" s="1567"/>
      <c r="R40" s="1567"/>
      <c r="S40" s="1567"/>
      <c r="T40" s="1567"/>
      <c r="U40" s="1567"/>
      <c r="V40" s="1567"/>
      <c r="W40" s="1567"/>
      <c r="X40" s="1567"/>
      <c r="Y40" s="1567"/>
      <c r="Z40" s="1567"/>
      <c r="AA40" s="1567"/>
      <c r="AB40" s="1567"/>
      <c r="AC40" s="1567"/>
      <c r="AD40" s="1567"/>
      <c r="AE40" s="1568"/>
      <c r="AG40" s="662"/>
    </row>
    <row r="41" spans="1:33">
      <c r="A41" s="350" t="s">
        <v>24</v>
      </c>
      <c r="B41" s="346">
        <v>1</v>
      </c>
      <c r="C41" s="347" t="s">
        <v>1313</v>
      </c>
      <c r="D41" s="346">
        <v>0</v>
      </c>
      <c r="E41" s="347" t="s">
        <v>1290</v>
      </c>
      <c r="F41" s="346">
        <v>0</v>
      </c>
      <c r="G41" s="347" t="s">
        <v>1290</v>
      </c>
      <c r="H41" s="346">
        <v>2</v>
      </c>
      <c r="I41" s="347" t="s">
        <v>1605</v>
      </c>
      <c r="J41" s="346">
        <v>1</v>
      </c>
      <c r="K41" s="347" t="s">
        <v>1313</v>
      </c>
      <c r="L41" s="346">
        <v>2</v>
      </c>
      <c r="M41" s="347" t="s">
        <v>1605</v>
      </c>
      <c r="N41" s="346">
        <v>1</v>
      </c>
      <c r="O41" s="347" t="s">
        <v>1313</v>
      </c>
      <c r="P41" s="346">
        <v>2</v>
      </c>
      <c r="Q41" s="347" t="s">
        <v>1605</v>
      </c>
      <c r="R41" s="346">
        <v>4</v>
      </c>
      <c r="S41" s="347" t="s">
        <v>1452</v>
      </c>
      <c r="T41" s="346">
        <v>2</v>
      </c>
      <c r="U41" s="347" t="s">
        <v>1605</v>
      </c>
      <c r="V41" s="346">
        <v>15</v>
      </c>
      <c r="W41" s="347" t="s">
        <v>1820</v>
      </c>
      <c r="X41" s="346">
        <v>1</v>
      </c>
      <c r="Y41" s="347" t="s">
        <v>1313</v>
      </c>
      <c r="Z41" s="346">
        <v>15</v>
      </c>
      <c r="AA41" s="347" t="s">
        <v>1820</v>
      </c>
      <c r="AB41" s="346">
        <v>0</v>
      </c>
      <c r="AC41" s="347" t="s">
        <v>1290</v>
      </c>
      <c r="AD41" s="1019">
        <v>46</v>
      </c>
      <c r="AE41" s="838" t="s">
        <v>1303</v>
      </c>
      <c r="AG41" s="662"/>
    </row>
    <row r="42" spans="1:33">
      <c r="A42" s="350" t="s">
        <v>26</v>
      </c>
      <c r="B42" s="346">
        <v>0</v>
      </c>
      <c r="C42" s="347" t="s">
        <v>1290</v>
      </c>
      <c r="D42" s="346">
        <v>0</v>
      </c>
      <c r="E42" s="347" t="s">
        <v>1290</v>
      </c>
      <c r="F42" s="346">
        <v>1</v>
      </c>
      <c r="G42" s="347" t="s">
        <v>1611</v>
      </c>
      <c r="H42" s="346">
        <v>0</v>
      </c>
      <c r="I42" s="347" t="s">
        <v>1290</v>
      </c>
      <c r="J42" s="346">
        <v>2</v>
      </c>
      <c r="K42" s="347" t="s">
        <v>1720</v>
      </c>
      <c r="L42" s="346">
        <v>1</v>
      </c>
      <c r="M42" s="347" t="s">
        <v>1611</v>
      </c>
      <c r="N42" s="346">
        <v>0</v>
      </c>
      <c r="O42" s="347" t="s">
        <v>1290</v>
      </c>
      <c r="P42" s="346">
        <v>1</v>
      </c>
      <c r="Q42" s="347" t="s">
        <v>1611</v>
      </c>
      <c r="R42" s="346">
        <v>0</v>
      </c>
      <c r="S42" s="347" t="s">
        <v>1290</v>
      </c>
      <c r="T42" s="346">
        <v>0</v>
      </c>
      <c r="U42" s="347" t="s">
        <v>1290</v>
      </c>
      <c r="V42" s="346">
        <v>5</v>
      </c>
      <c r="W42" s="347" t="s">
        <v>1681</v>
      </c>
      <c r="X42" s="346">
        <v>0</v>
      </c>
      <c r="Y42" s="347" t="s">
        <v>1290</v>
      </c>
      <c r="Z42" s="346">
        <v>0</v>
      </c>
      <c r="AA42" s="347" t="s">
        <v>1290</v>
      </c>
      <c r="AB42" s="346">
        <v>0</v>
      </c>
      <c r="AC42" s="347" t="s">
        <v>1290</v>
      </c>
      <c r="AD42" s="1019">
        <v>10</v>
      </c>
      <c r="AE42" s="838" t="s">
        <v>1754</v>
      </c>
      <c r="AG42" s="662"/>
    </row>
    <row r="43" spans="1:33">
      <c r="A43" s="350" t="s">
        <v>27</v>
      </c>
      <c r="B43" s="346">
        <v>0</v>
      </c>
      <c r="C43" s="347" t="s">
        <v>1290</v>
      </c>
      <c r="D43" s="346">
        <v>0</v>
      </c>
      <c r="E43" s="347" t="s">
        <v>1290</v>
      </c>
      <c r="F43" s="346">
        <v>3</v>
      </c>
      <c r="G43" s="347" t="s">
        <v>1701</v>
      </c>
      <c r="H43" s="346">
        <v>3</v>
      </c>
      <c r="I43" s="347" t="s">
        <v>1701</v>
      </c>
      <c r="J43" s="346">
        <v>1</v>
      </c>
      <c r="K43" s="347" t="s">
        <v>1528</v>
      </c>
      <c r="L43" s="346">
        <v>0</v>
      </c>
      <c r="M43" s="347" t="s">
        <v>1290</v>
      </c>
      <c r="N43" s="346">
        <v>0</v>
      </c>
      <c r="O43" s="347" t="s">
        <v>1290</v>
      </c>
      <c r="P43" s="346">
        <v>0</v>
      </c>
      <c r="Q43" s="347" t="s">
        <v>1290</v>
      </c>
      <c r="R43" s="346">
        <v>4</v>
      </c>
      <c r="S43" s="347" t="s">
        <v>1554</v>
      </c>
      <c r="T43" s="346">
        <v>0</v>
      </c>
      <c r="U43" s="347" t="s">
        <v>1290</v>
      </c>
      <c r="V43" s="346">
        <v>7</v>
      </c>
      <c r="W43" s="347" t="s">
        <v>1332</v>
      </c>
      <c r="X43" s="346">
        <v>0</v>
      </c>
      <c r="Y43" s="347" t="s">
        <v>1290</v>
      </c>
      <c r="Z43" s="346">
        <v>3</v>
      </c>
      <c r="AA43" s="347" t="s">
        <v>1701</v>
      </c>
      <c r="AB43" s="346">
        <v>0</v>
      </c>
      <c r="AC43" s="347" t="s">
        <v>1290</v>
      </c>
      <c r="AD43" s="1019">
        <v>21</v>
      </c>
      <c r="AE43" s="838" t="s">
        <v>1460</v>
      </c>
      <c r="AG43" s="662"/>
    </row>
    <row r="44" spans="1:33">
      <c r="A44" s="350" t="s">
        <v>28</v>
      </c>
      <c r="B44" s="346">
        <v>6</v>
      </c>
      <c r="C44" s="347" t="s">
        <v>1487</v>
      </c>
      <c r="D44" s="346">
        <v>16</v>
      </c>
      <c r="E44" s="347" t="s">
        <v>1785</v>
      </c>
      <c r="F44" s="346">
        <v>24</v>
      </c>
      <c r="G44" s="347" t="s">
        <v>1567</v>
      </c>
      <c r="H44" s="346">
        <v>18</v>
      </c>
      <c r="I44" s="347" t="s">
        <v>1810</v>
      </c>
      <c r="J44" s="346">
        <v>17</v>
      </c>
      <c r="K44" s="347" t="s">
        <v>1513</v>
      </c>
      <c r="L44" s="346">
        <v>1</v>
      </c>
      <c r="M44" s="347" t="s">
        <v>1663</v>
      </c>
      <c r="N44" s="346">
        <v>1</v>
      </c>
      <c r="O44" s="347" t="s">
        <v>1663</v>
      </c>
      <c r="P44" s="346">
        <v>3</v>
      </c>
      <c r="Q44" s="347" t="s">
        <v>1445</v>
      </c>
      <c r="R44" s="346">
        <v>40</v>
      </c>
      <c r="S44" s="347" t="s">
        <v>1477</v>
      </c>
      <c r="T44" s="346">
        <v>8</v>
      </c>
      <c r="U44" s="347" t="s">
        <v>1303</v>
      </c>
      <c r="V44" s="346">
        <v>41</v>
      </c>
      <c r="W44" s="347" t="s">
        <v>1525</v>
      </c>
      <c r="X44" s="346">
        <v>0</v>
      </c>
      <c r="Y44" s="347" t="s">
        <v>1290</v>
      </c>
      <c r="Z44" s="346">
        <v>16</v>
      </c>
      <c r="AA44" s="347" t="s">
        <v>1785</v>
      </c>
      <c r="AB44" s="346">
        <v>0</v>
      </c>
      <c r="AC44" s="347" t="s">
        <v>1290</v>
      </c>
      <c r="AD44" s="1019">
        <v>191</v>
      </c>
      <c r="AE44" s="838" t="s">
        <v>1550</v>
      </c>
      <c r="AG44" s="662"/>
    </row>
    <row r="45" spans="1:33">
      <c r="A45" s="350" t="s">
        <v>29</v>
      </c>
      <c r="B45" s="346">
        <v>0</v>
      </c>
      <c r="C45" s="347" t="s">
        <v>1290</v>
      </c>
      <c r="D45" s="346">
        <v>0</v>
      </c>
      <c r="E45" s="347" t="s">
        <v>1290</v>
      </c>
      <c r="F45" s="346">
        <v>52</v>
      </c>
      <c r="G45" s="347" t="s">
        <v>1766</v>
      </c>
      <c r="H45" s="346">
        <v>0</v>
      </c>
      <c r="I45" s="347" t="s">
        <v>1290</v>
      </c>
      <c r="J45" s="346">
        <v>0</v>
      </c>
      <c r="K45" s="347" t="s">
        <v>1290</v>
      </c>
      <c r="L45" s="346">
        <v>1</v>
      </c>
      <c r="M45" s="347" t="s">
        <v>1445</v>
      </c>
      <c r="N45" s="346">
        <v>0</v>
      </c>
      <c r="O45" s="347" t="s">
        <v>1290</v>
      </c>
      <c r="P45" s="346">
        <v>0</v>
      </c>
      <c r="Q45" s="347" t="s">
        <v>1290</v>
      </c>
      <c r="R45" s="346">
        <v>0</v>
      </c>
      <c r="S45" s="347" t="s">
        <v>1290</v>
      </c>
      <c r="T45" s="346">
        <v>0</v>
      </c>
      <c r="U45" s="347" t="s">
        <v>1290</v>
      </c>
      <c r="V45" s="346">
        <v>11</v>
      </c>
      <c r="W45" s="347" t="s">
        <v>1618</v>
      </c>
      <c r="X45" s="346">
        <v>0</v>
      </c>
      <c r="Y45" s="347" t="s">
        <v>1290</v>
      </c>
      <c r="Z45" s="346">
        <v>0</v>
      </c>
      <c r="AA45" s="347" t="s">
        <v>1290</v>
      </c>
      <c r="AB45" s="346">
        <v>0</v>
      </c>
      <c r="AC45" s="347" t="s">
        <v>1290</v>
      </c>
      <c r="AD45" s="1019">
        <v>64</v>
      </c>
      <c r="AE45" s="838" t="s">
        <v>1804</v>
      </c>
      <c r="AG45" s="662"/>
    </row>
    <row r="46" spans="1:33">
      <c r="A46" s="350" t="s">
        <v>30</v>
      </c>
      <c r="B46" s="346">
        <v>1</v>
      </c>
      <c r="C46" s="347" t="s">
        <v>1653</v>
      </c>
      <c r="D46" s="346">
        <v>0</v>
      </c>
      <c r="E46" s="347" t="s">
        <v>1290</v>
      </c>
      <c r="F46" s="346">
        <v>42</v>
      </c>
      <c r="G46" s="347" t="s">
        <v>1406</v>
      </c>
      <c r="H46" s="346">
        <v>0</v>
      </c>
      <c r="I46" s="347" t="s">
        <v>1290</v>
      </c>
      <c r="J46" s="346">
        <v>2</v>
      </c>
      <c r="K46" s="347" t="s">
        <v>1307</v>
      </c>
      <c r="L46" s="346">
        <v>1</v>
      </c>
      <c r="M46" s="347" t="s">
        <v>1653</v>
      </c>
      <c r="N46" s="346">
        <v>0</v>
      </c>
      <c r="O46" s="347" t="s">
        <v>1290</v>
      </c>
      <c r="P46" s="346">
        <v>0</v>
      </c>
      <c r="Q46" s="347" t="s">
        <v>1290</v>
      </c>
      <c r="R46" s="346">
        <v>7</v>
      </c>
      <c r="S46" s="347" t="s">
        <v>1552</v>
      </c>
      <c r="T46" s="346">
        <v>0</v>
      </c>
      <c r="U46" s="347" t="s">
        <v>1290</v>
      </c>
      <c r="V46" s="346">
        <v>12</v>
      </c>
      <c r="W46" s="347" t="s">
        <v>1461</v>
      </c>
      <c r="X46" s="346">
        <v>0</v>
      </c>
      <c r="Y46" s="347" t="s">
        <v>1290</v>
      </c>
      <c r="Z46" s="346">
        <v>4</v>
      </c>
      <c r="AA46" s="347" t="s">
        <v>1409</v>
      </c>
      <c r="AB46" s="346">
        <v>2</v>
      </c>
      <c r="AC46" s="347" t="s">
        <v>1307</v>
      </c>
      <c r="AD46" s="1019">
        <v>71</v>
      </c>
      <c r="AE46" s="838" t="s">
        <v>1690</v>
      </c>
      <c r="AG46" s="662"/>
    </row>
    <row r="47" spans="1:33">
      <c r="A47" s="350" t="s">
        <v>32</v>
      </c>
      <c r="B47" s="346">
        <v>3</v>
      </c>
      <c r="C47" s="347" t="s">
        <v>1297</v>
      </c>
      <c r="D47" s="346">
        <v>0</v>
      </c>
      <c r="E47" s="347" t="s">
        <v>1290</v>
      </c>
      <c r="F47" s="346">
        <v>0</v>
      </c>
      <c r="G47" s="347" t="s">
        <v>1290</v>
      </c>
      <c r="H47" s="346">
        <v>3</v>
      </c>
      <c r="I47" s="347" t="s">
        <v>1297</v>
      </c>
      <c r="J47" s="346">
        <v>9</v>
      </c>
      <c r="K47" s="347" t="s">
        <v>1671</v>
      </c>
      <c r="L47" s="346">
        <v>0</v>
      </c>
      <c r="M47" s="347" t="s">
        <v>1290</v>
      </c>
      <c r="N47" s="346">
        <v>0</v>
      </c>
      <c r="O47" s="347" t="s">
        <v>1290</v>
      </c>
      <c r="P47" s="346">
        <v>1</v>
      </c>
      <c r="Q47" s="347" t="s">
        <v>1319</v>
      </c>
      <c r="R47" s="346">
        <v>15</v>
      </c>
      <c r="S47" s="347" t="s">
        <v>1691</v>
      </c>
      <c r="T47" s="346">
        <v>4</v>
      </c>
      <c r="U47" s="347" t="s">
        <v>1395</v>
      </c>
      <c r="V47" s="346">
        <v>12</v>
      </c>
      <c r="W47" s="347" t="s">
        <v>1543</v>
      </c>
      <c r="X47" s="346">
        <v>1</v>
      </c>
      <c r="Y47" s="347" t="s">
        <v>1319</v>
      </c>
      <c r="Z47" s="346">
        <v>0</v>
      </c>
      <c r="AA47" s="347" t="s">
        <v>1290</v>
      </c>
      <c r="AB47" s="346">
        <v>0</v>
      </c>
      <c r="AC47" s="347" t="s">
        <v>1290</v>
      </c>
      <c r="AD47" s="1019">
        <v>48</v>
      </c>
      <c r="AE47" s="838" t="s">
        <v>1355</v>
      </c>
      <c r="AG47" s="662"/>
    </row>
    <row r="48" spans="1:33">
      <c r="A48" s="350" t="s">
        <v>33</v>
      </c>
      <c r="B48" s="346">
        <v>0</v>
      </c>
      <c r="C48" s="347" t="s">
        <v>1290</v>
      </c>
      <c r="D48" s="346">
        <v>0</v>
      </c>
      <c r="E48" s="347" t="s">
        <v>1290</v>
      </c>
      <c r="F48" s="346">
        <v>1</v>
      </c>
      <c r="G48" s="347" t="s">
        <v>1542</v>
      </c>
      <c r="H48" s="346">
        <v>0</v>
      </c>
      <c r="I48" s="347" t="s">
        <v>1290</v>
      </c>
      <c r="J48" s="346">
        <v>1</v>
      </c>
      <c r="K48" s="347" t="s">
        <v>1542</v>
      </c>
      <c r="L48" s="346">
        <v>1</v>
      </c>
      <c r="M48" s="347" t="s">
        <v>1542</v>
      </c>
      <c r="N48" s="346">
        <v>0</v>
      </c>
      <c r="O48" s="347" t="s">
        <v>1290</v>
      </c>
      <c r="P48" s="346">
        <v>0</v>
      </c>
      <c r="Q48" s="347" t="s">
        <v>1290</v>
      </c>
      <c r="R48" s="346">
        <v>0</v>
      </c>
      <c r="S48" s="347" t="s">
        <v>1290</v>
      </c>
      <c r="T48" s="346">
        <v>1</v>
      </c>
      <c r="U48" s="347" t="s">
        <v>1542</v>
      </c>
      <c r="V48" s="346">
        <v>8</v>
      </c>
      <c r="W48" s="347" t="s">
        <v>1729</v>
      </c>
      <c r="X48" s="346">
        <v>1</v>
      </c>
      <c r="Y48" s="347" t="s">
        <v>1542</v>
      </c>
      <c r="Z48" s="346">
        <v>1</v>
      </c>
      <c r="AA48" s="347" t="s">
        <v>1542</v>
      </c>
      <c r="AB48" s="346">
        <v>1</v>
      </c>
      <c r="AC48" s="347" t="s">
        <v>1542</v>
      </c>
      <c r="AD48" s="1019">
        <v>15</v>
      </c>
      <c r="AE48" s="838" t="s">
        <v>1653</v>
      </c>
      <c r="AG48" s="662"/>
    </row>
    <row r="49" spans="1:33">
      <c r="A49" s="350" t="s">
        <v>35</v>
      </c>
      <c r="B49" s="346">
        <v>0</v>
      </c>
      <c r="C49" s="347" t="s">
        <v>1290</v>
      </c>
      <c r="D49" s="346">
        <v>0</v>
      </c>
      <c r="E49" s="347" t="s">
        <v>1290</v>
      </c>
      <c r="F49" s="346">
        <v>33</v>
      </c>
      <c r="G49" s="347" t="s">
        <v>2018</v>
      </c>
      <c r="H49" s="346">
        <v>0</v>
      </c>
      <c r="I49" s="347" t="s">
        <v>1290</v>
      </c>
      <c r="J49" s="346">
        <v>0</v>
      </c>
      <c r="K49" s="347" t="s">
        <v>1290</v>
      </c>
      <c r="L49" s="346">
        <v>1</v>
      </c>
      <c r="M49" s="347" t="s">
        <v>1328</v>
      </c>
      <c r="N49" s="346">
        <v>0</v>
      </c>
      <c r="O49" s="347" t="s">
        <v>1290</v>
      </c>
      <c r="P49" s="346">
        <v>0</v>
      </c>
      <c r="Q49" s="347" t="s">
        <v>1290</v>
      </c>
      <c r="R49" s="346">
        <v>0</v>
      </c>
      <c r="S49" s="347" t="s">
        <v>1290</v>
      </c>
      <c r="T49" s="346">
        <v>1</v>
      </c>
      <c r="U49" s="347" t="s">
        <v>1328</v>
      </c>
      <c r="V49" s="346">
        <v>0</v>
      </c>
      <c r="W49" s="347" t="s">
        <v>1290</v>
      </c>
      <c r="X49" s="346">
        <v>0</v>
      </c>
      <c r="Y49" s="347" t="s">
        <v>1290</v>
      </c>
      <c r="Z49" s="346">
        <v>0</v>
      </c>
      <c r="AA49" s="347" t="s">
        <v>1290</v>
      </c>
      <c r="AB49" s="346">
        <v>0</v>
      </c>
      <c r="AC49" s="347" t="s">
        <v>1290</v>
      </c>
      <c r="AD49" s="1019">
        <v>35</v>
      </c>
      <c r="AE49" s="838" t="s">
        <v>1493</v>
      </c>
      <c r="AG49" s="662"/>
    </row>
    <row r="50" spans="1:33">
      <c r="A50" s="350" t="s">
        <v>584</v>
      </c>
      <c r="B50" s="346">
        <v>1</v>
      </c>
      <c r="C50" s="347" t="s">
        <v>1804</v>
      </c>
      <c r="D50" s="346">
        <v>3</v>
      </c>
      <c r="E50" s="347" t="s">
        <v>1685</v>
      </c>
      <c r="F50" s="346">
        <v>2</v>
      </c>
      <c r="G50" s="347" t="s">
        <v>1704</v>
      </c>
      <c r="H50" s="346">
        <v>0</v>
      </c>
      <c r="I50" s="347" t="s">
        <v>1290</v>
      </c>
      <c r="J50" s="346">
        <v>0</v>
      </c>
      <c r="K50" s="347" t="s">
        <v>1290</v>
      </c>
      <c r="L50" s="346">
        <v>0</v>
      </c>
      <c r="M50" s="347" t="s">
        <v>1290</v>
      </c>
      <c r="N50" s="346">
        <v>0</v>
      </c>
      <c r="O50" s="347" t="s">
        <v>1290</v>
      </c>
      <c r="P50" s="346">
        <v>0</v>
      </c>
      <c r="Q50" s="347" t="s">
        <v>1290</v>
      </c>
      <c r="R50" s="346">
        <v>3</v>
      </c>
      <c r="S50" s="347" t="s">
        <v>1685</v>
      </c>
      <c r="T50" s="346">
        <v>0</v>
      </c>
      <c r="U50" s="347" t="s">
        <v>1290</v>
      </c>
      <c r="V50" s="346">
        <v>7</v>
      </c>
      <c r="W50" s="347" t="s">
        <v>1336</v>
      </c>
      <c r="X50" s="346">
        <v>0</v>
      </c>
      <c r="Y50" s="347" t="s">
        <v>1290</v>
      </c>
      <c r="Z50" s="346">
        <v>1</v>
      </c>
      <c r="AA50" s="347" t="s">
        <v>1804</v>
      </c>
      <c r="AB50" s="346">
        <v>0</v>
      </c>
      <c r="AC50" s="347" t="s">
        <v>1290</v>
      </c>
      <c r="AD50" s="1019">
        <v>17</v>
      </c>
      <c r="AE50" s="838" t="s">
        <v>1445</v>
      </c>
      <c r="AG50" s="662"/>
    </row>
    <row r="51" spans="1:33">
      <c r="A51" s="350" t="s">
        <v>36</v>
      </c>
      <c r="B51" s="346">
        <v>0</v>
      </c>
      <c r="C51" s="347" t="s">
        <v>1290</v>
      </c>
      <c r="D51" s="346">
        <v>0</v>
      </c>
      <c r="E51" s="347" t="s">
        <v>1290</v>
      </c>
      <c r="F51" s="346">
        <v>0</v>
      </c>
      <c r="G51" s="347" t="s">
        <v>1290</v>
      </c>
      <c r="H51" s="346">
        <v>1</v>
      </c>
      <c r="I51" s="347" t="s">
        <v>1395</v>
      </c>
      <c r="J51" s="346">
        <v>0</v>
      </c>
      <c r="K51" s="347" t="s">
        <v>1290</v>
      </c>
      <c r="L51" s="346">
        <v>0</v>
      </c>
      <c r="M51" s="347" t="s">
        <v>1290</v>
      </c>
      <c r="N51" s="346">
        <v>0</v>
      </c>
      <c r="O51" s="347" t="s">
        <v>1290</v>
      </c>
      <c r="P51" s="346">
        <v>2</v>
      </c>
      <c r="Q51" s="347" t="s">
        <v>1396</v>
      </c>
      <c r="R51" s="346">
        <v>1</v>
      </c>
      <c r="S51" s="347" t="s">
        <v>1395</v>
      </c>
      <c r="T51" s="346">
        <v>0</v>
      </c>
      <c r="U51" s="347" t="s">
        <v>1290</v>
      </c>
      <c r="V51" s="346">
        <v>7</v>
      </c>
      <c r="W51" s="347" t="s">
        <v>1932</v>
      </c>
      <c r="X51" s="346">
        <v>0</v>
      </c>
      <c r="Y51" s="347" t="s">
        <v>1290</v>
      </c>
      <c r="Z51" s="346">
        <v>1</v>
      </c>
      <c r="AA51" s="347" t="s">
        <v>1395</v>
      </c>
      <c r="AB51" s="346">
        <v>0</v>
      </c>
      <c r="AC51" s="347" t="s">
        <v>1290</v>
      </c>
      <c r="AD51" s="1019">
        <v>12</v>
      </c>
      <c r="AE51" s="838" t="s">
        <v>1764</v>
      </c>
      <c r="AG51" s="662"/>
    </row>
    <row r="52" spans="1:33">
      <c r="A52" s="350" t="s">
        <v>37</v>
      </c>
      <c r="B52" s="346">
        <v>1</v>
      </c>
      <c r="C52" s="347" t="s">
        <v>1300</v>
      </c>
      <c r="D52" s="346">
        <v>1</v>
      </c>
      <c r="E52" s="347" t="s">
        <v>1300</v>
      </c>
      <c r="F52" s="346">
        <v>1</v>
      </c>
      <c r="G52" s="347" t="s">
        <v>1300</v>
      </c>
      <c r="H52" s="346">
        <v>0</v>
      </c>
      <c r="I52" s="347" t="s">
        <v>1290</v>
      </c>
      <c r="J52" s="346">
        <v>0</v>
      </c>
      <c r="K52" s="347" t="s">
        <v>1290</v>
      </c>
      <c r="L52" s="346">
        <v>0</v>
      </c>
      <c r="M52" s="347" t="s">
        <v>1290</v>
      </c>
      <c r="N52" s="346">
        <v>2</v>
      </c>
      <c r="O52" s="347" t="s">
        <v>1833</v>
      </c>
      <c r="P52" s="346">
        <v>0</v>
      </c>
      <c r="Q52" s="347" t="s">
        <v>1290</v>
      </c>
      <c r="R52" s="346">
        <v>2</v>
      </c>
      <c r="S52" s="347" t="s">
        <v>1833</v>
      </c>
      <c r="T52" s="346">
        <v>2</v>
      </c>
      <c r="U52" s="347" t="s">
        <v>1833</v>
      </c>
      <c r="V52" s="346">
        <v>7</v>
      </c>
      <c r="W52" s="347" t="s">
        <v>1777</v>
      </c>
      <c r="X52" s="346">
        <v>0</v>
      </c>
      <c r="Y52" s="347" t="s">
        <v>1290</v>
      </c>
      <c r="Z52" s="346">
        <v>3</v>
      </c>
      <c r="AA52" s="347" t="s">
        <v>1447</v>
      </c>
      <c r="AB52" s="346">
        <v>0</v>
      </c>
      <c r="AC52" s="347" t="s">
        <v>1290</v>
      </c>
      <c r="AD52" s="1019">
        <v>19</v>
      </c>
      <c r="AE52" s="838" t="s">
        <v>1666</v>
      </c>
      <c r="AG52" s="662"/>
    </row>
    <row r="53" spans="1:33">
      <c r="A53" s="350" t="s">
        <v>38</v>
      </c>
      <c r="B53" s="346">
        <v>0</v>
      </c>
      <c r="C53" s="347" t="s">
        <v>1290</v>
      </c>
      <c r="D53" s="346">
        <v>0</v>
      </c>
      <c r="E53" s="347" t="s">
        <v>1290</v>
      </c>
      <c r="F53" s="346">
        <v>1</v>
      </c>
      <c r="G53" s="347" t="s">
        <v>1701</v>
      </c>
      <c r="H53" s="346">
        <v>1</v>
      </c>
      <c r="I53" s="347" t="s">
        <v>1701</v>
      </c>
      <c r="J53" s="346">
        <v>0</v>
      </c>
      <c r="K53" s="347" t="s">
        <v>1290</v>
      </c>
      <c r="L53" s="346">
        <v>0</v>
      </c>
      <c r="M53" s="347" t="s">
        <v>1290</v>
      </c>
      <c r="N53" s="346">
        <v>1</v>
      </c>
      <c r="O53" s="347" t="s">
        <v>1701</v>
      </c>
      <c r="P53" s="346">
        <v>1</v>
      </c>
      <c r="Q53" s="347" t="s">
        <v>1701</v>
      </c>
      <c r="R53" s="346">
        <v>0</v>
      </c>
      <c r="S53" s="347" t="s">
        <v>1290</v>
      </c>
      <c r="T53" s="346">
        <v>0</v>
      </c>
      <c r="U53" s="347" t="s">
        <v>1290</v>
      </c>
      <c r="V53" s="346">
        <v>1</v>
      </c>
      <c r="W53" s="347" t="s">
        <v>1701</v>
      </c>
      <c r="X53" s="346">
        <v>1</v>
      </c>
      <c r="Y53" s="347" t="s">
        <v>1701</v>
      </c>
      <c r="Z53" s="346">
        <v>1</v>
      </c>
      <c r="AA53" s="347" t="s">
        <v>1701</v>
      </c>
      <c r="AB53" s="346">
        <v>0</v>
      </c>
      <c r="AC53" s="347" t="s">
        <v>1290</v>
      </c>
      <c r="AD53" s="1019">
        <v>7</v>
      </c>
      <c r="AE53" s="838" t="s">
        <v>1480</v>
      </c>
      <c r="AG53" s="662"/>
    </row>
    <row r="54" spans="1:33">
      <c r="A54" s="350" t="s">
        <v>39</v>
      </c>
      <c r="B54" s="346">
        <v>0</v>
      </c>
      <c r="C54" s="347" t="s">
        <v>1290</v>
      </c>
      <c r="D54" s="346">
        <v>0</v>
      </c>
      <c r="E54" s="347" t="s">
        <v>1290</v>
      </c>
      <c r="F54" s="346">
        <v>29</v>
      </c>
      <c r="G54" s="347" t="s">
        <v>2019</v>
      </c>
      <c r="H54" s="346">
        <v>0</v>
      </c>
      <c r="I54" s="347" t="s">
        <v>1290</v>
      </c>
      <c r="J54" s="346">
        <v>1</v>
      </c>
      <c r="K54" s="347" t="s">
        <v>1328</v>
      </c>
      <c r="L54" s="346">
        <v>0</v>
      </c>
      <c r="M54" s="347" t="s">
        <v>1290</v>
      </c>
      <c r="N54" s="346">
        <v>0</v>
      </c>
      <c r="O54" s="347" t="s">
        <v>1290</v>
      </c>
      <c r="P54" s="346">
        <v>0</v>
      </c>
      <c r="Q54" s="347" t="s">
        <v>1290</v>
      </c>
      <c r="R54" s="346">
        <v>1</v>
      </c>
      <c r="S54" s="347" t="s">
        <v>1328</v>
      </c>
      <c r="T54" s="346">
        <v>0</v>
      </c>
      <c r="U54" s="347" t="s">
        <v>1290</v>
      </c>
      <c r="V54" s="346">
        <v>4</v>
      </c>
      <c r="W54" s="347" t="s">
        <v>1798</v>
      </c>
      <c r="X54" s="346">
        <v>0</v>
      </c>
      <c r="Y54" s="347" t="s">
        <v>1290</v>
      </c>
      <c r="Z54" s="346">
        <v>0</v>
      </c>
      <c r="AA54" s="347" t="s">
        <v>1290</v>
      </c>
      <c r="AB54" s="346">
        <v>0</v>
      </c>
      <c r="AC54" s="347" t="s">
        <v>1290</v>
      </c>
      <c r="AD54" s="1019">
        <v>35</v>
      </c>
      <c r="AE54" s="838" t="s">
        <v>1493</v>
      </c>
      <c r="AG54" s="662"/>
    </row>
    <row r="55" spans="1:33">
      <c r="A55" s="350" t="s">
        <v>40</v>
      </c>
      <c r="B55" s="346">
        <v>0</v>
      </c>
      <c r="C55" s="347" t="s">
        <v>1290</v>
      </c>
      <c r="D55" s="346">
        <v>2</v>
      </c>
      <c r="E55" s="347" t="s">
        <v>1799</v>
      </c>
      <c r="F55" s="346">
        <v>5</v>
      </c>
      <c r="G55" s="347" t="s">
        <v>1332</v>
      </c>
      <c r="H55" s="346">
        <v>0</v>
      </c>
      <c r="I55" s="347" t="s">
        <v>1290</v>
      </c>
      <c r="J55" s="346">
        <v>3</v>
      </c>
      <c r="K55" s="347" t="s">
        <v>1720</v>
      </c>
      <c r="L55" s="346">
        <v>1</v>
      </c>
      <c r="M55" s="347" t="s">
        <v>1542</v>
      </c>
      <c r="N55" s="346">
        <v>0</v>
      </c>
      <c r="O55" s="347" t="s">
        <v>1290</v>
      </c>
      <c r="P55" s="346">
        <v>0</v>
      </c>
      <c r="Q55" s="347" t="s">
        <v>1290</v>
      </c>
      <c r="R55" s="346">
        <v>1</v>
      </c>
      <c r="S55" s="347" t="s">
        <v>1542</v>
      </c>
      <c r="T55" s="346">
        <v>0</v>
      </c>
      <c r="U55" s="347" t="s">
        <v>1290</v>
      </c>
      <c r="V55" s="346">
        <v>3</v>
      </c>
      <c r="W55" s="347" t="s">
        <v>1720</v>
      </c>
      <c r="X55" s="346">
        <v>0</v>
      </c>
      <c r="Y55" s="347" t="s">
        <v>1290</v>
      </c>
      <c r="Z55" s="346">
        <v>0</v>
      </c>
      <c r="AA55" s="347" t="s">
        <v>1290</v>
      </c>
      <c r="AB55" s="346">
        <v>0</v>
      </c>
      <c r="AC55" s="347" t="s">
        <v>1290</v>
      </c>
      <c r="AD55" s="1019">
        <v>15</v>
      </c>
      <c r="AE55" s="838" t="s">
        <v>1653</v>
      </c>
      <c r="AG55" s="662"/>
    </row>
    <row r="56" spans="1:33">
      <c r="A56" s="350" t="s">
        <v>41</v>
      </c>
      <c r="B56" s="346">
        <v>0</v>
      </c>
      <c r="C56" s="347" t="s">
        <v>1290</v>
      </c>
      <c r="D56" s="346">
        <v>6</v>
      </c>
      <c r="E56" s="347" t="s">
        <v>1504</v>
      </c>
      <c r="F56" s="346">
        <v>1</v>
      </c>
      <c r="G56" s="347" t="s">
        <v>1435</v>
      </c>
      <c r="H56" s="346">
        <v>0</v>
      </c>
      <c r="I56" s="347" t="s">
        <v>1290</v>
      </c>
      <c r="J56" s="346">
        <v>0</v>
      </c>
      <c r="K56" s="347" t="s">
        <v>1290</v>
      </c>
      <c r="L56" s="346">
        <v>0</v>
      </c>
      <c r="M56" s="347" t="s">
        <v>1290</v>
      </c>
      <c r="N56" s="346">
        <v>0</v>
      </c>
      <c r="O56" s="347" t="s">
        <v>1290</v>
      </c>
      <c r="P56" s="346">
        <v>3</v>
      </c>
      <c r="Q56" s="347" t="s">
        <v>1532</v>
      </c>
      <c r="R56" s="346">
        <v>2</v>
      </c>
      <c r="S56" s="347" t="s">
        <v>1505</v>
      </c>
      <c r="T56" s="346">
        <v>0</v>
      </c>
      <c r="U56" s="347" t="s">
        <v>1290</v>
      </c>
      <c r="V56" s="346">
        <v>9</v>
      </c>
      <c r="W56" s="347" t="s">
        <v>1940</v>
      </c>
      <c r="X56" s="346">
        <v>0</v>
      </c>
      <c r="Y56" s="347" t="s">
        <v>1290</v>
      </c>
      <c r="Z56" s="346">
        <v>1</v>
      </c>
      <c r="AA56" s="347" t="s">
        <v>1435</v>
      </c>
      <c r="AB56" s="346">
        <v>0</v>
      </c>
      <c r="AC56" s="347" t="s">
        <v>1290</v>
      </c>
      <c r="AD56" s="1019">
        <v>22</v>
      </c>
      <c r="AE56" s="838" t="s">
        <v>1316</v>
      </c>
      <c r="AG56" s="662"/>
    </row>
    <row r="57" spans="1:33">
      <c r="A57" s="350" t="s">
        <v>42</v>
      </c>
      <c r="B57" s="346">
        <v>0</v>
      </c>
      <c r="C57" s="347" t="s">
        <v>1290</v>
      </c>
      <c r="D57" s="346">
        <v>0</v>
      </c>
      <c r="E57" s="347" t="s">
        <v>1290</v>
      </c>
      <c r="F57" s="346">
        <v>11</v>
      </c>
      <c r="G57" s="347" t="s">
        <v>1925</v>
      </c>
      <c r="H57" s="346">
        <v>0</v>
      </c>
      <c r="I57" s="347" t="s">
        <v>1290</v>
      </c>
      <c r="J57" s="346">
        <v>3</v>
      </c>
      <c r="K57" s="347" t="s">
        <v>1462</v>
      </c>
      <c r="L57" s="346">
        <v>1</v>
      </c>
      <c r="M57" s="347" t="s">
        <v>1497</v>
      </c>
      <c r="N57" s="346">
        <v>0</v>
      </c>
      <c r="O57" s="347" t="s">
        <v>1290</v>
      </c>
      <c r="P57" s="346">
        <v>0</v>
      </c>
      <c r="Q57" s="347" t="s">
        <v>1290</v>
      </c>
      <c r="R57" s="346">
        <v>0</v>
      </c>
      <c r="S57" s="347" t="s">
        <v>1290</v>
      </c>
      <c r="T57" s="346">
        <v>1</v>
      </c>
      <c r="U57" s="347" t="s">
        <v>1497</v>
      </c>
      <c r="V57" s="346">
        <v>4</v>
      </c>
      <c r="W57" s="347" t="s">
        <v>1720</v>
      </c>
      <c r="X57" s="346">
        <v>0</v>
      </c>
      <c r="Y57" s="347" t="s">
        <v>1290</v>
      </c>
      <c r="Z57" s="346">
        <v>0</v>
      </c>
      <c r="AA57" s="347" t="s">
        <v>1290</v>
      </c>
      <c r="AB57" s="346">
        <v>0</v>
      </c>
      <c r="AC57" s="347" t="s">
        <v>1290</v>
      </c>
      <c r="AD57" s="1019">
        <v>20</v>
      </c>
      <c r="AE57" s="838" t="s">
        <v>1625</v>
      </c>
      <c r="AG57" s="662"/>
    </row>
    <row r="58" spans="1:33">
      <c r="A58" s="350" t="s">
        <v>43</v>
      </c>
      <c r="B58" s="346">
        <v>0</v>
      </c>
      <c r="C58" s="347" t="s">
        <v>1290</v>
      </c>
      <c r="D58" s="346">
        <v>0</v>
      </c>
      <c r="E58" s="347" t="s">
        <v>1290</v>
      </c>
      <c r="F58" s="346">
        <v>1</v>
      </c>
      <c r="G58" s="347" t="s">
        <v>1720</v>
      </c>
      <c r="H58" s="346">
        <v>0</v>
      </c>
      <c r="I58" s="347" t="s">
        <v>1290</v>
      </c>
      <c r="J58" s="346">
        <v>0</v>
      </c>
      <c r="K58" s="347" t="s">
        <v>1290</v>
      </c>
      <c r="L58" s="346">
        <v>0</v>
      </c>
      <c r="M58" s="347" t="s">
        <v>1290</v>
      </c>
      <c r="N58" s="346">
        <v>1</v>
      </c>
      <c r="O58" s="347" t="s">
        <v>1720</v>
      </c>
      <c r="P58" s="346">
        <v>0</v>
      </c>
      <c r="Q58" s="347" t="s">
        <v>1290</v>
      </c>
      <c r="R58" s="346">
        <v>0</v>
      </c>
      <c r="S58" s="347" t="s">
        <v>1290</v>
      </c>
      <c r="T58" s="346">
        <v>0</v>
      </c>
      <c r="U58" s="347" t="s">
        <v>1290</v>
      </c>
      <c r="V58" s="346">
        <v>3</v>
      </c>
      <c r="W58" s="347" t="s">
        <v>1738</v>
      </c>
      <c r="X58" s="346">
        <v>0</v>
      </c>
      <c r="Y58" s="347" t="s">
        <v>1290</v>
      </c>
      <c r="Z58" s="346">
        <v>0</v>
      </c>
      <c r="AA58" s="347" t="s">
        <v>1290</v>
      </c>
      <c r="AB58" s="346">
        <v>0</v>
      </c>
      <c r="AC58" s="347" t="s">
        <v>1290</v>
      </c>
      <c r="AD58" s="1019">
        <v>5</v>
      </c>
      <c r="AE58" s="838" t="s">
        <v>1663</v>
      </c>
      <c r="AG58" s="662"/>
    </row>
    <row r="59" spans="1:33">
      <c r="A59" s="350" t="s">
        <v>44</v>
      </c>
      <c r="B59" s="346">
        <v>0</v>
      </c>
      <c r="C59" s="347" t="s">
        <v>1290</v>
      </c>
      <c r="D59" s="346">
        <v>1</v>
      </c>
      <c r="E59" s="347" t="s">
        <v>1505</v>
      </c>
      <c r="F59" s="346">
        <v>0</v>
      </c>
      <c r="G59" s="347" t="s">
        <v>1290</v>
      </c>
      <c r="H59" s="346">
        <v>0</v>
      </c>
      <c r="I59" s="347" t="s">
        <v>1290</v>
      </c>
      <c r="J59" s="346">
        <v>0</v>
      </c>
      <c r="K59" s="347" t="s">
        <v>1290</v>
      </c>
      <c r="L59" s="346">
        <v>0</v>
      </c>
      <c r="M59" s="347" t="s">
        <v>1290</v>
      </c>
      <c r="N59" s="346">
        <v>1</v>
      </c>
      <c r="O59" s="347" t="s">
        <v>1505</v>
      </c>
      <c r="P59" s="346">
        <v>0</v>
      </c>
      <c r="Q59" s="347" t="s">
        <v>1290</v>
      </c>
      <c r="R59" s="346">
        <v>3</v>
      </c>
      <c r="S59" s="347" t="s">
        <v>1504</v>
      </c>
      <c r="T59" s="346">
        <v>2</v>
      </c>
      <c r="U59" s="347" t="s">
        <v>1401</v>
      </c>
      <c r="V59" s="346">
        <v>3</v>
      </c>
      <c r="W59" s="347" t="s">
        <v>1504</v>
      </c>
      <c r="X59" s="346">
        <v>0</v>
      </c>
      <c r="Y59" s="347" t="s">
        <v>1290</v>
      </c>
      <c r="Z59" s="346">
        <v>1</v>
      </c>
      <c r="AA59" s="347" t="s">
        <v>1505</v>
      </c>
      <c r="AB59" s="346">
        <v>0</v>
      </c>
      <c r="AC59" s="347" t="s">
        <v>1290</v>
      </c>
      <c r="AD59" s="1019">
        <v>11</v>
      </c>
      <c r="AE59" s="838" t="s">
        <v>1561</v>
      </c>
      <c r="AG59" s="662"/>
    </row>
    <row r="60" spans="1:33">
      <c r="A60" s="350" t="s">
        <v>45</v>
      </c>
      <c r="B60" s="346">
        <v>0</v>
      </c>
      <c r="C60" s="347" t="s">
        <v>1290</v>
      </c>
      <c r="D60" s="346">
        <v>0</v>
      </c>
      <c r="E60" s="347" t="s">
        <v>1290</v>
      </c>
      <c r="F60" s="346">
        <v>0</v>
      </c>
      <c r="G60" s="347" t="s">
        <v>1290</v>
      </c>
      <c r="H60" s="346">
        <v>0</v>
      </c>
      <c r="I60" s="347" t="s">
        <v>1290</v>
      </c>
      <c r="J60" s="346">
        <v>0</v>
      </c>
      <c r="K60" s="347" t="s">
        <v>1290</v>
      </c>
      <c r="L60" s="346">
        <v>0</v>
      </c>
      <c r="M60" s="347" t="s">
        <v>1290</v>
      </c>
      <c r="N60" s="346">
        <v>0</v>
      </c>
      <c r="O60" s="347" t="s">
        <v>1290</v>
      </c>
      <c r="P60" s="346">
        <v>0</v>
      </c>
      <c r="Q60" s="347" t="s">
        <v>1290</v>
      </c>
      <c r="R60" s="346">
        <v>1</v>
      </c>
      <c r="S60" s="347" t="s">
        <v>1543</v>
      </c>
      <c r="T60" s="346">
        <v>0</v>
      </c>
      <c r="U60" s="347" t="s">
        <v>1290</v>
      </c>
      <c r="V60" s="346">
        <v>3</v>
      </c>
      <c r="W60" s="347" t="s">
        <v>1730</v>
      </c>
      <c r="X60" s="346">
        <v>0</v>
      </c>
      <c r="Y60" s="347" t="s">
        <v>1290</v>
      </c>
      <c r="Z60" s="346">
        <v>0</v>
      </c>
      <c r="AA60" s="347" t="s">
        <v>1290</v>
      </c>
      <c r="AB60" s="346">
        <v>0</v>
      </c>
      <c r="AC60" s="347" t="s">
        <v>1290</v>
      </c>
      <c r="AD60" s="1019">
        <v>4</v>
      </c>
      <c r="AE60" s="838" t="s">
        <v>1565</v>
      </c>
      <c r="AG60" s="662"/>
    </row>
    <row r="61" spans="1:33">
      <c r="A61" s="350" t="s">
        <v>46</v>
      </c>
      <c r="B61" s="346">
        <v>1</v>
      </c>
      <c r="C61" s="347" t="s">
        <v>1487</v>
      </c>
      <c r="D61" s="346">
        <v>5</v>
      </c>
      <c r="E61" s="347" t="s">
        <v>1610</v>
      </c>
      <c r="F61" s="346">
        <v>6</v>
      </c>
      <c r="G61" s="347" t="s">
        <v>1671</v>
      </c>
      <c r="H61" s="346">
        <v>0</v>
      </c>
      <c r="I61" s="347" t="s">
        <v>1290</v>
      </c>
      <c r="J61" s="346">
        <v>4</v>
      </c>
      <c r="K61" s="347" t="s">
        <v>1516</v>
      </c>
      <c r="L61" s="346">
        <v>3</v>
      </c>
      <c r="M61" s="347" t="s">
        <v>1810</v>
      </c>
      <c r="N61" s="346">
        <v>0</v>
      </c>
      <c r="O61" s="347" t="s">
        <v>1290</v>
      </c>
      <c r="P61" s="346">
        <v>1</v>
      </c>
      <c r="Q61" s="347" t="s">
        <v>1487</v>
      </c>
      <c r="R61" s="346">
        <v>4</v>
      </c>
      <c r="S61" s="347" t="s">
        <v>1516</v>
      </c>
      <c r="T61" s="346">
        <v>0</v>
      </c>
      <c r="U61" s="347" t="s">
        <v>1290</v>
      </c>
      <c r="V61" s="346">
        <v>3</v>
      </c>
      <c r="W61" s="347" t="s">
        <v>1810</v>
      </c>
      <c r="X61" s="346">
        <v>0</v>
      </c>
      <c r="Y61" s="347" t="s">
        <v>1290</v>
      </c>
      <c r="Z61" s="346">
        <v>5</v>
      </c>
      <c r="AA61" s="347" t="s">
        <v>1610</v>
      </c>
      <c r="AB61" s="346">
        <v>0</v>
      </c>
      <c r="AC61" s="347" t="s">
        <v>1290</v>
      </c>
      <c r="AD61" s="1019">
        <v>32</v>
      </c>
      <c r="AE61" s="838" t="s">
        <v>1328</v>
      </c>
      <c r="AG61" s="662"/>
    </row>
    <row r="62" spans="1:33">
      <c r="A62" s="350" t="s">
        <v>47</v>
      </c>
      <c r="B62" s="346">
        <v>0</v>
      </c>
      <c r="C62" s="347" t="s">
        <v>1290</v>
      </c>
      <c r="D62" s="346">
        <v>0</v>
      </c>
      <c r="E62" s="347" t="s">
        <v>1290</v>
      </c>
      <c r="F62" s="346">
        <v>13</v>
      </c>
      <c r="G62" s="347" t="s">
        <v>2010</v>
      </c>
      <c r="H62" s="346">
        <v>0</v>
      </c>
      <c r="I62" s="347" t="s">
        <v>1290</v>
      </c>
      <c r="J62" s="346">
        <v>0</v>
      </c>
      <c r="K62" s="347" t="s">
        <v>1290</v>
      </c>
      <c r="L62" s="346">
        <v>0</v>
      </c>
      <c r="M62" s="347" t="s">
        <v>1290</v>
      </c>
      <c r="N62" s="346">
        <v>0</v>
      </c>
      <c r="O62" s="347" t="s">
        <v>1290</v>
      </c>
      <c r="P62" s="346">
        <v>1</v>
      </c>
      <c r="Q62" s="347" t="s">
        <v>1435</v>
      </c>
      <c r="R62" s="346">
        <v>1</v>
      </c>
      <c r="S62" s="347" t="s">
        <v>1435</v>
      </c>
      <c r="T62" s="346">
        <v>0</v>
      </c>
      <c r="U62" s="347" t="s">
        <v>1290</v>
      </c>
      <c r="V62" s="346">
        <v>7</v>
      </c>
      <c r="W62" s="347" t="s">
        <v>1954</v>
      </c>
      <c r="X62" s="346">
        <v>0</v>
      </c>
      <c r="Y62" s="347" t="s">
        <v>1290</v>
      </c>
      <c r="Z62" s="346">
        <v>0</v>
      </c>
      <c r="AA62" s="347" t="s">
        <v>1290</v>
      </c>
      <c r="AB62" s="346">
        <v>0</v>
      </c>
      <c r="AC62" s="347" t="s">
        <v>1290</v>
      </c>
      <c r="AD62" s="1019">
        <v>22</v>
      </c>
      <c r="AE62" s="838" t="s">
        <v>1316</v>
      </c>
      <c r="AG62" s="662"/>
    </row>
    <row r="63" spans="1:33">
      <c r="A63" s="350" t="s">
        <v>48</v>
      </c>
      <c r="B63" s="346">
        <v>0</v>
      </c>
      <c r="C63" s="347" t="s">
        <v>1290</v>
      </c>
      <c r="D63" s="346">
        <v>2</v>
      </c>
      <c r="E63" s="347" t="s">
        <v>1764</v>
      </c>
      <c r="F63" s="346">
        <v>113</v>
      </c>
      <c r="G63" s="347" t="s">
        <v>2020</v>
      </c>
      <c r="H63" s="346">
        <v>4</v>
      </c>
      <c r="I63" s="347" t="s">
        <v>1310</v>
      </c>
      <c r="J63" s="346">
        <v>4</v>
      </c>
      <c r="K63" s="347" t="s">
        <v>1310</v>
      </c>
      <c r="L63" s="346">
        <v>5</v>
      </c>
      <c r="M63" s="347" t="s">
        <v>1307</v>
      </c>
      <c r="N63" s="346">
        <v>0</v>
      </c>
      <c r="O63" s="347" t="s">
        <v>1290</v>
      </c>
      <c r="P63" s="346">
        <v>0</v>
      </c>
      <c r="Q63" s="347" t="s">
        <v>1290</v>
      </c>
      <c r="R63" s="346">
        <v>3</v>
      </c>
      <c r="S63" s="347" t="s">
        <v>1666</v>
      </c>
      <c r="T63" s="346">
        <v>2</v>
      </c>
      <c r="U63" s="347" t="s">
        <v>1764</v>
      </c>
      <c r="V63" s="346">
        <v>27</v>
      </c>
      <c r="W63" s="347" t="s">
        <v>1380</v>
      </c>
      <c r="X63" s="346">
        <v>0</v>
      </c>
      <c r="Y63" s="347" t="s">
        <v>1290</v>
      </c>
      <c r="Z63" s="346">
        <v>17</v>
      </c>
      <c r="AA63" s="347" t="s">
        <v>1803</v>
      </c>
      <c r="AB63" s="346">
        <v>0</v>
      </c>
      <c r="AC63" s="347" t="s">
        <v>1290</v>
      </c>
      <c r="AD63" s="1019">
        <v>177</v>
      </c>
      <c r="AE63" s="838" t="s">
        <v>1415</v>
      </c>
      <c r="AG63" s="662"/>
    </row>
    <row r="64" spans="1:33">
      <c r="A64" s="350" t="s">
        <v>49</v>
      </c>
      <c r="B64" s="346">
        <v>0</v>
      </c>
      <c r="C64" s="347" t="s">
        <v>1290</v>
      </c>
      <c r="D64" s="346">
        <v>1</v>
      </c>
      <c r="E64" s="347" t="s">
        <v>1396</v>
      </c>
      <c r="F64" s="346">
        <v>0</v>
      </c>
      <c r="G64" s="347" t="s">
        <v>1290</v>
      </c>
      <c r="H64" s="346">
        <v>0</v>
      </c>
      <c r="I64" s="347" t="s">
        <v>1290</v>
      </c>
      <c r="J64" s="346">
        <v>0</v>
      </c>
      <c r="K64" s="347" t="s">
        <v>1290</v>
      </c>
      <c r="L64" s="346">
        <v>0</v>
      </c>
      <c r="M64" s="347" t="s">
        <v>1290</v>
      </c>
      <c r="N64" s="346">
        <v>0</v>
      </c>
      <c r="O64" s="347" t="s">
        <v>1290</v>
      </c>
      <c r="P64" s="346">
        <v>0</v>
      </c>
      <c r="Q64" s="347" t="s">
        <v>1290</v>
      </c>
      <c r="R64" s="346">
        <v>2</v>
      </c>
      <c r="S64" s="347" t="s">
        <v>1332</v>
      </c>
      <c r="T64" s="346">
        <v>0</v>
      </c>
      <c r="U64" s="347" t="s">
        <v>1290</v>
      </c>
      <c r="V64" s="346">
        <v>2</v>
      </c>
      <c r="W64" s="347" t="s">
        <v>1332</v>
      </c>
      <c r="X64" s="346">
        <v>0</v>
      </c>
      <c r="Y64" s="347" t="s">
        <v>1290</v>
      </c>
      <c r="Z64" s="346">
        <v>1</v>
      </c>
      <c r="AA64" s="347" t="s">
        <v>1396</v>
      </c>
      <c r="AB64" s="346">
        <v>0</v>
      </c>
      <c r="AC64" s="347" t="s">
        <v>1290</v>
      </c>
      <c r="AD64" s="1019">
        <v>6</v>
      </c>
      <c r="AE64" s="838" t="s">
        <v>1663</v>
      </c>
      <c r="AG64" s="662"/>
    </row>
    <row r="65" spans="1:33">
      <c r="A65" s="350" t="s">
        <v>50</v>
      </c>
      <c r="B65" s="346">
        <v>1</v>
      </c>
      <c r="C65" s="347" t="s">
        <v>1297</v>
      </c>
      <c r="D65" s="346">
        <v>0</v>
      </c>
      <c r="E65" s="347" t="s">
        <v>1290</v>
      </c>
      <c r="F65" s="346">
        <v>1</v>
      </c>
      <c r="G65" s="347" t="s">
        <v>1297</v>
      </c>
      <c r="H65" s="346">
        <v>0</v>
      </c>
      <c r="I65" s="347" t="s">
        <v>1290</v>
      </c>
      <c r="J65" s="346">
        <v>1</v>
      </c>
      <c r="K65" s="347" t="s">
        <v>1297</v>
      </c>
      <c r="L65" s="346">
        <v>2</v>
      </c>
      <c r="M65" s="347" t="s">
        <v>1516</v>
      </c>
      <c r="N65" s="346">
        <v>0</v>
      </c>
      <c r="O65" s="347" t="s">
        <v>1290</v>
      </c>
      <c r="P65" s="346">
        <v>0</v>
      </c>
      <c r="Q65" s="347" t="s">
        <v>1290</v>
      </c>
      <c r="R65" s="346">
        <v>3</v>
      </c>
      <c r="S65" s="347" t="s">
        <v>1671</v>
      </c>
      <c r="T65" s="346">
        <v>0</v>
      </c>
      <c r="U65" s="347" t="s">
        <v>1290</v>
      </c>
      <c r="V65" s="346">
        <v>8</v>
      </c>
      <c r="W65" s="347" t="s">
        <v>1681</v>
      </c>
      <c r="X65" s="346">
        <v>0</v>
      </c>
      <c r="Y65" s="347" t="s">
        <v>1290</v>
      </c>
      <c r="Z65" s="346">
        <v>0</v>
      </c>
      <c r="AA65" s="347" t="s">
        <v>1290</v>
      </c>
      <c r="AB65" s="346">
        <v>0</v>
      </c>
      <c r="AC65" s="347" t="s">
        <v>1290</v>
      </c>
      <c r="AD65" s="1019">
        <v>16</v>
      </c>
      <c r="AE65" s="838" t="s">
        <v>1376</v>
      </c>
      <c r="AG65" s="662"/>
    </row>
    <row r="66" spans="1:33">
      <c r="A66" s="350" t="s">
        <v>51</v>
      </c>
      <c r="B66" s="346">
        <v>0</v>
      </c>
      <c r="C66" s="347" t="s">
        <v>1290</v>
      </c>
      <c r="D66" s="346">
        <v>0</v>
      </c>
      <c r="E66" s="347" t="s">
        <v>1290</v>
      </c>
      <c r="F66" s="346">
        <v>9</v>
      </c>
      <c r="G66" s="347" t="s">
        <v>1681</v>
      </c>
      <c r="H66" s="346">
        <v>0</v>
      </c>
      <c r="I66" s="347" t="s">
        <v>1290</v>
      </c>
      <c r="J66" s="346">
        <v>0</v>
      </c>
      <c r="K66" s="347" t="s">
        <v>1290</v>
      </c>
      <c r="L66" s="346">
        <v>1</v>
      </c>
      <c r="M66" s="347" t="s">
        <v>1409</v>
      </c>
      <c r="N66" s="346">
        <v>0</v>
      </c>
      <c r="O66" s="347" t="s">
        <v>1290</v>
      </c>
      <c r="P66" s="346">
        <v>0</v>
      </c>
      <c r="Q66" s="347" t="s">
        <v>1290</v>
      </c>
      <c r="R66" s="346">
        <v>0</v>
      </c>
      <c r="S66" s="347" t="s">
        <v>1290</v>
      </c>
      <c r="T66" s="346">
        <v>3</v>
      </c>
      <c r="U66" s="347" t="s">
        <v>1396</v>
      </c>
      <c r="V66" s="346">
        <v>3</v>
      </c>
      <c r="W66" s="347" t="s">
        <v>1396</v>
      </c>
      <c r="X66" s="346">
        <v>0</v>
      </c>
      <c r="Y66" s="347" t="s">
        <v>1290</v>
      </c>
      <c r="Z66" s="346">
        <v>2</v>
      </c>
      <c r="AA66" s="347" t="s">
        <v>1392</v>
      </c>
      <c r="AB66" s="346">
        <v>0</v>
      </c>
      <c r="AC66" s="347" t="s">
        <v>1290</v>
      </c>
      <c r="AD66" s="1019">
        <v>18</v>
      </c>
      <c r="AE66" s="838" t="s">
        <v>1445</v>
      </c>
      <c r="AG66" s="662"/>
    </row>
    <row r="67" spans="1:33">
      <c r="A67" s="350" t="s">
        <v>52</v>
      </c>
      <c r="B67" s="346">
        <v>0</v>
      </c>
      <c r="C67" s="347" t="s">
        <v>1290</v>
      </c>
      <c r="D67" s="346">
        <v>1</v>
      </c>
      <c r="E67" s="347" t="s">
        <v>1776</v>
      </c>
      <c r="F67" s="346">
        <v>6</v>
      </c>
      <c r="G67" s="347" t="s">
        <v>1745</v>
      </c>
      <c r="H67" s="346">
        <v>0</v>
      </c>
      <c r="I67" s="347" t="s">
        <v>1290</v>
      </c>
      <c r="J67" s="346">
        <v>1</v>
      </c>
      <c r="K67" s="347" t="s">
        <v>1776</v>
      </c>
      <c r="L67" s="346">
        <v>0</v>
      </c>
      <c r="M67" s="347" t="s">
        <v>1290</v>
      </c>
      <c r="N67" s="346">
        <v>0</v>
      </c>
      <c r="O67" s="347" t="s">
        <v>1290</v>
      </c>
      <c r="P67" s="346">
        <v>0</v>
      </c>
      <c r="Q67" s="347" t="s">
        <v>1290</v>
      </c>
      <c r="R67" s="346">
        <v>1</v>
      </c>
      <c r="S67" s="347" t="s">
        <v>1776</v>
      </c>
      <c r="T67" s="346">
        <v>1</v>
      </c>
      <c r="U67" s="347" t="s">
        <v>1776</v>
      </c>
      <c r="V67" s="346">
        <v>1</v>
      </c>
      <c r="W67" s="347" t="s">
        <v>1776</v>
      </c>
      <c r="X67" s="346">
        <v>0</v>
      </c>
      <c r="Y67" s="347" t="s">
        <v>1290</v>
      </c>
      <c r="Z67" s="346">
        <v>3</v>
      </c>
      <c r="AA67" s="347" t="s">
        <v>1520</v>
      </c>
      <c r="AB67" s="346">
        <v>0</v>
      </c>
      <c r="AC67" s="347" t="s">
        <v>1290</v>
      </c>
      <c r="AD67" s="1019">
        <v>14</v>
      </c>
      <c r="AE67" s="838" t="s">
        <v>1371</v>
      </c>
      <c r="AG67" s="662"/>
    </row>
    <row r="68" spans="1:33">
      <c r="A68" s="350" t="s">
        <v>53</v>
      </c>
      <c r="B68" s="346">
        <v>3</v>
      </c>
      <c r="C68" s="347" t="s">
        <v>1303</v>
      </c>
      <c r="D68" s="346">
        <v>2</v>
      </c>
      <c r="E68" s="347" t="s">
        <v>1307</v>
      </c>
      <c r="F68" s="346">
        <v>28</v>
      </c>
      <c r="G68" s="347" t="s">
        <v>1689</v>
      </c>
      <c r="H68" s="346">
        <v>1</v>
      </c>
      <c r="I68" s="347" t="s">
        <v>1653</v>
      </c>
      <c r="J68" s="346">
        <v>6</v>
      </c>
      <c r="K68" s="347" t="s">
        <v>1395</v>
      </c>
      <c r="L68" s="346">
        <v>3</v>
      </c>
      <c r="M68" s="347" t="s">
        <v>1303</v>
      </c>
      <c r="N68" s="346">
        <v>1</v>
      </c>
      <c r="O68" s="347" t="s">
        <v>1653</v>
      </c>
      <c r="P68" s="346">
        <v>0</v>
      </c>
      <c r="Q68" s="347" t="s">
        <v>1290</v>
      </c>
      <c r="R68" s="346">
        <v>1</v>
      </c>
      <c r="S68" s="347" t="s">
        <v>1653</v>
      </c>
      <c r="T68" s="346">
        <v>2</v>
      </c>
      <c r="U68" s="347" t="s">
        <v>1307</v>
      </c>
      <c r="V68" s="346">
        <v>19</v>
      </c>
      <c r="W68" s="347" t="s">
        <v>1391</v>
      </c>
      <c r="X68" s="346">
        <v>2</v>
      </c>
      <c r="Y68" s="347" t="s">
        <v>1307</v>
      </c>
      <c r="Z68" s="346">
        <v>4</v>
      </c>
      <c r="AA68" s="347" t="s">
        <v>1409</v>
      </c>
      <c r="AB68" s="346">
        <v>0</v>
      </c>
      <c r="AC68" s="347" t="s">
        <v>1290</v>
      </c>
      <c r="AD68" s="1019">
        <v>72</v>
      </c>
      <c r="AE68" s="838" t="s">
        <v>1657</v>
      </c>
      <c r="AG68" s="662"/>
    </row>
    <row r="69" spans="1:33">
      <c r="A69" s="350" t="s">
        <v>54</v>
      </c>
      <c r="B69" s="346">
        <v>0</v>
      </c>
      <c r="C69" s="347" t="s">
        <v>1290</v>
      </c>
      <c r="D69" s="346">
        <v>1</v>
      </c>
      <c r="E69" s="347" t="s">
        <v>1611</v>
      </c>
      <c r="F69" s="346">
        <v>0</v>
      </c>
      <c r="G69" s="347" t="s">
        <v>1290</v>
      </c>
      <c r="H69" s="346">
        <v>0</v>
      </c>
      <c r="I69" s="347" t="s">
        <v>1290</v>
      </c>
      <c r="J69" s="346">
        <v>3</v>
      </c>
      <c r="K69" s="347" t="s">
        <v>1366</v>
      </c>
      <c r="L69" s="346">
        <v>0</v>
      </c>
      <c r="M69" s="347" t="s">
        <v>1290</v>
      </c>
      <c r="N69" s="346">
        <v>0</v>
      </c>
      <c r="O69" s="347" t="s">
        <v>1290</v>
      </c>
      <c r="P69" s="346">
        <v>0</v>
      </c>
      <c r="Q69" s="347" t="s">
        <v>1290</v>
      </c>
      <c r="R69" s="346">
        <v>1</v>
      </c>
      <c r="S69" s="347" t="s">
        <v>1611</v>
      </c>
      <c r="T69" s="346">
        <v>0</v>
      </c>
      <c r="U69" s="347" t="s">
        <v>1290</v>
      </c>
      <c r="V69" s="346">
        <v>3</v>
      </c>
      <c r="W69" s="347" t="s">
        <v>1366</v>
      </c>
      <c r="X69" s="346">
        <v>0</v>
      </c>
      <c r="Y69" s="347" t="s">
        <v>1290</v>
      </c>
      <c r="Z69" s="346">
        <v>2</v>
      </c>
      <c r="AA69" s="347" t="s">
        <v>1720</v>
      </c>
      <c r="AB69" s="346">
        <v>0</v>
      </c>
      <c r="AC69" s="347" t="s">
        <v>1290</v>
      </c>
      <c r="AD69" s="1019">
        <v>10</v>
      </c>
      <c r="AE69" s="838" t="s">
        <v>1754</v>
      </c>
      <c r="AG69" s="662"/>
    </row>
    <row r="70" spans="1:33">
      <c r="A70" s="350" t="s">
        <v>55</v>
      </c>
      <c r="B70" s="346">
        <v>3</v>
      </c>
      <c r="C70" s="347" t="s">
        <v>1776</v>
      </c>
      <c r="D70" s="346">
        <v>0</v>
      </c>
      <c r="E70" s="347" t="s">
        <v>1290</v>
      </c>
      <c r="F70" s="346">
        <v>27</v>
      </c>
      <c r="G70" s="347" t="s">
        <v>1758</v>
      </c>
      <c r="H70" s="346">
        <v>0</v>
      </c>
      <c r="I70" s="347" t="s">
        <v>1290</v>
      </c>
      <c r="J70" s="346">
        <v>0</v>
      </c>
      <c r="K70" s="347" t="s">
        <v>1290</v>
      </c>
      <c r="L70" s="346">
        <v>1</v>
      </c>
      <c r="M70" s="347" t="s">
        <v>1322</v>
      </c>
      <c r="N70" s="346">
        <v>0</v>
      </c>
      <c r="O70" s="347" t="s">
        <v>1290</v>
      </c>
      <c r="P70" s="346">
        <v>4</v>
      </c>
      <c r="Q70" s="347" t="s">
        <v>1341</v>
      </c>
      <c r="R70" s="346">
        <v>2</v>
      </c>
      <c r="S70" s="347" t="s">
        <v>1528</v>
      </c>
      <c r="T70" s="346">
        <v>3</v>
      </c>
      <c r="U70" s="347" t="s">
        <v>1776</v>
      </c>
      <c r="V70" s="346">
        <v>0</v>
      </c>
      <c r="W70" s="347" t="s">
        <v>1290</v>
      </c>
      <c r="X70" s="346">
        <v>0</v>
      </c>
      <c r="Y70" s="347" t="s">
        <v>1290</v>
      </c>
      <c r="Z70" s="346">
        <v>2</v>
      </c>
      <c r="AA70" s="347" t="s">
        <v>1528</v>
      </c>
      <c r="AB70" s="346">
        <v>0</v>
      </c>
      <c r="AC70" s="347" t="s">
        <v>1290</v>
      </c>
      <c r="AD70" s="1019">
        <v>42</v>
      </c>
      <c r="AE70" s="838" t="s">
        <v>1358</v>
      </c>
      <c r="AG70" s="662"/>
    </row>
    <row r="71" spans="1:33">
      <c r="A71" s="350" t="s">
        <v>56</v>
      </c>
      <c r="B71" s="346">
        <v>0</v>
      </c>
      <c r="C71" s="347" t="s">
        <v>1290</v>
      </c>
      <c r="D71" s="346">
        <v>1</v>
      </c>
      <c r="E71" s="347" t="s">
        <v>1776</v>
      </c>
      <c r="F71" s="346">
        <v>1</v>
      </c>
      <c r="G71" s="347" t="s">
        <v>1776</v>
      </c>
      <c r="H71" s="346">
        <v>2</v>
      </c>
      <c r="I71" s="347" t="s">
        <v>1701</v>
      </c>
      <c r="J71" s="346">
        <v>2</v>
      </c>
      <c r="K71" s="347" t="s">
        <v>1701</v>
      </c>
      <c r="L71" s="346">
        <v>1</v>
      </c>
      <c r="M71" s="347" t="s">
        <v>1776</v>
      </c>
      <c r="N71" s="346">
        <v>0</v>
      </c>
      <c r="O71" s="347" t="s">
        <v>1290</v>
      </c>
      <c r="P71" s="346">
        <v>2</v>
      </c>
      <c r="Q71" s="347" t="s">
        <v>1701</v>
      </c>
      <c r="R71" s="346">
        <v>2</v>
      </c>
      <c r="S71" s="347" t="s">
        <v>1701</v>
      </c>
      <c r="T71" s="346">
        <v>0</v>
      </c>
      <c r="U71" s="347" t="s">
        <v>1290</v>
      </c>
      <c r="V71" s="346">
        <v>2</v>
      </c>
      <c r="W71" s="347" t="s">
        <v>1701</v>
      </c>
      <c r="X71" s="346">
        <v>0</v>
      </c>
      <c r="Y71" s="347" t="s">
        <v>1290</v>
      </c>
      <c r="Z71" s="346">
        <v>1</v>
      </c>
      <c r="AA71" s="347" t="s">
        <v>1776</v>
      </c>
      <c r="AB71" s="346">
        <v>0</v>
      </c>
      <c r="AC71" s="347" t="s">
        <v>1290</v>
      </c>
      <c r="AD71" s="1019">
        <v>14</v>
      </c>
      <c r="AE71" s="838" t="s">
        <v>1371</v>
      </c>
      <c r="AG71" s="662"/>
    </row>
    <row r="72" spans="1:33">
      <c r="A72" s="349" t="s">
        <v>1</v>
      </c>
      <c r="B72" s="300">
        <v>21</v>
      </c>
      <c r="C72" s="838" t="s">
        <v>1460</v>
      </c>
      <c r="D72" s="300">
        <v>42</v>
      </c>
      <c r="E72" s="838" t="s">
        <v>1358</v>
      </c>
      <c r="F72" s="300">
        <v>411</v>
      </c>
      <c r="G72" s="838" t="s">
        <v>1809</v>
      </c>
      <c r="H72" s="300">
        <v>35</v>
      </c>
      <c r="I72" s="838" t="s">
        <v>1493</v>
      </c>
      <c r="J72" s="300">
        <v>61</v>
      </c>
      <c r="K72" s="838" t="s">
        <v>1409</v>
      </c>
      <c r="L72" s="300">
        <v>26</v>
      </c>
      <c r="M72" s="838" t="s">
        <v>1322</v>
      </c>
      <c r="N72" s="300">
        <v>8</v>
      </c>
      <c r="O72" s="838" t="s">
        <v>1439</v>
      </c>
      <c r="P72" s="300">
        <v>21</v>
      </c>
      <c r="Q72" s="838" t="s">
        <v>1460</v>
      </c>
      <c r="R72" s="300">
        <v>104</v>
      </c>
      <c r="S72" s="838" t="s">
        <v>1341</v>
      </c>
      <c r="T72" s="300">
        <v>32</v>
      </c>
      <c r="U72" s="838" t="s">
        <v>1328</v>
      </c>
      <c r="V72" s="300">
        <v>237</v>
      </c>
      <c r="W72" s="838" t="s">
        <v>1603</v>
      </c>
      <c r="X72" s="300">
        <v>6</v>
      </c>
      <c r="Y72" s="838" t="s">
        <v>1663</v>
      </c>
      <c r="Z72" s="300">
        <v>84</v>
      </c>
      <c r="AA72" s="838" t="s">
        <v>1598</v>
      </c>
      <c r="AB72" s="300">
        <v>3</v>
      </c>
      <c r="AC72" s="838" t="s">
        <v>1672</v>
      </c>
      <c r="AD72" s="1019">
        <v>1091</v>
      </c>
      <c r="AE72" s="838" t="s">
        <v>645</v>
      </c>
      <c r="AG72" s="662"/>
    </row>
    <row r="73" spans="1:33">
      <c r="A73" s="349">
        <v>2016</v>
      </c>
      <c r="B73" s="1566"/>
      <c r="C73" s="1567"/>
      <c r="D73" s="1567"/>
      <c r="E73" s="1567"/>
      <c r="F73" s="1567"/>
      <c r="G73" s="1567"/>
      <c r="H73" s="1567"/>
      <c r="I73" s="1567"/>
      <c r="J73" s="1567"/>
      <c r="K73" s="1567"/>
      <c r="L73" s="1567"/>
      <c r="M73" s="1567"/>
      <c r="N73" s="1567"/>
      <c r="O73" s="1567"/>
      <c r="P73" s="1567"/>
      <c r="Q73" s="1567"/>
      <c r="R73" s="1567"/>
      <c r="S73" s="1567"/>
      <c r="T73" s="1567"/>
      <c r="U73" s="1567"/>
      <c r="V73" s="1567"/>
      <c r="W73" s="1567"/>
      <c r="X73" s="1567"/>
      <c r="Y73" s="1567"/>
      <c r="Z73" s="1567"/>
      <c r="AA73" s="1567"/>
      <c r="AB73" s="1567"/>
      <c r="AC73" s="1567"/>
      <c r="AD73" s="1567"/>
      <c r="AE73" s="1568"/>
      <c r="AG73" s="662"/>
    </row>
    <row r="74" spans="1:33">
      <c r="A74" s="350" t="s">
        <v>24</v>
      </c>
      <c r="B74" s="346">
        <v>1</v>
      </c>
      <c r="C74" s="347" t="s">
        <v>1625</v>
      </c>
      <c r="D74" s="346">
        <v>0</v>
      </c>
      <c r="E74" s="347" t="s">
        <v>1290</v>
      </c>
      <c r="F74" s="346">
        <v>0</v>
      </c>
      <c r="G74" s="347" t="s">
        <v>1290</v>
      </c>
      <c r="H74" s="346">
        <v>3</v>
      </c>
      <c r="I74" s="347" t="s">
        <v>1300</v>
      </c>
      <c r="J74" s="346">
        <v>3</v>
      </c>
      <c r="K74" s="347" t="s">
        <v>1300</v>
      </c>
      <c r="L74" s="346">
        <v>0</v>
      </c>
      <c r="M74" s="347" t="s">
        <v>1290</v>
      </c>
      <c r="N74" s="346">
        <v>2</v>
      </c>
      <c r="O74" s="347" t="s">
        <v>1425</v>
      </c>
      <c r="P74" s="346">
        <v>7</v>
      </c>
      <c r="Q74" s="347" t="s">
        <v>1806</v>
      </c>
      <c r="R74" s="346">
        <v>8</v>
      </c>
      <c r="S74" s="347" t="s">
        <v>1620</v>
      </c>
      <c r="T74" s="346">
        <v>4</v>
      </c>
      <c r="U74" s="347" t="s">
        <v>1669</v>
      </c>
      <c r="V74" s="346">
        <v>27</v>
      </c>
      <c r="W74" s="347" t="s">
        <v>1621</v>
      </c>
      <c r="X74" s="346">
        <v>0</v>
      </c>
      <c r="Y74" s="347" t="s">
        <v>1290</v>
      </c>
      <c r="Z74" s="346">
        <v>2</v>
      </c>
      <c r="AA74" s="347" t="s">
        <v>1425</v>
      </c>
      <c r="AB74" s="346">
        <v>0</v>
      </c>
      <c r="AC74" s="347" t="s">
        <v>1290</v>
      </c>
      <c r="AD74" s="1019">
        <v>57</v>
      </c>
      <c r="AE74" s="838" t="s">
        <v>1661</v>
      </c>
      <c r="AG74" s="662"/>
    </row>
    <row r="75" spans="1:33">
      <c r="A75" s="350" t="s">
        <v>26</v>
      </c>
      <c r="B75" s="346">
        <v>0</v>
      </c>
      <c r="C75" s="347" t="s">
        <v>1290</v>
      </c>
      <c r="D75" s="346">
        <v>0</v>
      </c>
      <c r="E75" s="347" t="s">
        <v>1290</v>
      </c>
      <c r="F75" s="346">
        <v>1</v>
      </c>
      <c r="G75" s="347" t="s">
        <v>1611</v>
      </c>
      <c r="H75" s="346">
        <v>0</v>
      </c>
      <c r="I75" s="347" t="s">
        <v>1290</v>
      </c>
      <c r="J75" s="346">
        <v>0</v>
      </c>
      <c r="K75" s="347" t="s">
        <v>1290</v>
      </c>
      <c r="L75" s="346">
        <v>0</v>
      </c>
      <c r="M75" s="347" t="s">
        <v>1290</v>
      </c>
      <c r="N75" s="346">
        <v>0</v>
      </c>
      <c r="O75" s="347" t="s">
        <v>1290</v>
      </c>
      <c r="P75" s="346">
        <v>1</v>
      </c>
      <c r="Q75" s="347" t="s">
        <v>1611</v>
      </c>
      <c r="R75" s="346">
        <v>0</v>
      </c>
      <c r="S75" s="347" t="s">
        <v>1290</v>
      </c>
      <c r="T75" s="346">
        <v>0</v>
      </c>
      <c r="U75" s="347" t="s">
        <v>1290</v>
      </c>
      <c r="V75" s="346">
        <v>6</v>
      </c>
      <c r="W75" s="347" t="s">
        <v>1738</v>
      </c>
      <c r="X75" s="346">
        <v>0</v>
      </c>
      <c r="Y75" s="347" t="s">
        <v>1290</v>
      </c>
      <c r="Z75" s="346">
        <v>2</v>
      </c>
      <c r="AA75" s="347" t="s">
        <v>1720</v>
      </c>
      <c r="AB75" s="346">
        <v>0</v>
      </c>
      <c r="AC75" s="347" t="s">
        <v>1290</v>
      </c>
      <c r="AD75" s="1019">
        <v>10</v>
      </c>
      <c r="AE75" s="838" t="s">
        <v>1754</v>
      </c>
      <c r="AG75" s="662"/>
    </row>
    <row r="76" spans="1:33">
      <c r="A76" s="350" t="s">
        <v>27</v>
      </c>
      <c r="B76" s="346">
        <v>0</v>
      </c>
      <c r="C76" s="347" t="s">
        <v>1290</v>
      </c>
      <c r="D76" s="346">
        <v>0</v>
      </c>
      <c r="E76" s="347" t="s">
        <v>1290</v>
      </c>
      <c r="F76" s="346">
        <v>0</v>
      </c>
      <c r="G76" s="347" t="s">
        <v>1290</v>
      </c>
      <c r="H76" s="346">
        <v>3</v>
      </c>
      <c r="I76" s="347" t="s">
        <v>1332</v>
      </c>
      <c r="J76" s="346">
        <v>0</v>
      </c>
      <c r="K76" s="347" t="s">
        <v>1290</v>
      </c>
      <c r="L76" s="346">
        <v>1</v>
      </c>
      <c r="M76" s="347" t="s">
        <v>1392</v>
      </c>
      <c r="N76" s="346">
        <v>0</v>
      </c>
      <c r="O76" s="347" t="s">
        <v>1290</v>
      </c>
      <c r="P76" s="346">
        <v>1</v>
      </c>
      <c r="Q76" s="347" t="s">
        <v>1392</v>
      </c>
      <c r="R76" s="346">
        <v>0</v>
      </c>
      <c r="S76" s="347" t="s">
        <v>1290</v>
      </c>
      <c r="T76" s="346">
        <v>0</v>
      </c>
      <c r="U76" s="347" t="s">
        <v>1290</v>
      </c>
      <c r="V76" s="346">
        <v>4</v>
      </c>
      <c r="W76" s="347" t="s">
        <v>1361</v>
      </c>
      <c r="X76" s="346">
        <v>0</v>
      </c>
      <c r="Y76" s="347" t="s">
        <v>1290</v>
      </c>
      <c r="Z76" s="346">
        <v>0</v>
      </c>
      <c r="AA76" s="347" t="s">
        <v>1290</v>
      </c>
      <c r="AB76" s="346">
        <v>0</v>
      </c>
      <c r="AC76" s="347" t="s">
        <v>1290</v>
      </c>
      <c r="AD76" s="1019">
        <v>9</v>
      </c>
      <c r="AE76" s="838" t="s">
        <v>1606</v>
      </c>
      <c r="AG76" s="662"/>
    </row>
    <row r="77" spans="1:33">
      <c r="A77" s="350" t="s">
        <v>28</v>
      </c>
      <c r="B77" s="346">
        <v>4</v>
      </c>
      <c r="C77" s="347" t="s">
        <v>1310</v>
      </c>
      <c r="D77" s="346">
        <v>12</v>
      </c>
      <c r="E77" s="347" t="s">
        <v>1669</v>
      </c>
      <c r="F77" s="346">
        <v>25</v>
      </c>
      <c r="G77" s="347" t="s">
        <v>1444</v>
      </c>
      <c r="H77" s="346">
        <v>4</v>
      </c>
      <c r="I77" s="347" t="s">
        <v>1310</v>
      </c>
      <c r="J77" s="346">
        <v>22</v>
      </c>
      <c r="K77" s="347" t="s">
        <v>1631</v>
      </c>
      <c r="L77" s="346">
        <v>2</v>
      </c>
      <c r="M77" s="347" t="s">
        <v>1628</v>
      </c>
      <c r="N77" s="346">
        <v>1</v>
      </c>
      <c r="O77" s="347" t="s">
        <v>1480</v>
      </c>
      <c r="P77" s="346">
        <v>3</v>
      </c>
      <c r="Q77" s="347" t="s">
        <v>1666</v>
      </c>
      <c r="R77" s="346">
        <v>34</v>
      </c>
      <c r="S77" s="347" t="s">
        <v>1644</v>
      </c>
      <c r="T77" s="346">
        <v>13</v>
      </c>
      <c r="U77" s="347" t="s">
        <v>1808</v>
      </c>
      <c r="V77" s="346">
        <v>35</v>
      </c>
      <c r="W77" s="347" t="s">
        <v>1962</v>
      </c>
      <c r="X77" s="346">
        <v>0</v>
      </c>
      <c r="Y77" s="347" t="s">
        <v>1290</v>
      </c>
      <c r="Z77" s="346">
        <v>17</v>
      </c>
      <c r="AA77" s="347" t="s">
        <v>1552</v>
      </c>
      <c r="AB77" s="346">
        <v>0</v>
      </c>
      <c r="AC77" s="347" t="s">
        <v>1290</v>
      </c>
      <c r="AD77" s="1019">
        <v>172</v>
      </c>
      <c r="AE77" s="838" t="s">
        <v>1415</v>
      </c>
      <c r="AG77" s="662"/>
    </row>
    <row r="78" spans="1:33">
      <c r="A78" s="350" t="s">
        <v>29</v>
      </c>
      <c r="B78" s="346">
        <v>0</v>
      </c>
      <c r="C78" s="347" t="s">
        <v>1290</v>
      </c>
      <c r="D78" s="346">
        <v>0</v>
      </c>
      <c r="E78" s="347" t="s">
        <v>1290</v>
      </c>
      <c r="F78" s="346">
        <v>47</v>
      </c>
      <c r="G78" s="347" t="s">
        <v>2021</v>
      </c>
      <c r="H78" s="346">
        <v>0</v>
      </c>
      <c r="I78" s="347" t="s">
        <v>1290</v>
      </c>
      <c r="J78" s="346">
        <v>0</v>
      </c>
      <c r="K78" s="347" t="s">
        <v>1290</v>
      </c>
      <c r="L78" s="346">
        <v>0</v>
      </c>
      <c r="M78" s="347" t="s">
        <v>1290</v>
      </c>
      <c r="N78" s="346">
        <v>0</v>
      </c>
      <c r="O78" s="347" t="s">
        <v>1290</v>
      </c>
      <c r="P78" s="346">
        <v>0</v>
      </c>
      <c r="Q78" s="347" t="s">
        <v>1290</v>
      </c>
      <c r="R78" s="346">
        <v>0</v>
      </c>
      <c r="S78" s="347" t="s">
        <v>1290</v>
      </c>
      <c r="T78" s="346">
        <v>2</v>
      </c>
      <c r="U78" s="347" t="s">
        <v>1304</v>
      </c>
      <c r="V78" s="346">
        <v>10</v>
      </c>
      <c r="W78" s="347" t="s">
        <v>1461</v>
      </c>
      <c r="X78" s="346">
        <v>0</v>
      </c>
      <c r="Y78" s="347" t="s">
        <v>1290</v>
      </c>
      <c r="Z78" s="346">
        <v>0</v>
      </c>
      <c r="AA78" s="347" t="s">
        <v>1290</v>
      </c>
      <c r="AB78" s="346">
        <v>0</v>
      </c>
      <c r="AC78" s="347" t="s">
        <v>1290</v>
      </c>
      <c r="AD78" s="1019">
        <v>59</v>
      </c>
      <c r="AE78" s="838" t="s">
        <v>1409</v>
      </c>
      <c r="AG78" s="662"/>
    </row>
    <row r="79" spans="1:33">
      <c r="A79" s="350" t="s">
        <v>30</v>
      </c>
      <c r="B79" s="346">
        <v>0</v>
      </c>
      <c r="C79" s="347" t="s">
        <v>1290</v>
      </c>
      <c r="D79" s="346">
        <v>1</v>
      </c>
      <c r="E79" s="347" t="s">
        <v>1460</v>
      </c>
      <c r="F79" s="346">
        <v>25</v>
      </c>
      <c r="G79" s="347" t="s">
        <v>1318</v>
      </c>
      <c r="H79" s="346">
        <v>3</v>
      </c>
      <c r="I79" s="347" t="s">
        <v>1409</v>
      </c>
      <c r="J79" s="346">
        <v>0</v>
      </c>
      <c r="K79" s="347" t="s">
        <v>1290</v>
      </c>
      <c r="L79" s="346">
        <v>0</v>
      </c>
      <c r="M79" s="347" t="s">
        <v>1290</v>
      </c>
      <c r="N79" s="346">
        <v>0</v>
      </c>
      <c r="O79" s="347" t="s">
        <v>1290</v>
      </c>
      <c r="P79" s="346">
        <v>0</v>
      </c>
      <c r="Q79" s="347" t="s">
        <v>1290</v>
      </c>
      <c r="R79" s="346">
        <v>3</v>
      </c>
      <c r="S79" s="347" t="s">
        <v>1409</v>
      </c>
      <c r="T79" s="346">
        <v>0</v>
      </c>
      <c r="U79" s="347" t="s">
        <v>1290</v>
      </c>
      <c r="V79" s="346">
        <v>17</v>
      </c>
      <c r="W79" s="347" t="s">
        <v>1485</v>
      </c>
      <c r="X79" s="346">
        <v>0</v>
      </c>
      <c r="Y79" s="347" t="s">
        <v>1290</v>
      </c>
      <c r="Z79" s="346">
        <v>2</v>
      </c>
      <c r="AA79" s="347" t="s">
        <v>1420</v>
      </c>
      <c r="AB79" s="346">
        <v>3</v>
      </c>
      <c r="AC79" s="347" t="s">
        <v>1409</v>
      </c>
      <c r="AD79" s="1019">
        <v>54</v>
      </c>
      <c r="AE79" s="838" t="s">
        <v>1428</v>
      </c>
      <c r="AG79" s="662"/>
    </row>
    <row r="80" spans="1:33">
      <c r="A80" s="350" t="s">
        <v>32</v>
      </c>
      <c r="B80" s="346">
        <v>0</v>
      </c>
      <c r="C80" s="347" t="s">
        <v>1290</v>
      </c>
      <c r="D80" s="346">
        <v>0</v>
      </c>
      <c r="E80" s="347" t="s">
        <v>1290</v>
      </c>
      <c r="F80" s="346">
        <v>1</v>
      </c>
      <c r="G80" s="347" t="s">
        <v>1307</v>
      </c>
      <c r="H80" s="346">
        <v>2</v>
      </c>
      <c r="I80" s="347" t="s">
        <v>1409</v>
      </c>
      <c r="J80" s="346">
        <v>8</v>
      </c>
      <c r="K80" s="347" t="s">
        <v>1697</v>
      </c>
      <c r="L80" s="346">
        <v>3</v>
      </c>
      <c r="M80" s="347" t="s">
        <v>1395</v>
      </c>
      <c r="N80" s="346">
        <v>0</v>
      </c>
      <c r="O80" s="347" t="s">
        <v>1290</v>
      </c>
      <c r="P80" s="346">
        <v>0</v>
      </c>
      <c r="Q80" s="347" t="s">
        <v>1290</v>
      </c>
      <c r="R80" s="346">
        <v>7</v>
      </c>
      <c r="S80" s="347" t="s">
        <v>1592</v>
      </c>
      <c r="T80" s="346">
        <v>1</v>
      </c>
      <c r="U80" s="347" t="s">
        <v>1307</v>
      </c>
      <c r="V80" s="346">
        <v>13</v>
      </c>
      <c r="W80" s="347" t="s">
        <v>1600</v>
      </c>
      <c r="X80" s="346">
        <v>0</v>
      </c>
      <c r="Y80" s="347" t="s">
        <v>1290</v>
      </c>
      <c r="Z80" s="346">
        <v>1</v>
      </c>
      <c r="AA80" s="347" t="s">
        <v>1307</v>
      </c>
      <c r="AB80" s="346">
        <v>0</v>
      </c>
      <c r="AC80" s="347" t="s">
        <v>1290</v>
      </c>
      <c r="AD80" s="1019">
        <v>36</v>
      </c>
      <c r="AE80" s="838" t="s">
        <v>1304</v>
      </c>
      <c r="AG80" s="662"/>
    </row>
    <row r="81" spans="1:33">
      <c r="A81" s="350" t="s">
        <v>33</v>
      </c>
      <c r="B81" s="346">
        <v>0</v>
      </c>
      <c r="C81" s="347" t="s">
        <v>1290</v>
      </c>
      <c r="D81" s="346">
        <v>1</v>
      </c>
      <c r="E81" s="347" t="s">
        <v>1804</v>
      </c>
      <c r="F81" s="346">
        <v>4</v>
      </c>
      <c r="G81" s="347" t="s">
        <v>1707</v>
      </c>
      <c r="H81" s="346">
        <v>0</v>
      </c>
      <c r="I81" s="347" t="s">
        <v>1290</v>
      </c>
      <c r="J81" s="346">
        <v>2</v>
      </c>
      <c r="K81" s="347" t="s">
        <v>1704</v>
      </c>
      <c r="L81" s="346">
        <v>1</v>
      </c>
      <c r="M81" s="347" t="s">
        <v>1804</v>
      </c>
      <c r="N81" s="346">
        <v>0</v>
      </c>
      <c r="O81" s="347" t="s">
        <v>1290</v>
      </c>
      <c r="P81" s="346">
        <v>0</v>
      </c>
      <c r="Q81" s="347" t="s">
        <v>1290</v>
      </c>
      <c r="R81" s="346">
        <v>0</v>
      </c>
      <c r="S81" s="347" t="s">
        <v>1290</v>
      </c>
      <c r="T81" s="346">
        <v>0</v>
      </c>
      <c r="U81" s="347" t="s">
        <v>1290</v>
      </c>
      <c r="V81" s="346">
        <v>5</v>
      </c>
      <c r="W81" s="347" t="s">
        <v>1646</v>
      </c>
      <c r="X81" s="346">
        <v>0</v>
      </c>
      <c r="Y81" s="347" t="s">
        <v>1290</v>
      </c>
      <c r="Z81" s="346">
        <v>2</v>
      </c>
      <c r="AA81" s="347" t="s">
        <v>1704</v>
      </c>
      <c r="AB81" s="346">
        <v>2</v>
      </c>
      <c r="AC81" s="347" t="s">
        <v>1704</v>
      </c>
      <c r="AD81" s="1019">
        <v>17</v>
      </c>
      <c r="AE81" s="838" t="s">
        <v>1445</v>
      </c>
      <c r="AG81" s="662"/>
    </row>
    <row r="82" spans="1:33">
      <c r="A82" s="350" t="s">
        <v>35</v>
      </c>
      <c r="B82" s="346">
        <v>0</v>
      </c>
      <c r="C82" s="347" t="s">
        <v>1290</v>
      </c>
      <c r="D82" s="346">
        <v>0</v>
      </c>
      <c r="E82" s="347" t="s">
        <v>1290</v>
      </c>
      <c r="F82" s="346">
        <v>30</v>
      </c>
      <c r="G82" s="347" t="s">
        <v>1942</v>
      </c>
      <c r="H82" s="346">
        <v>0</v>
      </c>
      <c r="I82" s="347" t="s">
        <v>1290</v>
      </c>
      <c r="J82" s="346">
        <v>0</v>
      </c>
      <c r="K82" s="347" t="s">
        <v>1290</v>
      </c>
      <c r="L82" s="346">
        <v>0</v>
      </c>
      <c r="M82" s="347" t="s">
        <v>1290</v>
      </c>
      <c r="N82" s="346">
        <v>0</v>
      </c>
      <c r="O82" s="347" t="s">
        <v>1290</v>
      </c>
      <c r="P82" s="346">
        <v>0</v>
      </c>
      <c r="Q82" s="347" t="s">
        <v>1290</v>
      </c>
      <c r="R82" s="346">
        <v>0</v>
      </c>
      <c r="S82" s="347" t="s">
        <v>1290</v>
      </c>
      <c r="T82" s="346">
        <v>0</v>
      </c>
      <c r="U82" s="347" t="s">
        <v>1290</v>
      </c>
      <c r="V82" s="346">
        <v>4</v>
      </c>
      <c r="W82" s="347" t="s">
        <v>1704</v>
      </c>
      <c r="X82" s="346">
        <v>0</v>
      </c>
      <c r="Y82" s="347" t="s">
        <v>1290</v>
      </c>
      <c r="Z82" s="346">
        <v>0</v>
      </c>
      <c r="AA82" s="347" t="s">
        <v>1290</v>
      </c>
      <c r="AB82" s="346">
        <v>0</v>
      </c>
      <c r="AC82" s="347" t="s">
        <v>1290</v>
      </c>
      <c r="AD82" s="1019">
        <v>34</v>
      </c>
      <c r="AE82" s="838" t="s">
        <v>1493</v>
      </c>
      <c r="AG82" s="662"/>
    </row>
    <row r="83" spans="1:33">
      <c r="A83" s="350" t="s">
        <v>584</v>
      </c>
      <c r="B83" s="346">
        <v>0</v>
      </c>
      <c r="C83" s="347" t="s">
        <v>1290</v>
      </c>
      <c r="D83" s="346">
        <v>9</v>
      </c>
      <c r="E83" s="347" t="s">
        <v>1745</v>
      </c>
      <c r="F83" s="346">
        <v>1</v>
      </c>
      <c r="G83" s="347" t="s">
        <v>1528</v>
      </c>
      <c r="H83" s="346">
        <v>0</v>
      </c>
      <c r="I83" s="347" t="s">
        <v>1290</v>
      </c>
      <c r="J83" s="346">
        <v>0</v>
      </c>
      <c r="K83" s="347" t="s">
        <v>1290</v>
      </c>
      <c r="L83" s="346">
        <v>1</v>
      </c>
      <c r="M83" s="347" t="s">
        <v>1528</v>
      </c>
      <c r="N83" s="346">
        <v>0</v>
      </c>
      <c r="O83" s="347" t="s">
        <v>1290</v>
      </c>
      <c r="P83" s="346">
        <v>0</v>
      </c>
      <c r="Q83" s="347" t="s">
        <v>1290</v>
      </c>
      <c r="R83" s="346">
        <v>0</v>
      </c>
      <c r="S83" s="347" t="s">
        <v>1290</v>
      </c>
      <c r="T83" s="346">
        <v>0</v>
      </c>
      <c r="U83" s="347" t="s">
        <v>1290</v>
      </c>
      <c r="V83" s="346">
        <v>9</v>
      </c>
      <c r="W83" s="347" t="s">
        <v>1745</v>
      </c>
      <c r="X83" s="346">
        <v>0</v>
      </c>
      <c r="Y83" s="347" t="s">
        <v>1290</v>
      </c>
      <c r="Z83" s="346">
        <v>1</v>
      </c>
      <c r="AA83" s="347" t="s">
        <v>1528</v>
      </c>
      <c r="AB83" s="346">
        <v>0</v>
      </c>
      <c r="AC83" s="347" t="s">
        <v>1290</v>
      </c>
      <c r="AD83" s="1019">
        <v>21</v>
      </c>
      <c r="AE83" s="838" t="s">
        <v>1316</v>
      </c>
      <c r="AG83" s="662"/>
    </row>
    <row r="84" spans="1:33">
      <c r="A84" s="350" t="s">
        <v>36</v>
      </c>
      <c r="B84" s="346">
        <v>0</v>
      </c>
      <c r="C84" s="347" t="s">
        <v>1290</v>
      </c>
      <c r="D84" s="346">
        <v>0</v>
      </c>
      <c r="E84" s="347" t="s">
        <v>1290</v>
      </c>
      <c r="F84" s="346">
        <v>0</v>
      </c>
      <c r="G84" s="347" t="s">
        <v>1290</v>
      </c>
      <c r="H84" s="346">
        <v>0</v>
      </c>
      <c r="I84" s="347" t="s">
        <v>1290</v>
      </c>
      <c r="J84" s="346">
        <v>0</v>
      </c>
      <c r="K84" s="347" t="s">
        <v>1290</v>
      </c>
      <c r="L84" s="346">
        <v>0</v>
      </c>
      <c r="M84" s="347" t="s">
        <v>1290</v>
      </c>
      <c r="N84" s="346">
        <v>0</v>
      </c>
      <c r="O84" s="347" t="s">
        <v>1290</v>
      </c>
      <c r="P84" s="346">
        <v>4</v>
      </c>
      <c r="Q84" s="347" t="s">
        <v>1332</v>
      </c>
      <c r="R84" s="346">
        <v>1</v>
      </c>
      <c r="S84" s="347" t="s">
        <v>1395</v>
      </c>
      <c r="T84" s="346">
        <v>0</v>
      </c>
      <c r="U84" s="347" t="s">
        <v>1290</v>
      </c>
      <c r="V84" s="346">
        <v>6</v>
      </c>
      <c r="W84" s="347" t="s">
        <v>1681</v>
      </c>
      <c r="X84" s="346">
        <v>0</v>
      </c>
      <c r="Y84" s="347" t="s">
        <v>1290</v>
      </c>
      <c r="Z84" s="346">
        <v>1</v>
      </c>
      <c r="AA84" s="347" t="s">
        <v>1395</v>
      </c>
      <c r="AB84" s="346">
        <v>0</v>
      </c>
      <c r="AC84" s="347" t="s">
        <v>1290</v>
      </c>
      <c r="AD84" s="1019">
        <v>12</v>
      </c>
      <c r="AE84" s="838" t="s">
        <v>1764</v>
      </c>
      <c r="AG84" s="662"/>
    </row>
    <row r="85" spans="1:33">
      <c r="A85" s="350" t="s">
        <v>37</v>
      </c>
      <c r="B85" s="346">
        <v>2</v>
      </c>
      <c r="C85" s="347" t="s">
        <v>1542</v>
      </c>
      <c r="D85" s="346">
        <v>1</v>
      </c>
      <c r="E85" s="347" t="s">
        <v>1359</v>
      </c>
      <c r="F85" s="346">
        <v>0</v>
      </c>
      <c r="G85" s="347" t="s">
        <v>1290</v>
      </c>
      <c r="H85" s="346">
        <v>1</v>
      </c>
      <c r="I85" s="347" t="s">
        <v>1359</v>
      </c>
      <c r="J85" s="346">
        <v>2</v>
      </c>
      <c r="K85" s="347" t="s">
        <v>1542</v>
      </c>
      <c r="L85" s="346">
        <v>1</v>
      </c>
      <c r="M85" s="347" t="s">
        <v>1359</v>
      </c>
      <c r="N85" s="346">
        <v>0</v>
      </c>
      <c r="O85" s="347" t="s">
        <v>1290</v>
      </c>
      <c r="P85" s="346">
        <v>2</v>
      </c>
      <c r="Q85" s="347" t="s">
        <v>1542</v>
      </c>
      <c r="R85" s="346">
        <v>2</v>
      </c>
      <c r="S85" s="347" t="s">
        <v>1542</v>
      </c>
      <c r="T85" s="346">
        <v>1</v>
      </c>
      <c r="U85" s="347" t="s">
        <v>1359</v>
      </c>
      <c r="V85" s="346">
        <v>15</v>
      </c>
      <c r="W85" s="347" t="s">
        <v>1681</v>
      </c>
      <c r="X85" s="346">
        <v>1</v>
      </c>
      <c r="Y85" s="347" t="s">
        <v>1359</v>
      </c>
      <c r="Z85" s="346">
        <v>2</v>
      </c>
      <c r="AA85" s="347" t="s">
        <v>1542</v>
      </c>
      <c r="AB85" s="346">
        <v>0</v>
      </c>
      <c r="AC85" s="347" t="s">
        <v>1290</v>
      </c>
      <c r="AD85" s="1019">
        <v>30</v>
      </c>
      <c r="AE85" s="838" t="s">
        <v>1307</v>
      </c>
      <c r="AG85" s="662"/>
    </row>
    <row r="86" spans="1:33">
      <c r="A86" s="350" t="s">
        <v>38</v>
      </c>
      <c r="B86" s="346">
        <v>0</v>
      </c>
      <c r="C86" s="347" t="s">
        <v>1290</v>
      </c>
      <c r="D86" s="346">
        <v>1</v>
      </c>
      <c r="E86" s="347" t="s">
        <v>1300</v>
      </c>
      <c r="F86" s="346">
        <v>5</v>
      </c>
      <c r="G86" s="347" t="s">
        <v>1559</v>
      </c>
      <c r="H86" s="346">
        <v>3</v>
      </c>
      <c r="I86" s="347" t="s">
        <v>1447</v>
      </c>
      <c r="J86" s="346">
        <v>0</v>
      </c>
      <c r="K86" s="347" t="s">
        <v>1290</v>
      </c>
      <c r="L86" s="346">
        <v>0</v>
      </c>
      <c r="M86" s="347" t="s">
        <v>1290</v>
      </c>
      <c r="N86" s="346">
        <v>1</v>
      </c>
      <c r="O86" s="347" t="s">
        <v>1300</v>
      </c>
      <c r="P86" s="346">
        <v>2</v>
      </c>
      <c r="Q86" s="347" t="s">
        <v>1833</v>
      </c>
      <c r="R86" s="346">
        <v>5</v>
      </c>
      <c r="S86" s="347" t="s">
        <v>1559</v>
      </c>
      <c r="T86" s="346">
        <v>0</v>
      </c>
      <c r="U86" s="347" t="s">
        <v>1290</v>
      </c>
      <c r="V86" s="346">
        <v>2</v>
      </c>
      <c r="W86" s="347" t="s">
        <v>1833</v>
      </c>
      <c r="X86" s="346">
        <v>0</v>
      </c>
      <c r="Y86" s="347" t="s">
        <v>1290</v>
      </c>
      <c r="Z86" s="346">
        <v>0</v>
      </c>
      <c r="AA86" s="347" t="s">
        <v>1290</v>
      </c>
      <c r="AB86" s="346">
        <v>0</v>
      </c>
      <c r="AC86" s="347" t="s">
        <v>1290</v>
      </c>
      <c r="AD86" s="1019">
        <v>19</v>
      </c>
      <c r="AE86" s="838" t="s">
        <v>1625</v>
      </c>
      <c r="AG86" s="662"/>
    </row>
    <row r="87" spans="1:33">
      <c r="A87" s="350" t="s">
        <v>39</v>
      </c>
      <c r="B87" s="346">
        <v>0</v>
      </c>
      <c r="C87" s="347" t="s">
        <v>1290</v>
      </c>
      <c r="D87" s="346">
        <v>0</v>
      </c>
      <c r="E87" s="347" t="s">
        <v>1290</v>
      </c>
      <c r="F87" s="346">
        <v>34</v>
      </c>
      <c r="G87" s="347" t="s">
        <v>1971</v>
      </c>
      <c r="H87" s="346">
        <v>0</v>
      </c>
      <c r="I87" s="347" t="s">
        <v>1290</v>
      </c>
      <c r="J87" s="346">
        <v>0</v>
      </c>
      <c r="K87" s="347" t="s">
        <v>1290</v>
      </c>
      <c r="L87" s="346">
        <v>0</v>
      </c>
      <c r="M87" s="347" t="s">
        <v>1290</v>
      </c>
      <c r="N87" s="346">
        <v>0</v>
      </c>
      <c r="O87" s="347" t="s">
        <v>1290</v>
      </c>
      <c r="P87" s="346">
        <v>0</v>
      </c>
      <c r="Q87" s="347" t="s">
        <v>1290</v>
      </c>
      <c r="R87" s="346">
        <v>0</v>
      </c>
      <c r="S87" s="347" t="s">
        <v>1290</v>
      </c>
      <c r="T87" s="346">
        <v>0</v>
      </c>
      <c r="U87" s="347" t="s">
        <v>1290</v>
      </c>
      <c r="V87" s="346">
        <v>1</v>
      </c>
      <c r="W87" s="347" t="s">
        <v>1431</v>
      </c>
      <c r="X87" s="346">
        <v>0</v>
      </c>
      <c r="Y87" s="347" t="s">
        <v>1290</v>
      </c>
      <c r="Z87" s="346">
        <v>1</v>
      </c>
      <c r="AA87" s="347" t="s">
        <v>1431</v>
      </c>
      <c r="AB87" s="346">
        <v>2</v>
      </c>
      <c r="AC87" s="347" t="s">
        <v>1300</v>
      </c>
      <c r="AD87" s="1019">
        <v>38</v>
      </c>
      <c r="AE87" s="838" t="s">
        <v>1572</v>
      </c>
      <c r="AG87" s="662"/>
    </row>
    <row r="88" spans="1:33">
      <c r="A88" s="350" t="s">
        <v>40</v>
      </c>
      <c r="B88" s="346">
        <v>0</v>
      </c>
      <c r="C88" s="347" t="s">
        <v>1290</v>
      </c>
      <c r="D88" s="346">
        <v>0</v>
      </c>
      <c r="E88" s="347" t="s">
        <v>1290</v>
      </c>
      <c r="F88" s="346">
        <v>11</v>
      </c>
      <c r="G88" s="347" t="s">
        <v>2022</v>
      </c>
      <c r="H88" s="346">
        <v>0</v>
      </c>
      <c r="I88" s="347" t="s">
        <v>1290</v>
      </c>
      <c r="J88" s="346">
        <v>0</v>
      </c>
      <c r="K88" s="347" t="s">
        <v>1290</v>
      </c>
      <c r="L88" s="346">
        <v>1</v>
      </c>
      <c r="M88" s="347" t="s">
        <v>1300</v>
      </c>
      <c r="N88" s="346">
        <v>0</v>
      </c>
      <c r="O88" s="347" t="s">
        <v>1290</v>
      </c>
      <c r="P88" s="346">
        <v>1</v>
      </c>
      <c r="Q88" s="347" t="s">
        <v>1300</v>
      </c>
      <c r="R88" s="346">
        <v>5</v>
      </c>
      <c r="S88" s="347" t="s">
        <v>1559</v>
      </c>
      <c r="T88" s="346">
        <v>0</v>
      </c>
      <c r="U88" s="347" t="s">
        <v>1290</v>
      </c>
      <c r="V88" s="346">
        <v>0</v>
      </c>
      <c r="W88" s="347" t="s">
        <v>1290</v>
      </c>
      <c r="X88" s="346">
        <v>1</v>
      </c>
      <c r="Y88" s="347" t="s">
        <v>1300</v>
      </c>
      <c r="Z88" s="346">
        <v>0</v>
      </c>
      <c r="AA88" s="347" t="s">
        <v>1290</v>
      </c>
      <c r="AB88" s="346">
        <v>0</v>
      </c>
      <c r="AC88" s="347" t="s">
        <v>1290</v>
      </c>
      <c r="AD88" s="1019">
        <v>19</v>
      </c>
      <c r="AE88" s="838" t="s">
        <v>1625</v>
      </c>
      <c r="AG88" s="662"/>
    </row>
    <row r="89" spans="1:33">
      <c r="A89" s="350" t="s">
        <v>41</v>
      </c>
      <c r="B89" s="346">
        <v>1</v>
      </c>
      <c r="C89" s="347" t="s">
        <v>1328</v>
      </c>
      <c r="D89" s="346">
        <v>5</v>
      </c>
      <c r="E89" s="347" t="s">
        <v>1483</v>
      </c>
      <c r="F89" s="346">
        <v>3</v>
      </c>
      <c r="G89" s="347" t="s">
        <v>1557</v>
      </c>
      <c r="H89" s="346">
        <v>0</v>
      </c>
      <c r="I89" s="347" t="s">
        <v>1290</v>
      </c>
      <c r="J89" s="346">
        <v>2</v>
      </c>
      <c r="K89" s="347" t="s">
        <v>1804</v>
      </c>
      <c r="L89" s="346">
        <v>0</v>
      </c>
      <c r="M89" s="347" t="s">
        <v>1290</v>
      </c>
      <c r="N89" s="346">
        <v>0</v>
      </c>
      <c r="O89" s="347" t="s">
        <v>1290</v>
      </c>
      <c r="P89" s="346">
        <v>3</v>
      </c>
      <c r="Q89" s="347" t="s">
        <v>1557</v>
      </c>
      <c r="R89" s="346">
        <v>2</v>
      </c>
      <c r="S89" s="347" t="s">
        <v>1804</v>
      </c>
      <c r="T89" s="346">
        <v>0</v>
      </c>
      <c r="U89" s="347" t="s">
        <v>1290</v>
      </c>
      <c r="V89" s="346">
        <v>14</v>
      </c>
      <c r="W89" s="347" t="s">
        <v>1336</v>
      </c>
      <c r="X89" s="346">
        <v>0</v>
      </c>
      <c r="Y89" s="347" t="s">
        <v>1290</v>
      </c>
      <c r="Z89" s="346">
        <v>4</v>
      </c>
      <c r="AA89" s="347" t="s">
        <v>1704</v>
      </c>
      <c r="AB89" s="346">
        <v>0</v>
      </c>
      <c r="AC89" s="347" t="s">
        <v>1290</v>
      </c>
      <c r="AD89" s="1019">
        <v>34</v>
      </c>
      <c r="AE89" s="838" t="s">
        <v>1493</v>
      </c>
      <c r="AG89" s="662"/>
    </row>
    <row r="90" spans="1:33">
      <c r="A90" s="350" t="s">
        <v>42</v>
      </c>
      <c r="B90" s="346">
        <v>0</v>
      </c>
      <c r="C90" s="347" t="s">
        <v>1290</v>
      </c>
      <c r="D90" s="346">
        <v>0</v>
      </c>
      <c r="E90" s="347" t="s">
        <v>1290</v>
      </c>
      <c r="F90" s="346">
        <v>9</v>
      </c>
      <c r="G90" s="347" t="s">
        <v>1949</v>
      </c>
      <c r="H90" s="346">
        <v>0</v>
      </c>
      <c r="I90" s="347" t="s">
        <v>1290</v>
      </c>
      <c r="J90" s="346">
        <v>1</v>
      </c>
      <c r="K90" s="347" t="s">
        <v>1598</v>
      </c>
      <c r="L90" s="346">
        <v>0</v>
      </c>
      <c r="M90" s="347" t="s">
        <v>1290</v>
      </c>
      <c r="N90" s="346">
        <v>0</v>
      </c>
      <c r="O90" s="347" t="s">
        <v>1290</v>
      </c>
      <c r="P90" s="346">
        <v>0</v>
      </c>
      <c r="Q90" s="347" t="s">
        <v>1290</v>
      </c>
      <c r="R90" s="346">
        <v>0</v>
      </c>
      <c r="S90" s="347" t="s">
        <v>1290</v>
      </c>
      <c r="T90" s="346">
        <v>0</v>
      </c>
      <c r="U90" s="347" t="s">
        <v>1290</v>
      </c>
      <c r="V90" s="346">
        <v>3</v>
      </c>
      <c r="W90" s="347" t="s">
        <v>1583</v>
      </c>
      <c r="X90" s="346">
        <v>0</v>
      </c>
      <c r="Y90" s="347" t="s">
        <v>1290</v>
      </c>
      <c r="Z90" s="346">
        <v>0</v>
      </c>
      <c r="AA90" s="347" t="s">
        <v>1290</v>
      </c>
      <c r="AB90" s="346">
        <v>0</v>
      </c>
      <c r="AC90" s="347" t="s">
        <v>1290</v>
      </c>
      <c r="AD90" s="1019">
        <v>13</v>
      </c>
      <c r="AE90" s="838" t="s">
        <v>1628</v>
      </c>
      <c r="AG90" s="662"/>
    </row>
    <row r="91" spans="1:33">
      <c r="A91" s="350" t="s">
        <v>43</v>
      </c>
      <c r="B91" s="346">
        <v>0</v>
      </c>
      <c r="C91" s="347" t="s">
        <v>1290</v>
      </c>
      <c r="D91" s="346">
        <v>0</v>
      </c>
      <c r="E91" s="347" t="s">
        <v>1290</v>
      </c>
      <c r="F91" s="346">
        <v>0</v>
      </c>
      <c r="G91" s="347" t="s">
        <v>1290</v>
      </c>
      <c r="H91" s="346">
        <v>0</v>
      </c>
      <c r="I91" s="347" t="s">
        <v>1290</v>
      </c>
      <c r="J91" s="346">
        <v>1</v>
      </c>
      <c r="K91" s="347" t="s">
        <v>1396</v>
      </c>
      <c r="L91" s="346">
        <v>0</v>
      </c>
      <c r="M91" s="347" t="s">
        <v>1290</v>
      </c>
      <c r="N91" s="346">
        <v>0</v>
      </c>
      <c r="O91" s="347" t="s">
        <v>1290</v>
      </c>
      <c r="P91" s="346">
        <v>0</v>
      </c>
      <c r="Q91" s="347" t="s">
        <v>1290</v>
      </c>
      <c r="R91" s="346">
        <v>0</v>
      </c>
      <c r="S91" s="347" t="s">
        <v>1290</v>
      </c>
      <c r="T91" s="346">
        <v>0</v>
      </c>
      <c r="U91" s="347" t="s">
        <v>1290</v>
      </c>
      <c r="V91" s="346">
        <v>4</v>
      </c>
      <c r="W91" s="347" t="s">
        <v>1331</v>
      </c>
      <c r="X91" s="346">
        <v>0</v>
      </c>
      <c r="Y91" s="347" t="s">
        <v>1290</v>
      </c>
      <c r="Z91" s="346">
        <v>1</v>
      </c>
      <c r="AA91" s="347" t="s">
        <v>1396</v>
      </c>
      <c r="AB91" s="346">
        <v>0</v>
      </c>
      <c r="AC91" s="347" t="s">
        <v>1290</v>
      </c>
      <c r="AD91" s="1019">
        <v>6</v>
      </c>
      <c r="AE91" s="838" t="s">
        <v>1480</v>
      </c>
      <c r="AG91" s="662"/>
    </row>
    <row r="92" spans="1:33">
      <c r="A92" s="350" t="s">
        <v>44</v>
      </c>
      <c r="B92" s="346">
        <v>0</v>
      </c>
      <c r="C92" s="347" t="s">
        <v>1290</v>
      </c>
      <c r="D92" s="346">
        <v>0</v>
      </c>
      <c r="E92" s="347" t="s">
        <v>1290</v>
      </c>
      <c r="F92" s="346">
        <v>0</v>
      </c>
      <c r="G92" s="347" t="s">
        <v>1290</v>
      </c>
      <c r="H92" s="346">
        <v>0</v>
      </c>
      <c r="I92" s="347" t="s">
        <v>1290</v>
      </c>
      <c r="J92" s="346">
        <v>0</v>
      </c>
      <c r="K92" s="347" t="s">
        <v>1290</v>
      </c>
      <c r="L92" s="346">
        <v>0</v>
      </c>
      <c r="M92" s="347" t="s">
        <v>1290</v>
      </c>
      <c r="N92" s="346">
        <v>0</v>
      </c>
      <c r="O92" s="347" t="s">
        <v>1290</v>
      </c>
      <c r="P92" s="346">
        <v>1</v>
      </c>
      <c r="Q92" s="347" t="s">
        <v>1392</v>
      </c>
      <c r="R92" s="346">
        <v>5</v>
      </c>
      <c r="S92" s="347" t="s">
        <v>1360</v>
      </c>
      <c r="T92" s="346">
        <v>0</v>
      </c>
      <c r="U92" s="347" t="s">
        <v>1290</v>
      </c>
      <c r="V92" s="346">
        <v>3</v>
      </c>
      <c r="W92" s="347" t="s">
        <v>1332</v>
      </c>
      <c r="X92" s="346">
        <v>0</v>
      </c>
      <c r="Y92" s="347" t="s">
        <v>1290</v>
      </c>
      <c r="Z92" s="346">
        <v>0</v>
      </c>
      <c r="AA92" s="347" t="s">
        <v>1290</v>
      </c>
      <c r="AB92" s="346">
        <v>0</v>
      </c>
      <c r="AC92" s="347" t="s">
        <v>1290</v>
      </c>
      <c r="AD92" s="1019">
        <v>9</v>
      </c>
      <c r="AE92" s="838" t="s">
        <v>1606</v>
      </c>
      <c r="AG92" s="662"/>
    </row>
    <row r="93" spans="1:33">
      <c r="A93" s="350" t="s">
        <v>45</v>
      </c>
      <c r="B93" s="346">
        <v>0</v>
      </c>
      <c r="C93" s="347" t="s">
        <v>1290</v>
      </c>
      <c r="D93" s="346">
        <v>0</v>
      </c>
      <c r="E93" s="347" t="s">
        <v>1290</v>
      </c>
      <c r="F93" s="346">
        <v>1</v>
      </c>
      <c r="G93" s="347" t="s">
        <v>1332</v>
      </c>
      <c r="H93" s="346">
        <v>0</v>
      </c>
      <c r="I93" s="347" t="s">
        <v>1290</v>
      </c>
      <c r="J93" s="346">
        <v>0</v>
      </c>
      <c r="K93" s="347" t="s">
        <v>1290</v>
      </c>
      <c r="L93" s="346">
        <v>0</v>
      </c>
      <c r="M93" s="347" t="s">
        <v>1290</v>
      </c>
      <c r="N93" s="346">
        <v>0</v>
      </c>
      <c r="O93" s="347" t="s">
        <v>1290</v>
      </c>
      <c r="P93" s="346">
        <v>0</v>
      </c>
      <c r="Q93" s="347" t="s">
        <v>1290</v>
      </c>
      <c r="R93" s="346">
        <v>0</v>
      </c>
      <c r="S93" s="347" t="s">
        <v>1290</v>
      </c>
      <c r="T93" s="346">
        <v>0</v>
      </c>
      <c r="U93" s="347" t="s">
        <v>1290</v>
      </c>
      <c r="V93" s="346">
        <v>2</v>
      </c>
      <c r="W93" s="347" t="s">
        <v>1331</v>
      </c>
      <c r="X93" s="346">
        <v>0</v>
      </c>
      <c r="Y93" s="347" t="s">
        <v>1290</v>
      </c>
      <c r="Z93" s="346">
        <v>0</v>
      </c>
      <c r="AA93" s="347" t="s">
        <v>1290</v>
      </c>
      <c r="AB93" s="346">
        <v>0</v>
      </c>
      <c r="AC93" s="347" t="s">
        <v>1290</v>
      </c>
      <c r="AD93" s="1019">
        <v>3</v>
      </c>
      <c r="AE93" s="838" t="s">
        <v>1672</v>
      </c>
      <c r="AG93" s="662"/>
    </row>
    <row r="94" spans="1:33">
      <c r="A94" s="350" t="s">
        <v>46</v>
      </c>
      <c r="B94" s="346">
        <v>1</v>
      </c>
      <c r="C94" s="347" t="s">
        <v>1310</v>
      </c>
      <c r="D94" s="346">
        <v>3</v>
      </c>
      <c r="E94" s="347" t="s">
        <v>1449</v>
      </c>
      <c r="F94" s="346">
        <v>12</v>
      </c>
      <c r="G94" s="347" t="s">
        <v>1504</v>
      </c>
      <c r="H94" s="346">
        <v>2</v>
      </c>
      <c r="I94" s="347" t="s">
        <v>1435</v>
      </c>
      <c r="J94" s="346">
        <v>9</v>
      </c>
      <c r="K94" s="347" t="s">
        <v>1400</v>
      </c>
      <c r="L94" s="346">
        <v>1</v>
      </c>
      <c r="M94" s="347" t="s">
        <v>1310</v>
      </c>
      <c r="N94" s="346">
        <v>1</v>
      </c>
      <c r="O94" s="347" t="s">
        <v>1310</v>
      </c>
      <c r="P94" s="346">
        <v>0</v>
      </c>
      <c r="Q94" s="347" t="s">
        <v>1290</v>
      </c>
      <c r="R94" s="346">
        <v>0</v>
      </c>
      <c r="S94" s="347" t="s">
        <v>1290</v>
      </c>
      <c r="T94" s="346">
        <v>1</v>
      </c>
      <c r="U94" s="347" t="s">
        <v>1310</v>
      </c>
      <c r="V94" s="346">
        <v>9</v>
      </c>
      <c r="W94" s="347" t="s">
        <v>1400</v>
      </c>
      <c r="X94" s="346">
        <v>0</v>
      </c>
      <c r="Y94" s="347" t="s">
        <v>1290</v>
      </c>
      <c r="Z94" s="346">
        <v>5</v>
      </c>
      <c r="AA94" s="347" t="s">
        <v>1798</v>
      </c>
      <c r="AB94" s="346">
        <v>0</v>
      </c>
      <c r="AC94" s="347" t="s">
        <v>1290</v>
      </c>
      <c r="AD94" s="1019">
        <v>44</v>
      </c>
      <c r="AE94" s="838" t="s">
        <v>1457</v>
      </c>
      <c r="AG94" s="662"/>
    </row>
    <row r="95" spans="1:33">
      <c r="A95" s="350" t="s">
        <v>47</v>
      </c>
      <c r="B95" s="346">
        <v>0</v>
      </c>
      <c r="C95" s="347" t="s">
        <v>1290</v>
      </c>
      <c r="D95" s="346">
        <v>0</v>
      </c>
      <c r="E95" s="347" t="s">
        <v>1290</v>
      </c>
      <c r="F95" s="346">
        <v>5</v>
      </c>
      <c r="G95" s="347" t="s">
        <v>1681</v>
      </c>
      <c r="H95" s="346">
        <v>0</v>
      </c>
      <c r="I95" s="347" t="s">
        <v>1290</v>
      </c>
      <c r="J95" s="346">
        <v>0</v>
      </c>
      <c r="K95" s="347" t="s">
        <v>1290</v>
      </c>
      <c r="L95" s="346">
        <v>1</v>
      </c>
      <c r="M95" s="347" t="s">
        <v>1611</v>
      </c>
      <c r="N95" s="346">
        <v>0</v>
      </c>
      <c r="O95" s="347" t="s">
        <v>1290</v>
      </c>
      <c r="P95" s="346">
        <v>0</v>
      </c>
      <c r="Q95" s="347" t="s">
        <v>1290</v>
      </c>
      <c r="R95" s="346">
        <v>0</v>
      </c>
      <c r="S95" s="347" t="s">
        <v>1290</v>
      </c>
      <c r="T95" s="346">
        <v>0</v>
      </c>
      <c r="U95" s="347" t="s">
        <v>1290</v>
      </c>
      <c r="V95" s="346">
        <v>2</v>
      </c>
      <c r="W95" s="347" t="s">
        <v>1720</v>
      </c>
      <c r="X95" s="346">
        <v>1</v>
      </c>
      <c r="Y95" s="347" t="s">
        <v>1611</v>
      </c>
      <c r="Z95" s="346">
        <v>1</v>
      </c>
      <c r="AA95" s="347" t="s">
        <v>1611</v>
      </c>
      <c r="AB95" s="346">
        <v>0</v>
      </c>
      <c r="AC95" s="347" t="s">
        <v>1290</v>
      </c>
      <c r="AD95" s="1019">
        <v>10</v>
      </c>
      <c r="AE95" s="838" t="s">
        <v>1754</v>
      </c>
      <c r="AG95" s="662"/>
    </row>
    <row r="96" spans="1:33">
      <c r="A96" s="350" t="s">
        <v>48</v>
      </c>
      <c r="B96" s="346">
        <v>0</v>
      </c>
      <c r="C96" s="347" t="s">
        <v>1290</v>
      </c>
      <c r="D96" s="346">
        <v>1</v>
      </c>
      <c r="E96" s="347" t="s">
        <v>1606</v>
      </c>
      <c r="F96" s="346">
        <v>82</v>
      </c>
      <c r="G96" s="347" t="s">
        <v>1978</v>
      </c>
      <c r="H96" s="346">
        <v>3</v>
      </c>
      <c r="I96" s="347" t="s">
        <v>1322</v>
      </c>
      <c r="J96" s="346">
        <v>4</v>
      </c>
      <c r="K96" s="347" t="s">
        <v>1493</v>
      </c>
      <c r="L96" s="346">
        <v>7</v>
      </c>
      <c r="M96" s="347" t="s">
        <v>1409</v>
      </c>
      <c r="N96" s="346">
        <v>3</v>
      </c>
      <c r="O96" s="347" t="s">
        <v>1322</v>
      </c>
      <c r="P96" s="346">
        <v>0</v>
      </c>
      <c r="Q96" s="347" t="s">
        <v>1290</v>
      </c>
      <c r="R96" s="346">
        <v>4</v>
      </c>
      <c r="S96" s="347" t="s">
        <v>1493</v>
      </c>
      <c r="T96" s="346">
        <v>0</v>
      </c>
      <c r="U96" s="347" t="s">
        <v>1290</v>
      </c>
      <c r="V96" s="346">
        <v>13</v>
      </c>
      <c r="W96" s="347" t="s">
        <v>1833</v>
      </c>
      <c r="X96" s="346">
        <v>1</v>
      </c>
      <c r="Y96" s="347" t="s">
        <v>1606</v>
      </c>
      <c r="Z96" s="346">
        <v>6</v>
      </c>
      <c r="AA96" s="347" t="s">
        <v>1528</v>
      </c>
      <c r="AB96" s="346">
        <v>0</v>
      </c>
      <c r="AC96" s="347" t="s">
        <v>1290</v>
      </c>
      <c r="AD96" s="1019">
        <v>124</v>
      </c>
      <c r="AE96" s="838" t="s">
        <v>1782</v>
      </c>
      <c r="AG96" s="662"/>
    </row>
    <row r="97" spans="1:33">
      <c r="A97" s="350" t="s">
        <v>49</v>
      </c>
      <c r="B97" s="346">
        <v>0</v>
      </c>
      <c r="C97" s="347" t="s">
        <v>1290</v>
      </c>
      <c r="D97" s="346">
        <v>1</v>
      </c>
      <c r="E97" s="347" t="s">
        <v>1390</v>
      </c>
      <c r="F97" s="346">
        <v>2</v>
      </c>
      <c r="G97" s="347" t="s">
        <v>1344</v>
      </c>
      <c r="H97" s="346">
        <v>0</v>
      </c>
      <c r="I97" s="347" t="s">
        <v>1290</v>
      </c>
      <c r="J97" s="346">
        <v>2</v>
      </c>
      <c r="K97" s="347" t="s">
        <v>1344</v>
      </c>
      <c r="L97" s="346">
        <v>0</v>
      </c>
      <c r="M97" s="347" t="s">
        <v>1290</v>
      </c>
      <c r="N97" s="346">
        <v>0</v>
      </c>
      <c r="O97" s="347" t="s">
        <v>1290</v>
      </c>
      <c r="P97" s="346">
        <v>5</v>
      </c>
      <c r="Q97" s="347" t="s">
        <v>1720</v>
      </c>
      <c r="R97" s="346">
        <v>6</v>
      </c>
      <c r="S97" s="347" t="s">
        <v>1678</v>
      </c>
      <c r="T97" s="346">
        <v>1</v>
      </c>
      <c r="U97" s="347" t="s">
        <v>1390</v>
      </c>
      <c r="V97" s="346">
        <v>7</v>
      </c>
      <c r="W97" s="347" t="s">
        <v>1675</v>
      </c>
      <c r="X97" s="346">
        <v>0</v>
      </c>
      <c r="Y97" s="347" t="s">
        <v>1290</v>
      </c>
      <c r="Z97" s="346">
        <v>1</v>
      </c>
      <c r="AA97" s="347" t="s">
        <v>1390</v>
      </c>
      <c r="AB97" s="346">
        <v>0</v>
      </c>
      <c r="AC97" s="347" t="s">
        <v>1290</v>
      </c>
      <c r="AD97" s="1019">
        <v>25</v>
      </c>
      <c r="AE97" s="838" t="s">
        <v>1322</v>
      </c>
      <c r="AG97" s="662"/>
    </row>
    <row r="98" spans="1:33">
      <c r="A98" s="350" t="s">
        <v>50</v>
      </c>
      <c r="B98" s="346">
        <v>0</v>
      </c>
      <c r="C98" s="347" t="s">
        <v>1290</v>
      </c>
      <c r="D98" s="346">
        <v>0</v>
      </c>
      <c r="E98" s="347" t="s">
        <v>1290</v>
      </c>
      <c r="F98" s="346">
        <v>1</v>
      </c>
      <c r="G98" s="347" t="s">
        <v>1611</v>
      </c>
      <c r="H98" s="346">
        <v>1</v>
      </c>
      <c r="I98" s="347" t="s">
        <v>1611</v>
      </c>
      <c r="J98" s="346">
        <v>0</v>
      </c>
      <c r="K98" s="347" t="s">
        <v>1290</v>
      </c>
      <c r="L98" s="346">
        <v>0</v>
      </c>
      <c r="M98" s="347" t="s">
        <v>1290</v>
      </c>
      <c r="N98" s="346">
        <v>0</v>
      </c>
      <c r="O98" s="347" t="s">
        <v>1290</v>
      </c>
      <c r="P98" s="346">
        <v>1</v>
      </c>
      <c r="Q98" s="347" t="s">
        <v>1611</v>
      </c>
      <c r="R98" s="346">
        <v>2</v>
      </c>
      <c r="S98" s="347" t="s">
        <v>1720</v>
      </c>
      <c r="T98" s="346">
        <v>0</v>
      </c>
      <c r="U98" s="347" t="s">
        <v>1290</v>
      </c>
      <c r="V98" s="346">
        <v>5</v>
      </c>
      <c r="W98" s="347" t="s">
        <v>1681</v>
      </c>
      <c r="X98" s="346">
        <v>0</v>
      </c>
      <c r="Y98" s="347" t="s">
        <v>1290</v>
      </c>
      <c r="Z98" s="346">
        <v>0</v>
      </c>
      <c r="AA98" s="347" t="s">
        <v>1290</v>
      </c>
      <c r="AB98" s="346">
        <v>0</v>
      </c>
      <c r="AC98" s="347" t="s">
        <v>1290</v>
      </c>
      <c r="AD98" s="1019">
        <v>10</v>
      </c>
      <c r="AE98" s="838" t="s">
        <v>1754</v>
      </c>
      <c r="AG98" s="662"/>
    </row>
    <row r="99" spans="1:33">
      <c r="A99" s="350" t="s">
        <v>51</v>
      </c>
      <c r="B99" s="346">
        <v>0</v>
      </c>
      <c r="C99" s="347" t="s">
        <v>1290</v>
      </c>
      <c r="D99" s="346">
        <v>0</v>
      </c>
      <c r="E99" s="347" t="s">
        <v>1290</v>
      </c>
      <c r="F99" s="346">
        <v>10</v>
      </c>
      <c r="G99" s="347" t="s">
        <v>1335</v>
      </c>
      <c r="H99" s="346">
        <v>1</v>
      </c>
      <c r="I99" s="347" t="s">
        <v>1804</v>
      </c>
      <c r="J99" s="346">
        <v>1</v>
      </c>
      <c r="K99" s="347" t="s">
        <v>1804</v>
      </c>
      <c r="L99" s="346">
        <v>1</v>
      </c>
      <c r="M99" s="347" t="s">
        <v>1804</v>
      </c>
      <c r="N99" s="346">
        <v>0</v>
      </c>
      <c r="O99" s="347" t="s">
        <v>1290</v>
      </c>
      <c r="P99" s="346">
        <v>1</v>
      </c>
      <c r="Q99" s="347" t="s">
        <v>1804</v>
      </c>
      <c r="R99" s="346">
        <v>0</v>
      </c>
      <c r="S99" s="347" t="s">
        <v>1290</v>
      </c>
      <c r="T99" s="346">
        <v>2</v>
      </c>
      <c r="U99" s="347" t="s">
        <v>1704</v>
      </c>
      <c r="V99" s="346">
        <v>1</v>
      </c>
      <c r="W99" s="347" t="s">
        <v>1804</v>
      </c>
      <c r="X99" s="346">
        <v>0</v>
      </c>
      <c r="Y99" s="347" t="s">
        <v>1290</v>
      </c>
      <c r="Z99" s="346">
        <v>0</v>
      </c>
      <c r="AA99" s="347" t="s">
        <v>1290</v>
      </c>
      <c r="AB99" s="346">
        <v>0</v>
      </c>
      <c r="AC99" s="347" t="s">
        <v>1290</v>
      </c>
      <c r="AD99" s="1019">
        <v>17</v>
      </c>
      <c r="AE99" s="838" t="s">
        <v>1445</v>
      </c>
      <c r="AG99" s="662"/>
    </row>
    <row r="100" spans="1:33">
      <c r="A100" s="350" t="s">
        <v>52</v>
      </c>
      <c r="B100" s="346">
        <v>0</v>
      </c>
      <c r="C100" s="347" t="s">
        <v>1290</v>
      </c>
      <c r="D100" s="346">
        <v>4</v>
      </c>
      <c r="E100" s="347" t="s">
        <v>1543</v>
      </c>
      <c r="F100" s="346">
        <v>6</v>
      </c>
      <c r="G100" s="347" t="s">
        <v>1723</v>
      </c>
      <c r="H100" s="346">
        <v>0</v>
      </c>
      <c r="I100" s="347" t="s">
        <v>1290</v>
      </c>
      <c r="J100" s="346">
        <v>0</v>
      </c>
      <c r="K100" s="347" t="s">
        <v>1290</v>
      </c>
      <c r="L100" s="346">
        <v>0</v>
      </c>
      <c r="M100" s="347" t="s">
        <v>1290</v>
      </c>
      <c r="N100" s="346">
        <v>0</v>
      </c>
      <c r="O100" s="347" t="s">
        <v>1290</v>
      </c>
      <c r="P100" s="346">
        <v>1</v>
      </c>
      <c r="Q100" s="347" t="s">
        <v>1297</v>
      </c>
      <c r="R100" s="346">
        <v>0</v>
      </c>
      <c r="S100" s="347" t="s">
        <v>1290</v>
      </c>
      <c r="T100" s="346">
        <v>0</v>
      </c>
      <c r="U100" s="347" t="s">
        <v>1290</v>
      </c>
      <c r="V100" s="346">
        <v>5</v>
      </c>
      <c r="W100" s="347" t="s">
        <v>1691</v>
      </c>
      <c r="X100" s="346">
        <v>0</v>
      </c>
      <c r="Y100" s="347" t="s">
        <v>1290</v>
      </c>
      <c r="Z100" s="346">
        <v>0</v>
      </c>
      <c r="AA100" s="347" t="s">
        <v>1290</v>
      </c>
      <c r="AB100" s="346">
        <v>0</v>
      </c>
      <c r="AC100" s="347" t="s">
        <v>1290</v>
      </c>
      <c r="AD100" s="1019">
        <v>16</v>
      </c>
      <c r="AE100" s="838" t="s">
        <v>1376</v>
      </c>
      <c r="AG100" s="662"/>
    </row>
    <row r="101" spans="1:33">
      <c r="A101" s="350" t="s">
        <v>53</v>
      </c>
      <c r="B101" s="346">
        <v>1</v>
      </c>
      <c r="C101" s="347" t="s">
        <v>1625</v>
      </c>
      <c r="D101" s="346">
        <v>3</v>
      </c>
      <c r="E101" s="347" t="s">
        <v>1300</v>
      </c>
      <c r="F101" s="346">
        <v>23</v>
      </c>
      <c r="G101" s="347" t="s">
        <v>1708</v>
      </c>
      <c r="H101" s="346">
        <v>0</v>
      </c>
      <c r="I101" s="347" t="s">
        <v>1290</v>
      </c>
      <c r="J101" s="346">
        <v>10</v>
      </c>
      <c r="K101" s="347" t="s">
        <v>1550</v>
      </c>
      <c r="L101" s="346">
        <v>2</v>
      </c>
      <c r="M101" s="347" t="s">
        <v>1425</v>
      </c>
      <c r="N101" s="346">
        <v>0</v>
      </c>
      <c r="O101" s="347" t="s">
        <v>1290</v>
      </c>
      <c r="P101" s="346">
        <v>0</v>
      </c>
      <c r="Q101" s="347" t="s">
        <v>1290</v>
      </c>
      <c r="R101" s="346">
        <v>1</v>
      </c>
      <c r="S101" s="347" t="s">
        <v>1625</v>
      </c>
      <c r="T101" s="346">
        <v>0</v>
      </c>
      <c r="U101" s="347" t="s">
        <v>1290</v>
      </c>
      <c r="V101" s="346">
        <v>13</v>
      </c>
      <c r="W101" s="347" t="s">
        <v>1545</v>
      </c>
      <c r="X101" s="346">
        <v>0</v>
      </c>
      <c r="Y101" s="347" t="s">
        <v>1290</v>
      </c>
      <c r="Z101" s="346">
        <v>4</v>
      </c>
      <c r="AA101" s="347" t="s">
        <v>1669</v>
      </c>
      <c r="AB101" s="346">
        <v>0</v>
      </c>
      <c r="AC101" s="347" t="s">
        <v>1290</v>
      </c>
      <c r="AD101" s="1019">
        <v>57</v>
      </c>
      <c r="AE101" s="838" t="s">
        <v>1661</v>
      </c>
      <c r="AG101" s="662"/>
    </row>
    <row r="102" spans="1:33">
      <c r="A102" s="350" t="s">
        <v>54</v>
      </c>
      <c r="B102" s="346">
        <v>0</v>
      </c>
      <c r="C102" s="347" t="s">
        <v>1290</v>
      </c>
      <c r="D102" s="346">
        <v>1</v>
      </c>
      <c r="E102" s="347" t="s">
        <v>1497</v>
      </c>
      <c r="F102" s="346">
        <v>0</v>
      </c>
      <c r="G102" s="347" t="s">
        <v>1290</v>
      </c>
      <c r="H102" s="346">
        <v>2</v>
      </c>
      <c r="I102" s="347" t="s">
        <v>1611</v>
      </c>
      <c r="J102" s="346">
        <v>0</v>
      </c>
      <c r="K102" s="347" t="s">
        <v>1290</v>
      </c>
      <c r="L102" s="346">
        <v>0</v>
      </c>
      <c r="M102" s="347" t="s">
        <v>1290</v>
      </c>
      <c r="N102" s="346">
        <v>3</v>
      </c>
      <c r="O102" s="347" t="s">
        <v>1462</v>
      </c>
      <c r="P102" s="346">
        <v>0</v>
      </c>
      <c r="Q102" s="347" t="s">
        <v>1290</v>
      </c>
      <c r="R102" s="346">
        <v>5</v>
      </c>
      <c r="S102" s="347" t="s">
        <v>1543</v>
      </c>
      <c r="T102" s="346">
        <v>0</v>
      </c>
      <c r="U102" s="347" t="s">
        <v>1290</v>
      </c>
      <c r="V102" s="346">
        <v>6</v>
      </c>
      <c r="W102" s="347" t="s">
        <v>1366</v>
      </c>
      <c r="X102" s="346">
        <v>0</v>
      </c>
      <c r="Y102" s="347" t="s">
        <v>1290</v>
      </c>
      <c r="Z102" s="346">
        <v>3</v>
      </c>
      <c r="AA102" s="347" t="s">
        <v>1462</v>
      </c>
      <c r="AB102" s="346">
        <v>0</v>
      </c>
      <c r="AC102" s="347" t="s">
        <v>1290</v>
      </c>
      <c r="AD102" s="1019">
        <v>20</v>
      </c>
      <c r="AE102" s="838" t="s">
        <v>1460</v>
      </c>
      <c r="AG102" s="662"/>
    </row>
    <row r="103" spans="1:33">
      <c r="A103" s="350" t="s">
        <v>55</v>
      </c>
      <c r="B103" s="346">
        <v>2</v>
      </c>
      <c r="C103" s="347" t="s">
        <v>1328</v>
      </c>
      <c r="D103" s="346">
        <v>0</v>
      </c>
      <c r="E103" s="347" t="s">
        <v>1290</v>
      </c>
      <c r="F103" s="346">
        <v>32</v>
      </c>
      <c r="G103" s="347" t="s">
        <v>1756</v>
      </c>
      <c r="H103" s="346">
        <v>0</v>
      </c>
      <c r="I103" s="347" t="s">
        <v>1290</v>
      </c>
      <c r="J103" s="346">
        <v>0</v>
      </c>
      <c r="K103" s="347" t="s">
        <v>1290</v>
      </c>
      <c r="L103" s="346">
        <v>0</v>
      </c>
      <c r="M103" s="347" t="s">
        <v>1290</v>
      </c>
      <c r="N103" s="346">
        <v>1</v>
      </c>
      <c r="O103" s="347" t="s">
        <v>1376</v>
      </c>
      <c r="P103" s="346">
        <v>6</v>
      </c>
      <c r="Q103" s="347" t="s">
        <v>1557</v>
      </c>
      <c r="R103" s="346">
        <v>1</v>
      </c>
      <c r="S103" s="347" t="s">
        <v>1376</v>
      </c>
      <c r="T103" s="346">
        <v>22</v>
      </c>
      <c r="U103" s="347" t="s">
        <v>1440</v>
      </c>
      <c r="V103" s="346">
        <v>2</v>
      </c>
      <c r="W103" s="347" t="s">
        <v>1328</v>
      </c>
      <c r="X103" s="346">
        <v>2</v>
      </c>
      <c r="Y103" s="347" t="s">
        <v>1328</v>
      </c>
      <c r="Z103" s="346">
        <v>0</v>
      </c>
      <c r="AA103" s="347" t="s">
        <v>1290</v>
      </c>
      <c r="AB103" s="346">
        <v>0</v>
      </c>
      <c r="AC103" s="347" t="s">
        <v>1290</v>
      </c>
      <c r="AD103" s="1019">
        <v>68</v>
      </c>
      <c r="AE103" s="838" t="s">
        <v>1394</v>
      </c>
      <c r="AG103" s="662"/>
    </row>
    <row r="104" spans="1:33">
      <c r="A104" s="350" t="s">
        <v>56</v>
      </c>
      <c r="B104" s="346">
        <v>0</v>
      </c>
      <c r="C104" s="347" t="s">
        <v>1290</v>
      </c>
      <c r="D104" s="346">
        <v>0</v>
      </c>
      <c r="E104" s="347" t="s">
        <v>1290</v>
      </c>
      <c r="F104" s="346">
        <v>1</v>
      </c>
      <c r="G104" s="347" t="s">
        <v>1497</v>
      </c>
      <c r="H104" s="346">
        <v>2</v>
      </c>
      <c r="I104" s="347" t="s">
        <v>1611</v>
      </c>
      <c r="J104" s="346">
        <v>1</v>
      </c>
      <c r="K104" s="347" t="s">
        <v>1497</v>
      </c>
      <c r="L104" s="346">
        <v>0</v>
      </c>
      <c r="M104" s="347" t="s">
        <v>1290</v>
      </c>
      <c r="N104" s="346">
        <v>0</v>
      </c>
      <c r="O104" s="347" t="s">
        <v>1290</v>
      </c>
      <c r="P104" s="346">
        <v>0</v>
      </c>
      <c r="Q104" s="347" t="s">
        <v>1290</v>
      </c>
      <c r="R104" s="346">
        <v>9</v>
      </c>
      <c r="S104" s="347" t="s">
        <v>1590</v>
      </c>
      <c r="T104" s="346">
        <v>2</v>
      </c>
      <c r="U104" s="347" t="s">
        <v>1611</v>
      </c>
      <c r="V104" s="346">
        <v>4</v>
      </c>
      <c r="W104" s="347" t="s">
        <v>1720</v>
      </c>
      <c r="X104" s="346">
        <v>0</v>
      </c>
      <c r="Y104" s="347" t="s">
        <v>1290</v>
      </c>
      <c r="Z104" s="346">
        <v>1</v>
      </c>
      <c r="AA104" s="347" t="s">
        <v>1497</v>
      </c>
      <c r="AB104" s="346">
        <v>0</v>
      </c>
      <c r="AC104" s="347" t="s">
        <v>1290</v>
      </c>
      <c r="AD104" s="1019">
        <v>20</v>
      </c>
      <c r="AE104" s="838" t="s">
        <v>1460</v>
      </c>
      <c r="AG104" s="662"/>
    </row>
    <row r="105" spans="1:33">
      <c r="A105" s="349" t="s">
        <v>1</v>
      </c>
      <c r="B105" s="300">
        <v>12</v>
      </c>
      <c r="C105" s="838" t="s">
        <v>1764</v>
      </c>
      <c r="D105" s="300">
        <v>43</v>
      </c>
      <c r="E105" s="838" t="s">
        <v>1390</v>
      </c>
      <c r="F105" s="300">
        <v>371</v>
      </c>
      <c r="G105" s="838" t="s">
        <v>1548</v>
      </c>
      <c r="H105" s="300">
        <v>30</v>
      </c>
      <c r="I105" s="838" t="s">
        <v>1307</v>
      </c>
      <c r="J105" s="300">
        <v>68</v>
      </c>
      <c r="K105" s="838" t="s">
        <v>1394</v>
      </c>
      <c r="L105" s="300">
        <v>22</v>
      </c>
      <c r="M105" s="838" t="s">
        <v>1319</v>
      </c>
      <c r="N105" s="300">
        <v>12</v>
      </c>
      <c r="O105" s="838" t="s">
        <v>1764</v>
      </c>
      <c r="P105" s="300">
        <v>39</v>
      </c>
      <c r="Q105" s="838" t="s">
        <v>1420</v>
      </c>
      <c r="R105" s="300">
        <v>100</v>
      </c>
      <c r="S105" s="838" t="s">
        <v>1810</v>
      </c>
      <c r="T105" s="300">
        <v>49</v>
      </c>
      <c r="U105" s="838" t="s">
        <v>1599</v>
      </c>
      <c r="V105" s="300">
        <v>247</v>
      </c>
      <c r="W105" s="838" t="s">
        <v>1574</v>
      </c>
      <c r="X105" s="300">
        <v>6</v>
      </c>
      <c r="Y105" s="838" t="s">
        <v>1480</v>
      </c>
      <c r="Z105" s="300">
        <v>57</v>
      </c>
      <c r="AA105" s="838" t="s">
        <v>1661</v>
      </c>
      <c r="AB105" s="300">
        <v>7</v>
      </c>
      <c r="AC105" s="838" t="s">
        <v>1439</v>
      </c>
      <c r="AD105" s="1019">
        <v>1063</v>
      </c>
      <c r="AE105" s="838" t="s">
        <v>645</v>
      </c>
      <c r="AG105" s="662"/>
    </row>
    <row r="106" spans="1:33" ht="5.0999999999999996" customHeight="1">
      <c r="A106" s="1577"/>
      <c r="B106" s="1577"/>
      <c r="C106" s="1577"/>
      <c r="D106" s="1577"/>
      <c r="E106" s="1577"/>
      <c r="F106" s="1577"/>
      <c r="G106" s="1577"/>
      <c r="H106" s="1577"/>
      <c r="I106" s="1577"/>
      <c r="J106" s="1577"/>
      <c r="K106" s="1577"/>
      <c r="L106" s="1577"/>
      <c r="M106" s="1577"/>
      <c r="N106" s="1577"/>
      <c r="O106" s="1577"/>
      <c r="P106" s="1577"/>
      <c r="Q106" s="1577"/>
      <c r="R106" s="1577"/>
      <c r="S106" s="1577"/>
      <c r="T106" s="1577"/>
      <c r="U106" s="1577"/>
      <c r="V106" s="1577"/>
      <c r="W106" s="1577"/>
      <c r="X106" s="1577"/>
      <c r="Y106" s="1577"/>
      <c r="Z106" s="1577"/>
      <c r="AA106" s="1577"/>
      <c r="AB106" s="1577"/>
      <c r="AC106" s="1577"/>
      <c r="AD106" s="1577"/>
      <c r="AE106" s="1578"/>
      <c r="AG106" s="662"/>
    </row>
    <row r="107" spans="1:33" ht="13.9" customHeight="1">
      <c r="A107" s="751" t="s">
        <v>184</v>
      </c>
      <c r="B107" s="300">
        <v>44</v>
      </c>
      <c r="C107" s="838" t="s">
        <v>1371</v>
      </c>
      <c r="D107" s="300">
        <v>151</v>
      </c>
      <c r="E107" s="838" t="s">
        <v>1355</v>
      </c>
      <c r="F107" s="1019">
        <v>1311</v>
      </c>
      <c r="G107" s="838" t="s">
        <v>1593</v>
      </c>
      <c r="H107" s="300">
        <v>104</v>
      </c>
      <c r="I107" s="838" t="s">
        <v>1364</v>
      </c>
      <c r="J107" s="300">
        <v>203</v>
      </c>
      <c r="K107" s="838" t="s">
        <v>1804</v>
      </c>
      <c r="L107" s="300">
        <v>82</v>
      </c>
      <c r="M107" s="838" t="s">
        <v>1322</v>
      </c>
      <c r="N107" s="300">
        <v>29</v>
      </c>
      <c r="O107" s="838" t="s">
        <v>1606</v>
      </c>
      <c r="P107" s="300">
        <v>87</v>
      </c>
      <c r="Q107" s="838" t="s">
        <v>1616</v>
      </c>
      <c r="R107" s="300">
        <v>308</v>
      </c>
      <c r="S107" s="838" t="s">
        <v>1513</v>
      </c>
      <c r="T107" s="300">
        <v>120</v>
      </c>
      <c r="U107" s="838" t="s">
        <v>1425</v>
      </c>
      <c r="V107" s="300">
        <v>756</v>
      </c>
      <c r="W107" s="838" t="s">
        <v>1656</v>
      </c>
      <c r="X107" s="300">
        <v>22</v>
      </c>
      <c r="Y107" s="838" t="s">
        <v>1480</v>
      </c>
      <c r="Z107" s="300">
        <v>235</v>
      </c>
      <c r="AA107" s="838" t="s">
        <v>1449</v>
      </c>
      <c r="AB107" s="300">
        <v>14</v>
      </c>
      <c r="AC107" s="838" t="s">
        <v>1565</v>
      </c>
      <c r="AD107" s="1019">
        <v>3466</v>
      </c>
      <c r="AE107" s="838" t="s">
        <v>645</v>
      </c>
      <c r="AG107" s="662"/>
    </row>
    <row r="108" spans="1:33" ht="409.6" hidden="1" customHeight="1"/>
    <row r="109" spans="1:33" ht="0.95" customHeight="1"/>
    <row r="111" spans="1:33">
      <c r="A111" s="308" t="s">
        <v>3045</v>
      </c>
    </row>
  </sheetData>
  <mergeCells count="22">
    <mergeCell ref="A106:AE106"/>
    <mergeCell ref="B40:AE40"/>
    <mergeCell ref="B73:AE73"/>
    <mergeCell ref="X4:Y4"/>
    <mergeCell ref="Z4:AA4"/>
    <mergeCell ref="AB4:AC4"/>
    <mergeCell ref="AD4:AE4"/>
    <mergeCell ref="B6:AE6"/>
    <mergeCell ref="A1:AE1"/>
    <mergeCell ref="B3:AC3"/>
    <mergeCell ref="A4:A5"/>
    <mergeCell ref="B4:C4"/>
    <mergeCell ref="D4:E4"/>
    <mergeCell ref="F4:G4"/>
    <mergeCell ref="H4:I4"/>
    <mergeCell ref="J4:K4"/>
    <mergeCell ref="L4:M4"/>
    <mergeCell ref="N4:O4"/>
    <mergeCell ref="P4:Q4"/>
    <mergeCell ref="R4:S4"/>
    <mergeCell ref="T4:U4"/>
    <mergeCell ref="V4:W4"/>
  </mergeCells>
  <pageMargins left="0.19685039370078741" right="0.19685039370078741" top="0.19685039370078741" bottom="0.39370078740157483" header="0.19685039370078741" footer="0.19685039370078741"/>
  <pageSetup paperSize="9" scale="52" orientation="portrait" r:id="rId1"/>
  <ignoredErrors>
    <ignoredError sqref="A4:AE5"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G113"/>
  <sheetViews>
    <sheetView showGridLines="0" topLeftCell="A70" zoomScaleNormal="100" workbookViewId="0">
      <selection activeCell="A113" sqref="A113"/>
    </sheetView>
  </sheetViews>
  <sheetFormatPr defaultRowHeight="12.75"/>
  <cols>
    <col min="1" max="1" width="14" style="1" customWidth="1"/>
    <col min="2" max="2" width="6" style="921" customWidth="1"/>
    <col min="3" max="3" width="6.140625" style="1" customWidth="1"/>
    <col min="4" max="4" width="6.140625" style="921" customWidth="1"/>
    <col min="5" max="5" width="6.140625" style="1" customWidth="1"/>
    <col min="6" max="6" width="6.140625" style="921" customWidth="1"/>
    <col min="7" max="7" width="6.140625" style="1" customWidth="1"/>
    <col min="8" max="8" width="6.140625" style="921" customWidth="1"/>
    <col min="9" max="9" width="6.140625" style="1" customWidth="1"/>
    <col min="10" max="10" width="6.140625" style="921" customWidth="1"/>
    <col min="11" max="11" width="6.140625" style="1" customWidth="1"/>
    <col min="12" max="12" width="6.140625" style="921" customWidth="1"/>
    <col min="13" max="13" width="6.140625" style="1" customWidth="1"/>
    <col min="14" max="14" width="6.140625" style="921" customWidth="1"/>
    <col min="15" max="15" width="6.140625" style="1" customWidth="1"/>
    <col min="16" max="16" width="6.140625" style="921" customWidth="1"/>
    <col min="17" max="17" width="6" style="1" customWidth="1"/>
    <col min="18" max="18" width="6.140625" style="921" customWidth="1"/>
    <col min="19" max="19" width="6.140625" style="1" customWidth="1"/>
    <col min="20" max="20" width="6.140625" style="921" customWidth="1"/>
    <col min="21" max="21" width="6.140625" style="1" customWidth="1"/>
    <col min="22" max="22" width="6.7109375" style="921" customWidth="1"/>
    <col min="23" max="23" width="6.140625" style="1" customWidth="1"/>
    <col min="24" max="24" width="6.140625" style="921" customWidth="1"/>
    <col min="25" max="25" width="6.140625" style="1" customWidth="1"/>
    <col min="26" max="26" width="6.140625" style="921" customWidth="1"/>
    <col min="27" max="27" width="6.140625" style="1" customWidth="1"/>
    <col min="28" max="28" width="6.140625" style="921" customWidth="1"/>
    <col min="29" max="29" width="6.140625" style="1" customWidth="1"/>
    <col min="30" max="30" width="7.140625" style="921" customWidth="1"/>
    <col min="31" max="31" width="8.5703125" style="1" customWidth="1"/>
    <col min="32" max="32" width="0" style="1" hidden="1" customWidth="1"/>
    <col min="33" max="256" width="9.140625" style="1"/>
    <col min="257" max="257" width="14" style="1" customWidth="1"/>
    <col min="258" max="258" width="6" style="1" customWidth="1"/>
    <col min="259" max="272" width="6.140625" style="1" customWidth="1"/>
    <col min="273" max="273" width="6" style="1" customWidth="1"/>
    <col min="274" max="286" width="6.140625" style="1" customWidth="1"/>
    <col min="287" max="287" width="8.5703125" style="1" customWidth="1"/>
    <col min="288" max="288" width="0" style="1" hidden="1" customWidth="1"/>
    <col min="289" max="512" width="9.140625" style="1"/>
    <col min="513" max="513" width="14" style="1" customWidth="1"/>
    <col min="514" max="514" width="6" style="1" customWidth="1"/>
    <col min="515" max="528" width="6.140625" style="1" customWidth="1"/>
    <col min="529" max="529" width="6" style="1" customWidth="1"/>
    <col min="530" max="542" width="6.140625" style="1" customWidth="1"/>
    <col min="543" max="543" width="8.5703125" style="1" customWidth="1"/>
    <col min="544" max="544" width="0" style="1" hidden="1" customWidth="1"/>
    <col min="545" max="768" width="9.140625" style="1"/>
    <col min="769" max="769" width="14" style="1" customWidth="1"/>
    <col min="770" max="770" width="6" style="1" customWidth="1"/>
    <col min="771" max="784" width="6.140625" style="1" customWidth="1"/>
    <col min="785" max="785" width="6" style="1" customWidth="1"/>
    <col min="786" max="798" width="6.140625" style="1" customWidth="1"/>
    <col min="799" max="799" width="8.5703125" style="1" customWidth="1"/>
    <col min="800" max="800" width="0" style="1" hidden="1" customWidth="1"/>
    <col min="801" max="1024" width="9.140625" style="1"/>
    <col min="1025" max="1025" width="14" style="1" customWidth="1"/>
    <col min="1026" max="1026" width="6" style="1" customWidth="1"/>
    <col min="1027" max="1040" width="6.140625" style="1" customWidth="1"/>
    <col min="1041" max="1041" width="6" style="1" customWidth="1"/>
    <col min="1042" max="1054" width="6.140625" style="1" customWidth="1"/>
    <col min="1055" max="1055" width="8.5703125" style="1" customWidth="1"/>
    <col min="1056" max="1056" width="0" style="1" hidden="1" customWidth="1"/>
    <col min="1057" max="1280" width="9.140625" style="1"/>
    <col min="1281" max="1281" width="14" style="1" customWidth="1"/>
    <col min="1282" max="1282" width="6" style="1" customWidth="1"/>
    <col min="1283" max="1296" width="6.140625" style="1" customWidth="1"/>
    <col min="1297" max="1297" width="6" style="1" customWidth="1"/>
    <col min="1298" max="1310" width="6.140625" style="1" customWidth="1"/>
    <col min="1311" max="1311" width="8.5703125" style="1" customWidth="1"/>
    <col min="1312" max="1312" width="0" style="1" hidden="1" customWidth="1"/>
    <col min="1313" max="1536" width="9.140625" style="1"/>
    <col min="1537" max="1537" width="14" style="1" customWidth="1"/>
    <col min="1538" max="1538" width="6" style="1" customWidth="1"/>
    <col min="1539" max="1552" width="6.140625" style="1" customWidth="1"/>
    <col min="1553" max="1553" width="6" style="1" customWidth="1"/>
    <col min="1554" max="1566" width="6.140625" style="1" customWidth="1"/>
    <col min="1567" max="1567" width="8.5703125" style="1" customWidth="1"/>
    <col min="1568" max="1568" width="0" style="1" hidden="1" customWidth="1"/>
    <col min="1569" max="1792" width="9.140625" style="1"/>
    <col min="1793" max="1793" width="14" style="1" customWidth="1"/>
    <col min="1794" max="1794" width="6" style="1" customWidth="1"/>
    <col min="1795" max="1808" width="6.140625" style="1" customWidth="1"/>
    <col min="1809" max="1809" width="6" style="1" customWidth="1"/>
    <col min="1810" max="1822" width="6.140625" style="1" customWidth="1"/>
    <col min="1823" max="1823" width="8.5703125" style="1" customWidth="1"/>
    <col min="1824" max="1824" width="0" style="1" hidden="1" customWidth="1"/>
    <col min="1825" max="2048" width="9.140625" style="1"/>
    <col min="2049" max="2049" width="14" style="1" customWidth="1"/>
    <col min="2050" max="2050" width="6" style="1" customWidth="1"/>
    <col min="2051" max="2064" width="6.140625" style="1" customWidth="1"/>
    <col min="2065" max="2065" width="6" style="1" customWidth="1"/>
    <col min="2066" max="2078" width="6.140625" style="1" customWidth="1"/>
    <col min="2079" max="2079" width="8.5703125" style="1" customWidth="1"/>
    <col min="2080" max="2080" width="0" style="1" hidden="1" customWidth="1"/>
    <col min="2081" max="2304" width="9.140625" style="1"/>
    <col min="2305" max="2305" width="14" style="1" customWidth="1"/>
    <col min="2306" max="2306" width="6" style="1" customWidth="1"/>
    <col min="2307" max="2320" width="6.140625" style="1" customWidth="1"/>
    <col min="2321" max="2321" width="6" style="1" customWidth="1"/>
    <col min="2322" max="2334" width="6.140625" style="1" customWidth="1"/>
    <col min="2335" max="2335" width="8.5703125" style="1" customWidth="1"/>
    <col min="2336" max="2336" width="0" style="1" hidden="1" customWidth="1"/>
    <col min="2337" max="2560" width="9.140625" style="1"/>
    <col min="2561" max="2561" width="14" style="1" customWidth="1"/>
    <col min="2562" max="2562" width="6" style="1" customWidth="1"/>
    <col min="2563" max="2576" width="6.140625" style="1" customWidth="1"/>
    <col min="2577" max="2577" width="6" style="1" customWidth="1"/>
    <col min="2578" max="2590" width="6.140625" style="1" customWidth="1"/>
    <col min="2591" max="2591" width="8.5703125" style="1" customWidth="1"/>
    <col min="2592" max="2592" width="0" style="1" hidden="1" customWidth="1"/>
    <col min="2593" max="2816" width="9.140625" style="1"/>
    <col min="2817" max="2817" width="14" style="1" customWidth="1"/>
    <col min="2818" max="2818" width="6" style="1" customWidth="1"/>
    <col min="2819" max="2832" width="6.140625" style="1" customWidth="1"/>
    <col min="2833" max="2833" width="6" style="1" customWidth="1"/>
    <col min="2834" max="2846" width="6.140625" style="1" customWidth="1"/>
    <col min="2847" max="2847" width="8.5703125" style="1" customWidth="1"/>
    <col min="2848" max="2848" width="0" style="1" hidden="1" customWidth="1"/>
    <col min="2849" max="3072" width="9.140625" style="1"/>
    <col min="3073" max="3073" width="14" style="1" customWidth="1"/>
    <col min="3074" max="3074" width="6" style="1" customWidth="1"/>
    <col min="3075" max="3088" width="6.140625" style="1" customWidth="1"/>
    <col min="3089" max="3089" width="6" style="1" customWidth="1"/>
    <col min="3090" max="3102" width="6.140625" style="1" customWidth="1"/>
    <col min="3103" max="3103" width="8.5703125" style="1" customWidth="1"/>
    <col min="3104" max="3104" width="0" style="1" hidden="1" customWidth="1"/>
    <col min="3105" max="3328" width="9.140625" style="1"/>
    <col min="3329" max="3329" width="14" style="1" customWidth="1"/>
    <col min="3330" max="3330" width="6" style="1" customWidth="1"/>
    <col min="3331" max="3344" width="6.140625" style="1" customWidth="1"/>
    <col min="3345" max="3345" width="6" style="1" customWidth="1"/>
    <col min="3346" max="3358" width="6.140625" style="1" customWidth="1"/>
    <col min="3359" max="3359" width="8.5703125" style="1" customWidth="1"/>
    <col min="3360" max="3360" width="0" style="1" hidden="1" customWidth="1"/>
    <col min="3361" max="3584" width="9.140625" style="1"/>
    <col min="3585" max="3585" width="14" style="1" customWidth="1"/>
    <col min="3586" max="3586" width="6" style="1" customWidth="1"/>
    <col min="3587" max="3600" width="6.140625" style="1" customWidth="1"/>
    <col min="3601" max="3601" width="6" style="1" customWidth="1"/>
    <col min="3602" max="3614" width="6.140625" style="1" customWidth="1"/>
    <col min="3615" max="3615" width="8.5703125" style="1" customWidth="1"/>
    <col min="3616" max="3616" width="0" style="1" hidden="1" customWidth="1"/>
    <col min="3617" max="3840" width="9.140625" style="1"/>
    <col min="3841" max="3841" width="14" style="1" customWidth="1"/>
    <col min="3842" max="3842" width="6" style="1" customWidth="1"/>
    <col min="3843" max="3856" width="6.140625" style="1" customWidth="1"/>
    <col min="3857" max="3857" width="6" style="1" customWidth="1"/>
    <col min="3858" max="3870" width="6.140625" style="1" customWidth="1"/>
    <col min="3871" max="3871" width="8.5703125" style="1" customWidth="1"/>
    <col min="3872" max="3872" width="0" style="1" hidden="1" customWidth="1"/>
    <col min="3873" max="4096" width="9.140625" style="1"/>
    <col min="4097" max="4097" width="14" style="1" customWidth="1"/>
    <col min="4098" max="4098" width="6" style="1" customWidth="1"/>
    <col min="4099" max="4112" width="6.140625" style="1" customWidth="1"/>
    <col min="4113" max="4113" width="6" style="1" customWidth="1"/>
    <col min="4114" max="4126" width="6.140625" style="1" customWidth="1"/>
    <col min="4127" max="4127" width="8.5703125" style="1" customWidth="1"/>
    <col min="4128" max="4128" width="0" style="1" hidden="1" customWidth="1"/>
    <col min="4129" max="4352" width="9.140625" style="1"/>
    <col min="4353" max="4353" width="14" style="1" customWidth="1"/>
    <col min="4354" max="4354" width="6" style="1" customWidth="1"/>
    <col min="4355" max="4368" width="6.140625" style="1" customWidth="1"/>
    <col min="4369" max="4369" width="6" style="1" customWidth="1"/>
    <col min="4370" max="4382" width="6.140625" style="1" customWidth="1"/>
    <col min="4383" max="4383" width="8.5703125" style="1" customWidth="1"/>
    <col min="4384" max="4384" width="0" style="1" hidden="1" customWidth="1"/>
    <col min="4385" max="4608" width="9.140625" style="1"/>
    <col min="4609" max="4609" width="14" style="1" customWidth="1"/>
    <col min="4610" max="4610" width="6" style="1" customWidth="1"/>
    <col min="4611" max="4624" width="6.140625" style="1" customWidth="1"/>
    <col min="4625" max="4625" width="6" style="1" customWidth="1"/>
    <col min="4626" max="4638" width="6.140625" style="1" customWidth="1"/>
    <col min="4639" max="4639" width="8.5703125" style="1" customWidth="1"/>
    <col min="4640" max="4640" width="0" style="1" hidden="1" customWidth="1"/>
    <col min="4641" max="4864" width="9.140625" style="1"/>
    <col min="4865" max="4865" width="14" style="1" customWidth="1"/>
    <col min="4866" max="4866" width="6" style="1" customWidth="1"/>
    <col min="4867" max="4880" width="6.140625" style="1" customWidth="1"/>
    <col min="4881" max="4881" width="6" style="1" customWidth="1"/>
    <col min="4882" max="4894" width="6.140625" style="1" customWidth="1"/>
    <col min="4895" max="4895" width="8.5703125" style="1" customWidth="1"/>
    <col min="4896" max="4896" width="0" style="1" hidden="1" customWidth="1"/>
    <col min="4897" max="5120" width="9.140625" style="1"/>
    <col min="5121" max="5121" width="14" style="1" customWidth="1"/>
    <col min="5122" max="5122" width="6" style="1" customWidth="1"/>
    <col min="5123" max="5136" width="6.140625" style="1" customWidth="1"/>
    <col min="5137" max="5137" width="6" style="1" customWidth="1"/>
    <col min="5138" max="5150" width="6.140625" style="1" customWidth="1"/>
    <col min="5151" max="5151" width="8.5703125" style="1" customWidth="1"/>
    <col min="5152" max="5152" width="0" style="1" hidden="1" customWidth="1"/>
    <col min="5153" max="5376" width="9.140625" style="1"/>
    <col min="5377" max="5377" width="14" style="1" customWidth="1"/>
    <col min="5378" max="5378" width="6" style="1" customWidth="1"/>
    <col min="5379" max="5392" width="6.140625" style="1" customWidth="1"/>
    <col min="5393" max="5393" width="6" style="1" customWidth="1"/>
    <col min="5394" max="5406" width="6.140625" style="1" customWidth="1"/>
    <col min="5407" max="5407" width="8.5703125" style="1" customWidth="1"/>
    <col min="5408" max="5408" width="0" style="1" hidden="1" customWidth="1"/>
    <col min="5409" max="5632" width="9.140625" style="1"/>
    <col min="5633" max="5633" width="14" style="1" customWidth="1"/>
    <col min="5634" max="5634" width="6" style="1" customWidth="1"/>
    <col min="5635" max="5648" width="6.140625" style="1" customWidth="1"/>
    <col min="5649" max="5649" width="6" style="1" customWidth="1"/>
    <col min="5650" max="5662" width="6.140625" style="1" customWidth="1"/>
    <col min="5663" max="5663" width="8.5703125" style="1" customWidth="1"/>
    <col min="5664" max="5664" width="0" style="1" hidden="1" customWidth="1"/>
    <col min="5665" max="5888" width="9.140625" style="1"/>
    <col min="5889" max="5889" width="14" style="1" customWidth="1"/>
    <col min="5890" max="5890" width="6" style="1" customWidth="1"/>
    <col min="5891" max="5904" width="6.140625" style="1" customWidth="1"/>
    <col min="5905" max="5905" width="6" style="1" customWidth="1"/>
    <col min="5906" max="5918" width="6.140625" style="1" customWidth="1"/>
    <col min="5919" max="5919" width="8.5703125" style="1" customWidth="1"/>
    <col min="5920" max="5920" width="0" style="1" hidden="1" customWidth="1"/>
    <col min="5921" max="6144" width="9.140625" style="1"/>
    <col min="6145" max="6145" width="14" style="1" customWidth="1"/>
    <col min="6146" max="6146" width="6" style="1" customWidth="1"/>
    <col min="6147" max="6160" width="6.140625" style="1" customWidth="1"/>
    <col min="6161" max="6161" width="6" style="1" customWidth="1"/>
    <col min="6162" max="6174" width="6.140625" style="1" customWidth="1"/>
    <col min="6175" max="6175" width="8.5703125" style="1" customWidth="1"/>
    <col min="6176" max="6176" width="0" style="1" hidden="1" customWidth="1"/>
    <col min="6177" max="6400" width="9.140625" style="1"/>
    <col min="6401" max="6401" width="14" style="1" customWidth="1"/>
    <col min="6402" max="6402" width="6" style="1" customWidth="1"/>
    <col min="6403" max="6416" width="6.140625" style="1" customWidth="1"/>
    <col min="6417" max="6417" width="6" style="1" customWidth="1"/>
    <col min="6418" max="6430" width="6.140625" style="1" customWidth="1"/>
    <col min="6431" max="6431" width="8.5703125" style="1" customWidth="1"/>
    <col min="6432" max="6432" width="0" style="1" hidden="1" customWidth="1"/>
    <col min="6433" max="6656" width="9.140625" style="1"/>
    <col min="6657" max="6657" width="14" style="1" customWidth="1"/>
    <col min="6658" max="6658" width="6" style="1" customWidth="1"/>
    <col min="6659" max="6672" width="6.140625" style="1" customWidth="1"/>
    <col min="6673" max="6673" width="6" style="1" customWidth="1"/>
    <col min="6674" max="6686" width="6.140625" style="1" customWidth="1"/>
    <col min="6687" max="6687" width="8.5703125" style="1" customWidth="1"/>
    <col min="6688" max="6688" width="0" style="1" hidden="1" customWidth="1"/>
    <col min="6689" max="6912" width="9.140625" style="1"/>
    <col min="6913" max="6913" width="14" style="1" customWidth="1"/>
    <col min="6914" max="6914" width="6" style="1" customWidth="1"/>
    <col min="6915" max="6928" width="6.140625" style="1" customWidth="1"/>
    <col min="6929" max="6929" width="6" style="1" customWidth="1"/>
    <col min="6930" max="6942" width="6.140625" style="1" customWidth="1"/>
    <col min="6943" max="6943" width="8.5703125" style="1" customWidth="1"/>
    <col min="6944" max="6944" width="0" style="1" hidden="1" customWidth="1"/>
    <col min="6945" max="7168" width="9.140625" style="1"/>
    <col min="7169" max="7169" width="14" style="1" customWidth="1"/>
    <col min="7170" max="7170" width="6" style="1" customWidth="1"/>
    <col min="7171" max="7184" width="6.140625" style="1" customWidth="1"/>
    <col min="7185" max="7185" width="6" style="1" customWidth="1"/>
    <col min="7186" max="7198" width="6.140625" style="1" customWidth="1"/>
    <col min="7199" max="7199" width="8.5703125" style="1" customWidth="1"/>
    <col min="7200" max="7200" width="0" style="1" hidden="1" customWidth="1"/>
    <col min="7201" max="7424" width="9.140625" style="1"/>
    <col min="7425" max="7425" width="14" style="1" customWidth="1"/>
    <col min="7426" max="7426" width="6" style="1" customWidth="1"/>
    <col min="7427" max="7440" width="6.140625" style="1" customWidth="1"/>
    <col min="7441" max="7441" width="6" style="1" customWidth="1"/>
    <col min="7442" max="7454" width="6.140625" style="1" customWidth="1"/>
    <col min="7455" max="7455" width="8.5703125" style="1" customWidth="1"/>
    <col min="7456" max="7456" width="0" style="1" hidden="1" customWidth="1"/>
    <col min="7457" max="7680" width="9.140625" style="1"/>
    <col min="7681" max="7681" width="14" style="1" customWidth="1"/>
    <col min="7682" max="7682" width="6" style="1" customWidth="1"/>
    <col min="7683" max="7696" width="6.140625" style="1" customWidth="1"/>
    <col min="7697" max="7697" width="6" style="1" customWidth="1"/>
    <col min="7698" max="7710" width="6.140625" style="1" customWidth="1"/>
    <col min="7711" max="7711" width="8.5703125" style="1" customWidth="1"/>
    <col min="7712" max="7712" width="0" style="1" hidden="1" customWidth="1"/>
    <col min="7713" max="7936" width="9.140625" style="1"/>
    <col min="7937" max="7937" width="14" style="1" customWidth="1"/>
    <col min="7938" max="7938" width="6" style="1" customWidth="1"/>
    <col min="7939" max="7952" width="6.140625" style="1" customWidth="1"/>
    <col min="7953" max="7953" width="6" style="1" customWidth="1"/>
    <col min="7954" max="7966" width="6.140625" style="1" customWidth="1"/>
    <col min="7967" max="7967" width="8.5703125" style="1" customWidth="1"/>
    <col min="7968" max="7968" width="0" style="1" hidden="1" customWidth="1"/>
    <col min="7969" max="8192" width="9.140625" style="1"/>
    <col min="8193" max="8193" width="14" style="1" customWidth="1"/>
    <col min="8194" max="8194" width="6" style="1" customWidth="1"/>
    <col min="8195" max="8208" width="6.140625" style="1" customWidth="1"/>
    <col min="8209" max="8209" width="6" style="1" customWidth="1"/>
    <col min="8210" max="8222" width="6.140625" style="1" customWidth="1"/>
    <col min="8223" max="8223" width="8.5703125" style="1" customWidth="1"/>
    <col min="8224" max="8224" width="0" style="1" hidden="1" customWidth="1"/>
    <col min="8225" max="8448" width="9.140625" style="1"/>
    <col min="8449" max="8449" width="14" style="1" customWidth="1"/>
    <col min="8450" max="8450" width="6" style="1" customWidth="1"/>
    <col min="8451" max="8464" width="6.140625" style="1" customWidth="1"/>
    <col min="8465" max="8465" width="6" style="1" customWidth="1"/>
    <col min="8466" max="8478" width="6.140625" style="1" customWidth="1"/>
    <col min="8479" max="8479" width="8.5703125" style="1" customWidth="1"/>
    <col min="8480" max="8480" width="0" style="1" hidden="1" customWidth="1"/>
    <col min="8481" max="8704" width="9.140625" style="1"/>
    <col min="8705" max="8705" width="14" style="1" customWidth="1"/>
    <col min="8706" max="8706" width="6" style="1" customWidth="1"/>
    <col min="8707" max="8720" width="6.140625" style="1" customWidth="1"/>
    <col min="8721" max="8721" width="6" style="1" customWidth="1"/>
    <col min="8722" max="8734" width="6.140625" style="1" customWidth="1"/>
    <col min="8735" max="8735" width="8.5703125" style="1" customWidth="1"/>
    <col min="8736" max="8736" width="0" style="1" hidden="1" customWidth="1"/>
    <col min="8737" max="8960" width="9.140625" style="1"/>
    <col min="8961" max="8961" width="14" style="1" customWidth="1"/>
    <col min="8962" max="8962" width="6" style="1" customWidth="1"/>
    <col min="8963" max="8976" width="6.140625" style="1" customWidth="1"/>
    <col min="8977" max="8977" width="6" style="1" customWidth="1"/>
    <col min="8978" max="8990" width="6.140625" style="1" customWidth="1"/>
    <col min="8991" max="8991" width="8.5703125" style="1" customWidth="1"/>
    <col min="8992" max="8992" width="0" style="1" hidden="1" customWidth="1"/>
    <col min="8993" max="9216" width="9.140625" style="1"/>
    <col min="9217" max="9217" width="14" style="1" customWidth="1"/>
    <col min="9218" max="9218" width="6" style="1" customWidth="1"/>
    <col min="9219" max="9232" width="6.140625" style="1" customWidth="1"/>
    <col min="9233" max="9233" width="6" style="1" customWidth="1"/>
    <col min="9234" max="9246" width="6.140625" style="1" customWidth="1"/>
    <col min="9247" max="9247" width="8.5703125" style="1" customWidth="1"/>
    <col min="9248" max="9248" width="0" style="1" hidden="1" customWidth="1"/>
    <col min="9249" max="9472" width="9.140625" style="1"/>
    <col min="9473" max="9473" width="14" style="1" customWidth="1"/>
    <col min="9474" max="9474" width="6" style="1" customWidth="1"/>
    <col min="9475" max="9488" width="6.140625" style="1" customWidth="1"/>
    <col min="9489" max="9489" width="6" style="1" customWidth="1"/>
    <col min="9490" max="9502" width="6.140625" style="1" customWidth="1"/>
    <col min="9503" max="9503" width="8.5703125" style="1" customWidth="1"/>
    <col min="9504" max="9504" width="0" style="1" hidden="1" customWidth="1"/>
    <col min="9505" max="9728" width="9.140625" style="1"/>
    <col min="9729" max="9729" width="14" style="1" customWidth="1"/>
    <col min="9730" max="9730" width="6" style="1" customWidth="1"/>
    <col min="9731" max="9744" width="6.140625" style="1" customWidth="1"/>
    <col min="9745" max="9745" width="6" style="1" customWidth="1"/>
    <col min="9746" max="9758" width="6.140625" style="1" customWidth="1"/>
    <col min="9759" max="9759" width="8.5703125" style="1" customWidth="1"/>
    <col min="9760" max="9760" width="0" style="1" hidden="1" customWidth="1"/>
    <col min="9761" max="9984" width="9.140625" style="1"/>
    <col min="9985" max="9985" width="14" style="1" customWidth="1"/>
    <col min="9986" max="9986" width="6" style="1" customWidth="1"/>
    <col min="9987" max="10000" width="6.140625" style="1" customWidth="1"/>
    <col min="10001" max="10001" width="6" style="1" customWidth="1"/>
    <col min="10002" max="10014" width="6.140625" style="1" customWidth="1"/>
    <col min="10015" max="10015" width="8.5703125" style="1" customWidth="1"/>
    <col min="10016" max="10016" width="0" style="1" hidden="1" customWidth="1"/>
    <col min="10017" max="10240" width="9.140625" style="1"/>
    <col min="10241" max="10241" width="14" style="1" customWidth="1"/>
    <col min="10242" max="10242" width="6" style="1" customWidth="1"/>
    <col min="10243" max="10256" width="6.140625" style="1" customWidth="1"/>
    <col min="10257" max="10257" width="6" style="1" customWidth="1"/>
    <col min="10258" max="10270" width="6.140625" style="1" customWidth="1"/>
    <col min="10271" max="10271" width="8.5703125" style="1" customWidth="1"/>
    <col min="10272" max="10272" width="0" style="1" hidden="1" customWidth="1"/>
    <col min="10273" max="10496" width="9.140625" style="1"/>
    <col min="10497" max="10497" width="14" style="1" customWidth="1"/>
    <col min="10498" max="10498" width="6" style="1" customWidth="1"/>
    <col min="10499" max="10512" width="6.140625" style="1" customWidth="1"/>
    <col min="10513" max="10513" width="6" style="1" customWidth="1"/>
    <col min="10514" max="10526" width="6.140625" style="1" customWidth="1"/>
    <col min="10527" max="10527" width="8.5703125" style="1" customWidth="1"/>
    <col min="10528" max="10528" width="0" style="1" hidden="1" customWidth="1"/>
    <col min="10529" max="10752" width="9.140625" style="1"/>
    <col min="10753" max="10753" width="14" style="1" customWidth="1"/>
    <col min="10754" max="10754" width="6" style="1" customWidth="1"/>
    <col min="10755" max="10768" width="6.140625" style="1" customWidth="1"/>
    <col min="10769" max="10769" width="6" style="1" customWidth="1"/>
    <col min="10770" max="10782" width="6.140625" style="1" customWidth="1"/>
    <col min="10783" max="10783" width="8.5703125" style="1" customWidth="1"/>
    <col min="10784" max="10784" width="0" style="1" hidden="1" customWidth="1"/>
    <col min="10785" max="11008" width="9.140625" style="1"/>
    <col min="11009" max="11009" width="14" style="1" customWidth="1"/>
    <col min="11010" max="11010" width="6" style="1" customWidth="1"/>
    <col min="11011" max="11024" width="6.140625" style="1" customWidth="1"/>
    <col min="11025" max="11025" width="6" style="1" customWidth="1"/>
    <col min="11026" max="11038" width="6.140625" style="1" customWidth="1"/>
    <col min="11039" max="11039" width="8.5703125" style="1" customWidth="1"/>
    <col min="11040" max="11040" width="0" style="1" hidden="1" customWidth="1"/>
    <col min="11041" max="11264" width="9.140625" style="1"/>
    <col min="11265" max="11265" width="14" style="1" customWidth="1"/>
    <col min="11266" max="11266" width="6" style="1" customWidth="1"/>
    <col min="11267" max="11280" width="6.140625" style="1" customWidth="1"/>
    <col min="11281" max="11281" width="6" style="1" customWidth="1"/>
    <col min="11282" max="11294" width="6.140625" style="1" customWidth="1"/>
    <col min="11295" max="11295" width="8.5703125" style="1" customWidth="1"/>
    <col min="11296" max="11296" width="0" style="1" hidden="1" customWidth="1"/>
    <col min="11297" max="11520" width="9.140625" style="1"/>
    <col min="11521" max="11521" width="14" style="1" customWidth="1"/>
    <col min="11522" max="11522" width="6" style="1" customWidth="1"/>
    <col min="11523" max="11536" width="6.140625" style="1" customWidth="1"/>
    <col min="11537" max="11537" width="6" style="1" customWidth="1"/>
    <col min="11538" max="11550" width="6.140625" style="1" customWidth="1"/>
    <col min="11551" max="11551" width="8.5703125" style="1" customWidth="1"/>
    <col min="11552" max="11552" width="0" style="1" hidden="1" customWidth="1"/>
    <col min="11553" max="11776" width="9.140625" style="1"/>
    <col min="11777" max="11777" width="14" style="1" customWidth="1"/>
    <col min="11778" max="11778" width="6" style="1" customWidth="1"/>
    <col min="11779" max="11792" width="6.140625" style="1" customWidth="1"/>
    <col min="11793" max="11793" width="6" style="1" customWidth="1"/>
    <col min="11794" max="11806" width="6.140625" style="1" customWidth="1"/>
    <col min="11807" max="11807" width="8.5703125" style="1" customWidth="1"/>
    <col min="11808" max="11808" width="0" style="1" hidden="1" customWidth="1"/>
    <col min="11809" max="12032" width="9.140625" style="1"/>
    <col min="12033" max="12033" width="14" style="1" customWidth="1"/>
    <col min="12034" max="12034" width="6" style="1" customWidth="1"/>
    <col min="12035" max="12048" width="6.140625" style="1" customWidth="1"/>
    <col min="12049" max="12049" width="6" style="1" customWidth="1"/>
    <col min="12050" max="12062" width="6.140625" style="1" customWidth="1"/>
    <col min="12063" max="12063" width="8.5703125" style="1" customWidth="1"/>
    <col min="12064" max="12064" width="0" style="1" hidden="1" customWidth="1"/>
    <col min="12065" max="12288" width="9.140625" style="1"/>
    <col min="12289" max="12289" width="14" style="1" customWidth="1"/>
    <col min="12290" max="12290" width="6" style="1" customWidth="1"/>
    <col min="12291" max="12304" width="6.140625" style="1" customWidth="1"/>
    <col min="12305" max="12305" width="6" style="1" customWidth="1"/>
    <col min="12306" max="12318" width="6.140625" style="1" customWidth="1"/>
    <col min="12319" max="12319" width="8.5703125" style="1" customWidth="1"/>
    <col min="12320" max="12320" width="0" style="1" hidden="1" customWidth="1"/>
    <col min="12321" max="12544" width="9.140625" style="1"/>
    <col min="12545" max="12545" width="14" style="1" customWidth="1"/>
    <col min="12546" max="12546" width="6" style="1" customWidth="1"/>
    <col min="12547" max="12560" width="6.140625" style="1" customWidth="1"/>
    <col min="12561" max="12561" width="6" style="1" customWidth="1"/>
    <col min="12562" max="12574" width="6.140625" style="1" customWidth="1"/>
    <col min="12575" max="12575" width="8.5703125" style="1" customWidth="1"/>
    <col min="12576" max="12576" width="0" style="1" hidden="1" customWidth="1"/>
    <col min="12577" max="12800" width="9.140625" style="1"/>
    <col min="12801" max="12801" width="14" style="1" customWidth="1"/>
    <col min="12802" max="12802" width="6" style="1" customWidth="1"/>
    <col min="12803" max="12816" width="6.140625" style="1" customWidth="1"/>
    <col min="12817" max="12817" width="6" style="1" customWidth="1"/>
    <col min="12818" max="12830" width="6.140625" style="1" customWidth="1"/>
    <col min="12831" max="12831" width="8.5703125" style="1" customWidth="1"/>
    <col min="12832" max="12832" width="0" style="1" hidden="1" customWidth="1"/>
    <col min="12833" max="13056" width="9.140625" style="1"/>
    <col min="13057" max="13057" width="14" style="1" customWidth="1"/>
    <col min="13058" max="13058" width="6" style="1" customWidth="1"/>
    <col min="13059" max="13072" width="6.140625" style="1" customWidth="1"/>
    <col min="13073" max="13073" width="6" style="1" customWidth="1"/>
    <col min="13074" max="13086" width="6.140625" style="1" customWidth="1"/>
    <col min="13087" max="13087" width="8.5703125" style="1" customWidth="1"/>
    <col min="13088" max="13088" width="0" style="1" hidden="1" customWidth="1"/>
    <col min="13089" max="13312" width="9.140625" style="1"/>
    <col min="13313" max="13313" width="14" style="1" customWidth="1"/>
    <col min="13314" max="13314" width="6" style="1" customWidth="1"/>
    <col min="13315" max="13328" width="6.140625" style="1" customWidth="1"/>
    <col min="13329" max="13329" width="6" style="1" customWidth="1"/>
    <col min="13330" max="13342" width="6.140625" style="1" customWidth="1"/>
    <col min="13343" max="13343" width="8.5703125" style="1" customWidth="1"/>
    <col min="13344" max="13344" width="0" style="1" hidden="1" customWidth="1"/>
    <col min="13345" max="13568" width="9.140625" style="1"/>
    <col min="13569" max="13569" width="14" style="1" customWidth="1"/>
    <col min="13570" max="13570" width="6" style="1" customWidth="1"/>
    <col min="13571" max="13584" width="6.140625" style="1" customWidth="1"/>
    <col min="13585" max="13585" width="6" style="1" customWidth="1"/>
    <col min="13586" max="13598" width="6.140625" style="1" customWidth="1"/>
    <col min="13599" max="13599" width="8.5703125" style="1" customWidth="1"/>
    <col min="13600" max="13600" width="0" style="1" hidden="1" customWidth="1"/>
    <col min="13601" max="13824" width="9.140625" style="1"/>
    <col min="13825" max="13825" width="14" style="1" customWidth="1"/>
    <col min="13826" max="13826" width="6" style="1" customWidth="1"/>
    <col min="13827" max="13840" width="6.140625" style="1" customWidth="1"/>
    <col min="13841" max="13841" width="6" style="1" customWidth="1"/>
    <col min="13842" max="13854" width="6.140625" style="1" customWidth="1"/>
    <col min="13855" max="13855" width="8.5703125" style="1" customWidth="1"/>
    <col min="13856" max="13856" width="0" style="1" hidden="1" customWidth="1"/>
    <col min="13857" max="14080" width="9.140625" style="1"/>
    <col min="14081" max="14081" width="14" style="1" customWidth="1"/>
    <col min="14082" max="14082" width="6" style="1" customWidth="1"/>
    <col min="14083" max="14096" width="6.140625" style="1" customWidth="1"/>
    <col min="14097" max="14097" width="6" style="1" customWidth="1"/>
    <col min="14098" max="14110" width="6.140625" style="1" customWidth="1"/>
    <col min="14111" max="14111" width="8.5703125" style="1" customWidth="1"/>
    <col min="14112" max="14112" width="0" style="1" hidden="1" customWidth="1"/>
    <col min="14113" max="14336" width="9.140625" style="1"/>
    <col min="14337" max="14337" width="14" style="1" customWidth="1"/>
    <col min="14338" max="14338" width="6" style="1" customWidth="1"/>
    <col min="14339" max="14352" width="6.140625" style="1" customWidth="1"/>
    <col min="14353" max="14353" width="6" style="1" customWidth="1"/>
    <col min="14354" max="14366" width="6.140625" style="1" customWidth="1"/>
    <col min="14367" max="14367" width="8.5703125" style="1" customWidth="1"/>
    <col min="14368" max="14368" width="0" style="1" hidden="1" customWidth="1"/>
    <col min="14369" max="14592" width="9.140625" style="1"/>
    <col min="14593" max="14593" width="14" style="1" customWidth="1"/>
    <col min="14594" max="14594" width="6" style="1" customWidth="1"/>
    <col min="14595" max="14608" width="6.140625" style="1" customWidth="1"/>
    <col min="14609" max="14609" width="6" style="1" customWidth="1"/>
    <col min="14610" max="14622" width="6.140625" style="1" customWidth="1"/>
    <col min="14623" max="14623" width="8.5703125" style="1" customWidth="1"/>
    <col min="14624" max="14624" width="0" style="1" hidden="1" customWidth="1"/>
    <col min="14625" max="14848" width="9.140625" style="1"/>
    <col min="14849" max="14849" width="14" style="1" customWidth="1"/>
    <col min="14850" max="14850" width="6" style="1" customWidth="1"/>
    <col min="14851" max="14864" width="6.140625" style="1" customWidth="1"/>
    <col min="14865" max="14865" width="6" style="1" customWidth="1"/>
    <col min="14866" max="14878" width="6.140625" style="1" customWidth="1"/>
    <col min="14879" max="14879" width="8.5703125" style="1" customWidth="1"/>
    <col min="14880" max="14880" width="0" style="1" hidden="1" customWidth="1"/>
    <col min="14881" max="15104" width="9.140625" style="1"/>
    <col min="15105" max="15105" width="14" style="1" customWidth="1"/>
    <col min="15106" max="15106" width="6" style="1" customWidth="1"/>
    <col min="15107" max="15120" width="6.140625" style="1" customWidth="1"/>
    <col min="15121" max="15121" width="6" style="1" customWidth="1"/>
    <col min="15122" max="15134" width="6.140625" style="1" customWidth="1"/>
    <col min="15135" max="15135" width="8.5703125" style="1" customWidth="1"/>
    <col min="15136" max="15136" width="0" style="1" hidden="1" customWidth="1"/>
    <col min="15137" max="15360" width="9.140625" style="1"/>
    <col min="15361" max="15361" width="14" style="1" customWidth="1"/>
    <col min="15362" max="15362" width="6" style="1" customWidth="1"/>
    <col min="15363" max="15376" width="6.140625" style="1" customWidth="1"/>
    <col min="15377" max="15377" width="6" style="1" customWidth="1"/>
    <col min="15378" max="15390" width="6.140625" style="1" customWidth="1"/>
    <col min="15391" max="15391" width="8.5703125" style="1" customWidth="1"/>
    <col min="15392" max="15392" width="0" style="1" hidden="1" customWidth="1"/>
    <col min="15393" max="15616" width="9.140625" style="1"/>
    <col min="15617" max="15617" width="14" style="1" customWidth="1"/>
    <col min="15618" max="15618" width="6" style="1" customWidth="1"/>
    <col min="15619" max="15632" width="6.140625" style="1" customWidth="1"/>
    <col min="15633" max="15633" width="6" style="1" customWidth="1"/>
    <col min="15634" max="15646" width="6.140625" style="1" customWidth="1"/>
    <col min="15647" max="15647" width="8.5703125" style="1" customWidth="1"/>
    <col min="15648" max="15648" width="0" style="1" hidden="1" customWidth="1"/>
    <col min="15649" max="15872" width="9.140625" style="1"/>
    <col min="15873" max="15873" width="14" style="1" customWidth="1"/>
    <col min="15874" max="15874" width="6" style="1" customWidth="1"/>
    <col min="15875" max="15888" width="6.140625" style="1" customWidth="1"/>
    <col min="15889" max="15889" width="6" style="1" customWidth="1"/>
    <col min="15890" max="15902" width="6.140625" style="1" customWidth="1"/>
    <col min="15903" max="15903" width="8.5703125" style="1" customWidth="1"/>
    <col min="15904" max="15904" width="0" style="1" hidden="1" customWidth="1"/>
    <col min="15905" max="16128" width="9.140625" style="1"/>
    <col min="16129" max="16129" width="14" style="1" customWidth="1"/>
    <col min="16130" max="16130" width="6" style="1" customWidth="1"/>
    <col min="16131" max="16144" width="6.140625" style="1" customWidth="1"/>
    <col min="16145" max="16145" width="6" style="1" customWidth="1"/>
    <col min="16146" max="16158" width="6.140625" style="1" customWidth="1"/>
    <col min="16159" max="16159" width="8.5703125" style="1" customWidth="1"/>
    <col min="16160" max="16160" width="0" style="1" hidden="1" customWidth="1"/>
    <col min="16161" max="16384" width="9.140625" style="1"/>
  </cols>
  <sheetData>
    <row r="1" spans="1:33" ht="21.75" customHeight="1">
      <c r="A1" s="1556" t="s">
        <v>946</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row>
    <row r="2" spans="1:33" ht="3" customHeight="1"/>
    <row r="3" spans="1:33">
      <c r="A3" s="3"/>
      <c r="B3" s="1573" t="s">
        <v>18</v>
      </c>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5"/>
      <c r="AD3" s="1021"/>
      <c r="AE3" s="3"/>
    </row>
    <row r="4" spans="1:33" ht="30.75" customHeight="1">
      <c r="A4" s="1573" t="s">
        <v>75</v>
      </c>
      <c r="B4" s="1573" t="s">
        <v>4</v>
      </c>
      <c r="C4" s="1575"/>
      <c r="D4" s="1573" t="s">
        <v>5</v>
      </c>
      <c r="E4" s="1575"/>
      <c r="F4" s="1573" t="s">
        <v>20</v>
      </c>
      <c r="G4" s="1575"/>
      <c r="H4" s="1573" t="s">
        <v>7</v>
      </c>
      <c r="I4" s="1575"/>
      <c r="J4" s="1573" t="s">
        <v>21</v>
      </c>
      <c r="K4" s="1575"/>
      <c r="L4" s="1573" t="s">
        <v>9</v>
      </c>
      <c r="M4" s="1575"/>
      <c r="N4" s="1573" t="s">
        <v>10</v>
      </c>
      <c r="O4" s="1575"/>
      <c r="P4" s="1573" t="s">
        <v>22</v>
      </c>
      <c r="Q4" s="1575"/>
      <c r="R4" s="1573" t="s">
        <v>12</v>
      </c>
      <c r="S4" s="1575"/>
      <c r="T4" s="1573" t="s">
        <v>13</v>
      </c>
      <c r="U4" s="1575"/>
      <c r="V4" s="1573" t="s">
        <v>15</v>
      </c>
      <c r="W4" s="1575"/>
      <c r="X4" s="1573" t="s">
        <v>16</v>
      </c>
      <c r="Y4" s="1575"/>
      <c r="Z4" s="1573" t="s">
        <v>14</v>
      </c>
      <c r="AA4" s="1575"/>
      <c r="AB4" s="1573" t="s">
        <v>17</v>
      </c>
      <c r="AC4" s="1575"/>
      <c r="AD4" s="1573" t="s">
        <v>1</v>
      </c>
      <c r="AE4" s="1575"/>
    </row>
    <row r="5" spans="1:33">
      <c r="A5" s="1581"/>
      <c r="B5" s="1021" t="s">
        <v>2</v>
      </c>
      <c r="C5" s="3" t="s">
        <v>3</v>
      </c>
      <c r="D5" s="1021" t="s">
        <v>2</v>
      </c>
      <c r="E5" s="3" t="s">
        <v>3</v>
      </c>
      <c r="F5" s="1021" t="s">
        <v>2</v>
      </c>
      <c r="G5" s="3" t="s">
        <v>3</v>
      </c>
      <c r="H5" s="1021" t="s">
        <v>2</v>
      </c>
      <c r="I5" s="3" t="s">
        <v>3</v>
      </c>
      <c r="J5" s="1021" t="s">
        <v>2</v>
      </c>
      <c r="K5" s="3" t="s">
        <v>3</v>
      </c>
      <c r="L5" s="1021" t="s">
        <v>2</v>
      </c>
      <c r="M5" s="3" t="s">
        <v>3</v>
      </c>
      <c r="N5" s="1021" t="s">
        <v>2</v>
      </c>
      <c r="O5" s="3" t="s">
        <v>3</v>
      </c>
      <c r="P5" s="1021" t="s">
        <v>2</v>
      </c>
      <c r="Q5" s="3" t="s">
        <v>3</v>
      </c>
      <c r="R5" s="1021" t="s">
        <v>2</v>
      </c>
      <c r="S5" s="3" t="s">
        <v>3</v>
      </c>
      <c r="T5" s="1021" t="s">
        <v>2</v>
      </c>
      <c r="U5" s="3" t="s">
        <v>3</v>
      </c>
      <c r="V5" s="1021" t="s">
        <v>2</v>
      </c>
      <c r="W5" s="3" t="s">
        <v>3</v>
      </c>
      <c r="X5" s="1021" t="s">
        <v>2</v>
      </c>
      <c r="Y5" s="3" t="s">
        <v>3</v>
      </c>
      <c r="Z5" s="1021" t="s">
        <v>2</v>
      </c>
      <c r="AA5" s="3" t="s">
        <v>3</v>
      </c>
      <c r="AB5" s="1021" t="s">
        <v>2</v>
      </c>
      <c r="AC5" s="3" t="s">
        <v>3</v>
      </c>
      <c r="AD5" s="1021" t="s">
        <v>2</v>
      </c>
      <c r="AE5" s="3" t="s">
        <v>3</v>
      </c>
    </row>
    <row r="6" spans="1:33">
      <c r="A6" s="349">
        <v>2014</v>
      </c>
      <c r="B6" s="1566"/>
      <c r="C6" s="1567"/>
      <c r="D6" s="1567"/>
      <c r="E6" s="1567"/>
      <c r="F6" s="1567"/>
      <c r="G6" s="1567"/>
      <c r="H6" s="1567"/>
      <c r="I6" s="1567"/>
      <c r="J6" s="1567"/>
      <c r="K6" s="1567"/>
      <c r="L6" s="1567"/>
      <c r="M6" s="1567"/>
      <c r="N6" s="1567"/>
      <c r="O6" s="1567"/>
      <c r="P6" s="1567"/>
      <c r="Q6" s="1567"/>
      <c r="R6" s="1567"/>
      <c r="S6" s="1567"/>
      <c r="T6" s="1567"/>
      <c r="U6" s="1567"/>
      <c r="V6" s="1567"/>
      <c r="W6" s="1567"/>
      <c r="X6" s="1567"/>
      <c r="Y6" s="1567"/>
      <c r="Z6" s="1567"/>
      <c r="AA6" s="1567"/>
      <c r="AB6" s="1567"/>
      <c r="AC6" s="1567"/>
      <c r="AD6" s="1567"/>
      <c r="AE6" s="1568"/>
    </row>
    <row r="7" spans="1:33">
      <c r="A7" s="350" t="s">
        <v>24</v>
      </c>
      <c r="B7" s="1018">
        <v>3</v>
      </c>
      <c r="C7" s="347" t="s">
        <v>1606</v>
      </c>
      <c r="D7" s="1018">
        <v>4</v>
      </c>
      <c r="E7" s="347" t="s">
        <v>1764</v>
      </c>
      <c r="F7" s="1018">
        <v>13</v>
      </c>
      <c r="G7" s="347" t="s">
        <v>1304</v>
      </c>
      <c r="H7" s="1018">
        <v>11</v>
      </c>
      <c r="I7" s="347" t="s">
        <v>1328</v>
      </c>
      <c r="J7" s="1018">
        <v>13</v>
      </c>
      <c r="K7" s="347" t="s">
        <v>1304</v>
      </c>
      <c r="L7" s="1018">
        <v>23</v>
      </c>
      <c r="M7" s="347" t="s">
        <v>1350</v>
      </c>
      <c r="N7" s="1018">
        <v>0</v>
      </c>
      <c r="O7" s="347" t="s">
        <v>1290</v>
      </c>
      <c r="P7" s="1018">
        <v>1</v>
      </c>
      <c r="Q7" s="347" t="s">
        <v>1672</v>
      </c>
      <c r="R7" s="1018">
        <v>70</v>
      </c>
      <c r="S7" s="347" t="s">
        <v>1538</v>
      </c>
      <c r="T7" s="1018">
        <v>17</v>
      </c>
      <c r="U7" s="347" t="s">
        <v>1435</v>
      </c>
      <c r="V7" s="1018">
        <v>174</v>
      </c>
      <c r="W7" s="347" t="s">
        <v>1742</v>
      </c>
      <c r="X7" s="1018">
        <v>20</v>
      </c>
      <c r="Y7" s="347" t="s">
        <v>1300</v>
      </c>
      <c r="Z7" s="1018">
        <v>30</v>
      </c>
      <c r="AA7" s="347" t="s">
        <v>1793</v>
      </c>
      <c r="AB7" s="1018">
        <v>0</v>
      </c>
      <c r="AC7" s="347" t="s">
        <v>1290</v>
      </c>
      <c r="AD7" s="1019">
        <v>379</v>
      </c>
      <c r="AE7" s="838" t="s">
        <v>1572</v>
      </c>
    </row>
    <row r="8" spans="1:33">
      <c r="A8" s="350" t="s">
        <v>25</v>
      </c>
      <c r="B8" s="1018">
        <v>0</v>
      </c>
      <c r="C8" s="347" t="s">
        <v>1290</v>
      </c>
      <c r="D8" s="1018">
        <v>0</v>
      </c>
      <c r="E8" s="347" t="s">
        <v>1290</v>
      </c>
      <c r="F8" s="1018">
        <v>1</v>
      </c>
      <c r="G8" s="347" t="s">
        <v>1565</v>
      </c>
      <c r="H8" s="1018">
        <v>12</v>
      </c>
      <c r="I8" s="347" t="s">
        <v>1576</v>
      </c>
      <c r="J8" s="1018">
        <v>0</v>
      </c>
      <c r="K8" s="347" t="s">
        <v>1290</v>
      </c>
      <c r="L8" s="1018">
        <v>19</v>
      </c>
      <c r="M8" s="347" t="s">
        <v>1598</v>
      </c>
      <c r="N8" s="1018">
        <v>0</v>
      </c>
      <c r="O8" s="347" t="s">
        <v>1290</v>
      </c>
      <c r="P8" s="1018">
        <v>1</v>
      </c>
      <c r="Q8" s="347" t="s">
        <v>1565</v>
      </c>
      <c r="R8" s="1018">
        <v>5</v>
      </c>
      <c r="S8" s="347" t="s">
        <v>1316</v>
      </c>
      <c r="T8" s="1018">
        <v>0</v>
      </c>
      <c r="U8" s="347" t="s">
        <v>1290</v>
      </c>
      <c r="V8" s="1018">
        <v>208</v>
      </c>
      <c r="W8" s="347" t="s">
        <v>1892</v>
      </c>
      <c r="X8" s="1018">
        <v>0</v>
      </c>
      <c r="Y8" s="347" t="s">
        <v>1290</v>
      </c>
      <c r="Z8" s="1018">
        <v>1</v>
      </c>
      <c r="AA8" s="347" t="s">
        <v>1565</v>
      </c>
      <c r="AB8" s="1018">
        <v>0</v>
      </c>
      <c r="AC8" s="347" t="s">
        <v>1290</v>
      </c>
      <c r="AD8" s="1019">
        <v>247</v>
      </c>
      <c r="AE8" s="838" t="s">
        <v>1310</v>
      </c>
      <c r="AG8" s="662"/>
    </row>
    <row r="9" spans="1:33">
      <c r="A9" s="350" t="s">
        <v>26</v>
      </c>
      <c r="B9" s="1018">
        <v>2</v>
      </c>
      <c r="C9" s="347" t="s">
        <v>1754</v>
      </c>
      <c r="D9" s="1018">
        <v>1</v>
      </c>
      <c r="E9" s="347" t="s">
        <v>1663</v>
      </c>
      <c r="F9" s="1018">
        <v>15</v>
      </c>
      <c r="G9" s="347" t="s">
        <v>1423</v>
      </c>
      <c r="H9" s="1018">
        <v>4</v>
      </c>
      <c r="I9" s="347" t="s">
        <v>1625</v>
      </c>
      <c r="J9" s="1018">
        <v>6</v>
      </c>
      <c r="K9" s="347" t="s">
        <v>1307</v>
      </c>
      <c r="L9" s="1018">
        <v>16</v>
      </c>
      <c r="M9" s="347" t="s">
        <v>1795</v>
      </c>
      <c r="N9" s="1018">
        <v>0</v>
      </c>
      <c r="O9" s="347" t="s">
        <v>1290</v>
      </c>
      <c r="P9" s="1018">
        <v>0</v>
      </c>
      <c r="Q9" s="347" t="s">
        <v>1290</v>
      </c>
      <c r="R9" s="1018">
        <v>44</v>
      </c>
      <c r="S9" s="347" t="s">
        <v>1962</v>
      </c>
      <c r="T9" s="1018">
        <v>3</v>
      </c>
      <c r="U9" s="347" t="s">
        <v>1653</v>
      </c>
      <c r="V9" s="1018">
        <v>106</v>
      </c>
      <c r="W9" s="347" t="s">
        <v>1609</v>
      </c>
      <c r="X9" s="1018">
        <v>10</v>
      </c>
      <c r="Y9" s="347" t="s">
        <v>1599</v>
      </c>
      <c r="Z9" s="1018">
        <v>10</v>
      </c>
      <c r="AA9" s="347" t="s">
        <v>1599</v>
      </c>
      <c r="AB9" s="1018">
        <v>0</v>
      </c>
      <c r="AC9" s="347" t="s">
        <v>1290</v>
      </c>
      <c r="AD9" s="1019">
        <v>217</v>
      </c>
      <c r="AE9" s="838" t="s">
        <v>1316</v>
      </c>
      <c r="AG9" s="662"/>
    </row>
    <row r="10" spans="1:33">
      <c r="A10" s="350" t="s">
        <v>27</v>
      </c>
      <c r="B10" s="1018">
        <v>10</v>
      </c>
      <c r="C10" s="347" t="s">
        <v>1319</v>
      </c>
      <c r="D10" s="1018">
        <v>3</v>
      </c>
      <c r="E10" s="347" t="s">
        <v>1480</v>
      </c>
      <c r="F10" s="1018">
        <v>29</v>
      </c>
      <c r="G10" s="347" t="s">
        <v>1680</v>
      </c>
      <c r="H10" s="1018">
        <v>27</v>
      </c>
      <c r="I10" s="347" t="s">
        <v>1711</v>
      </c>
      <c r="J10" s="1018">
        <v>13</v>
      </c>
      <c r="K10" s="347" t="s">
        <v>1307</v>
      </c>
      <c r="L10" s="1018">
        <v>49</v>
      </c>
      <c r="M10" s="347" t="s">
        <v>1833</v>
      </c>
      <c r="N10" s="1018">
        <v>0</v>
      </c>
      <c r="O10" s="347" t="s">
        <v>1290</v>
      </c>
      <c r="P10" s="1018">
        <v>6</v>
      </c>
      <c r="Q10" s="347" t="s">
        <v>1371</v>
      </c>
      <c r="R10" s="1018">
        <v>75</v>
      </c>
      <c r="S10" s="347" t="s">
        <v>1442</v>
      </c>
      <c r="T10" s="1018">
        <v>9</v>
      </c>
      <c r="U10" s="347" t="s">
        <v>1460</v>
      </c>
      <c r="V10" s="1018">
        <v>211</v>
      </c>
      <c r="W10" s="347" t="s">
        <v>1566</v>
      </c>
      <c r="X10" s="1018">
        <v>9</v>
      </c>
      <c r="Y10" s="347" t="s">
        <v>1460</v>
      </c>
      <c r="Z10" s="1018">
        <v>27</v>
      </c>
      <c r="AA10" s="347" t="s">
        <v>1711</v>
      </c>
      <c r="AB10" s="1018">
        <v>0</v>
      </c>
      <c r="AC10" s="347" t="s">
        <v>1290</v>
      </c>
      <c r="AD10" s="1019">
        <v>468</v>
      </c>
      <c r="AE10" s="838" t="s">
        <v>1355</v>
      </c>
      <c r="AG10" s="662"/>
    </row>
    <row r="11" spans="1:33">
      <c r="A11" s="350" t="s">
        <v>28</v>
      </c>
      <c r="B11" s="1018">
        <v>5</v>
      </c>
      <c r="C11" s="347" t="s">
        <v>1754</v>
      </c>
      <c r="D11" s="1018">
        <v>17</v>
      </c>
      <c r="E11" s="347" t="s">
        <v>1493</v>
      </c>
      <c r="F11" s="1018">
        <v>25</v>
      </c>
      <c r="G11" s="347" t="s">
        <v>1385</v>
      </c>
      <c r="H11" s="1018">
        <v>34</v>
      </c>
      <c r="I11" s="347" t="s">
        <v>1394</v>
      </c>
      <c r="J11" s="1018">
        <v>56</v>
      </c>
      <c r="K11" s="347" t="s">
        <v>1833</v>
      </c>
      <c r="L11" s="1018">
        <v>20</v>
      </c>
      <c r="M11" s="347" t="s">
        <v>1420</v>
      </c>
      <c r="N11" s="1018">
        <v>1</v>
      </c>
      <c r="O11" s="347" t="s">
        <v>1705</v>
      </c>
      <c r="P11" s="1018">
        <v>1</v>
      </c>
      <c r="Q11" s="347" t="s">
        <v>1705</v>
      </c>
      <c r="R11" s="1018">
        <v>97</v>
      </c>
      <c r="S11" s="347" t="s">
        <v>1401</v>
      </c>
      <c r="T11" s="1018">
        <v>19</v>
      </c>
      <c r="U11" s="347" t="s">
        <v>1572</v>
      </c>
      <c r="V11" s="1018">
        <v>219</v>
      </c>
      <c r="W11" s="347" t="s">
        <v>1634</v>
      </c>
      <c r="X11" s="1018">
        <v>16</v>
      </c>
      <c r="Y11" s="347" t="s">
        <v>1364</v>
      </c>
      <c r="Z11" s="1018">
        <v>24</v>
      </c>
      <c r="AA11" s="347" t="s">
        <v>1435</v>
      </c>
      <c r="AB11" s="1018">
        <v>0</v>
      </c>
      <c r="AC11" s="347" t="s">
        <v>1290</v>
      </c>
      <c r="AD11" s="1019">
        <v>534</v>
      </c>
      <c r="AE11" s="838" t="s">
        <v>1497</v>
      </c>
      <c r="AG11" s="662"/>
    </row>
    <row r="12" spans="1:33">
      <c r="A12" s="350" t="s">
        <v>29</v>
      </c>
      <c r="B12" s="1018">
        <v>0</v>
      </c>
      <c r="C12" s="347" t="s">
        <v>1290</v>
      </c>
      <c r="D12" s="1018">
        <v>2</v>
      </c>
      <c r="E12" s="347" t="s">
        <v>1764</v>
      </c>
      <c r="F12" s="1018">
        <v>120</v>
      </c>
      <c r="G12" s="347" t="s">
        <v>1331</v>
      </c>
      <c r="H12" s="1018">
        <v>1</v>
      </c>
      <c r="I12" s="347" t="s">
        <v>1480</v>
      </c>
      <c r="J12" s="1018">
        <v>2</v>
      </c>
      <c r="K12" s="347" t="s">
        <v>1764</v>
      </c>
      <c r="L12" s="1018">
        <v>2</v>
      </c>
      <c r="M12" s="347" t="s">
        <v>1764</v>
      </c>
      <c r="N12" s="1018">
        <v>0</v>
      </c>
      <c r="O12" s="347" t="s">
        <v>1290</v>
      </c>
      <c r="P12" s="1018">
        <v>1</v>
      </c>
      <c r="Q12" s="347" t="s">
        <v>1480</v>
      </c>
      <c r="R12" s="1018">
        <v>3</v>
      </c>
      <c r="S12" s="347" t="s">
        <v>1666</v>
      </c>
      <c r="T12" s="1018">
        <v>1</v>
      </c>
      <c r="U12" s="347" t="s">
        <v>1480</v>
      </c>
      <c r="V12" s="1018">
        <v>46</v>
      </c>
      <c r="W12" s="347" t="s">
        <v>1633</v>
      </c>
      <c r="X12" s="1018">
        <v>0</v>
      </c>
      <c r="Y12" s="347" t="s">
        <v>1290</v>
      </c>
      <c r="Z12" s="1018">
        <v>2</v>
      </c>
      <c r="AA12" s="347" t="s">
        <v>1764</v>
      </c>
      <c r="AB12" s="1018">
        <v>0</v>
      </c>
      <c r="AC12" s="347" t="s">
        <v>1290</v>
      </c>
      <c r="AD12" s="1019">
        <v>180</v>
      </c>
      <c r="AE12" s="838" t="s">
        <v>1666</v>
      </c>
      <c r="AG12" s="662"/>
    </row>
    <row r="13" spans="1:33">
      <c r="A13" s="350" t="s">
        <v>30</v>
      </c>
      <c r="B13" s="1018">
        <v>6</v>
      </c>
      <c r="C13" s="347" t="s">
        <v>1561</v>
      </c>
      <c r="D13" s="1018">
        <v>0</v>
      </c>
      <c r="E13" s="347" t="s">
        <v>1290</v>
      </c>
      <c r="F13" s="1018">
        <v>128</v>
      </c>
      <c r="G13" s="347" t="s">
        <v>1525</v>
      </c>
      <c r="H13" s="1018">
        <v>16</v>
      </c>
      <c r="I13" s="347" t="s">
        <v>1325</v>
      </c>
      <c r="J13" s="1018">
        <v>11</v>
      </c>
      <c r="K13" s="347" t="s">
        <v>1625</v>
      </c>
      <c r="L13" s="1018">
        <v>56</v>
      </c>
      <c r="M13" s="347" t="s">
        <v>1810</v>
      </c>
      <c r="N13" s="1018">
        <v>0</v>
      </c>
      <c r="O13" s="347" t="s">
        <v>1290</v>
      </c>
      <c r="P13" s="1018">
        <v>4</v>
      </c>
      <c r="Q13" s="347" t="s">
        <v>1439</v>
      </c>
      <c r="R13" s="1018">
        <v>62</v>
      </c>
      <c r="S13" s="347" t="s">
        <v>1575</v>
      </c>
      <c r="T13" s="1018">
        <v>0</v>
      </c>
      <c r="U13" s="347" t="s">
        <v>1290</v>
      </c>
      <c r="V13" s="1018">
        <v>284</v>
      </c>
      <c r="W13" s="347" t="s">
        <v>1330</v>
      </c>
      <c r="X13" s="1018">
        <v>3</v>
      </c>
      <c r="Y13" s="347" t="s">
        <v>1663</v>
      </c>
      <c r="Z13" s="1018">
        <v>21</v>
      </c>
      <c r="AA13" s="347" t="s">
        <v>1425</v>
      </c>
      <c r="AB13" s="1018">
        <v>5</v>
      </c>
      <c r="AC13" s="347" t="s">
        <v>1606</v>
      </c>
      <c r="AD13" s="1019">
        <v>596</v>
      </c>
      <c r="AE13" s="838" t="s">
        <v>1409</v>
      </c>
      <c r="AG13" s="662"/>
    </row>
    <row r="14" spans="1:33">
      <c r="A14" s="350" t="s">
        <v>31</v>
      </c>
      <c r="B14" s="1018">
        <v>0</v>
      </c>
      <c r="C14" s="347" t="s">
        <v>1290</v>
      </c>
      <c r="D14" s="1018">
        <v>0</v>
      </c>
      <c r="E14" s="347" t="s">
        <v>1290</v>
      </c>
      <c r="F14" s="1018">
        <v>0</v>
      </c>
      <c r="G14" s="347" t="s">
        <v>1290</v>
      </c>
      <c r="H14" s="1018">
        <v>1</v>
      </c>
      <c r="I14" s="347" t="s">
        <v>1395</v>
      </c>
      <c r="J14" s="1018">
        <v>1</v>
      </c>
      <c r="K14" s="347" t="s">
        <v>1395</v>
      </c>
      <c r="L14" s="1018">
        <v>0</v>
      </c>
      <c r="M14" s="347" t="s">
        <v>1290</v>
      </c>
      <c r="N14" s="1018">
        <v>0</v>
      </c>
      <c r="O14" s="347" t="s">
        <v>1290</v>
      </c>
      <c r="P14" s="1018">
        <v>0</v>
      </c>
      <c r="Q14" s="347" t="s">
        <v>1290</v>
      </c>
      <c r="R14" s="1018">
        <v>6</v>
      </c>
      <c r="S14" s="347" t="s">
        <v>1681</v>
      </c>
      <c r="T14" s="1018">
        <v>0</v>
      </c>
      <c r="U14" s="347" t="s">
        <v>1290</v>
      </c>
      <c r="V14" s="1018">
        <v>0</v>
      </c>
      <c r="W14" s="347" t="s">
        <v>1290</v>
      </c>
      <c r="X14" s="1018">
        <v>2</v>
      </c>
      <c r="Y14" s="347" t="s">
        <v>1396</v>
      </c>
      <c r="Z14" s="1018">
        <v>2</v>
      </c>
      <c r="AA14" s="347" t="s">
        <v>1396</v>
      </c>
      <c r="AB14" s="1018">
        <v>0</v>
      </c>
      <c r="AC14" s="347" t="s">
        <v>1290</v>
      </c>
      <c r="AD14" s="1019">
        <v>12</v>
      </c>
      <c r="AE14" s="838" t="s">
        <v>1354</v>
      </c>
      <c r="AG14" s="662"/>
    </row>
    <row r="15" spans="1:33">
      <c r="A15" s="350" t="s">
        <v>32</v>
      </c>
      <c r="B15" s="1018">
        <v>8</v>
      </c>
      <c r="C15" s="347" t="s">
        <v>1616</v>
      </c>
      <c r="D15" s="1018">
        <v>1</v>
      </c>
      <c r="E15" s="347" t="s">
        <v>1672</v>
      </c>
      <c r="F15" s="1018">
        <v>8</v>
      </c>
      <c r="G15" s="347" t="s">
        <v>1616</v>
      </c>
      <c r="H15" s="1018">
        <v>14</v>
      </c>
      <c r="I15" s="347" t="s">
        <v>1355</v>
      </c>
      <c r="J15" s="1018">
        <v>25</v>
      </c>
      <c r="K15" s="347" t="s">
        <v>1793</v>
      </c>
      <c r="L15" s="1018">
        <v>22</v>
      </c>
      <c r="M15" s="347" t="s">
        <v>1423</v>
      </c>
      <c r="N15" s="1018">
        <v>0</v>
      </c>
      <c r="O15" s="347" t="s">
        <v>1290</v>
      </c>
      <c r="P15" s="1018">
        <v>1</v>
      </c>
      <c r="Q15" s="347" t="s">
        <v>1672</v>
      </c>
      <c r="R15" s="1018">
        <v>73</v>
      </c>
      <c r="S15" s="347" t="s">
        <v>1637</v>
      </c>
      <c r="T15" s="1018">
        <v>7</v>
      </c>
      <c r="U15" s="347" t="s">
        <v>1313</v>
      </c>
      <c r="V15" s="1018">
        <v>131</v>
      </c>
      <c r="W15" s="347" t="s">
        <v>1336</v>
      </c>
      <c r="X15" s="1018">
        <v>20</v>
      </c>
      <c r="Y15" s="347" t="s">
        <v>1297</v>
      </c>
      <c r="Z15" s="1018">
        <v>8</v>
      </c>
      <c r="AA15" s="347" t="s">
        <v>1616</v>
      </c>
      <c r="AB15" s="1018">
        <v>0</v>
      </c>
      <c r="AC15" s="347" t="s">
        <v>1290</v>
      </c>
      <c r="AD15" s="1019">
        <v>318</v>
      </c>
      <c r="AE15" s="838" t="s">
        <v>1364</v>
      </c>
      <c r="AG15" s="662"/>
    </row>
    <row r="16" spans="1:33">
      <c r="A16" s="350" t="s">
        <v>33</v>
      </c>
      <c r="B16" s="1018">
        <v>7</v>
      </c>
      <c r="C16" s="347" t="s">
        <v>1319</v>
      </c>
      <c r="D16" s="1018">
        <v>3</v>
      </c>
      <c r="E16" s="347" t="s">
        <v>1754</v>
      </c>
      <c r="F16" s="1018">
        <v>36</v>
      </c>
      <c r="G16" s="347" t="s">
        <v>1294</v>
      </c>
      <c r="H16" s="1018">
        <v>14</v>
      </c>
      <c r="I16" s="347" t="s">
        <v>1303</v>
      </c>
      <c r="J16" s="1018">
        <v>7</v>
      </c>
      <c r="K16" s="347" t="s">
        <v>1319</v>
      </c>
      <c r="L16" s="1018">
        <v>29</v>
      </c>
      <c r="M16" s="347" t="s">
        <v>1557</v>
      </c>
      <c r="N16" s="1018">
        <v>0</v>
      </c>
      <c r="O16" s="347" t="s">
        <v>1290</v>
      </c>
      <c r="P16" s="1018">
        <v>2</v>
      </c>
      <c r="Q16" s="347" t="s">
        <v>1480</v>
      </c>
      <c r="R16" s="1018">
        <v>55</v>
      </c>
      <c r="S16" s="347" t="s">
        <v>1396</v>
      </c>
      <c r="T16" s="1018">
        <v>0</v>
      </c>
      <c r="U16" s="347" t="s">
        <v>1290</v>
      </c>
      <c r="V16" s="1018">
        <v>152</v>
      </c>
      <c r="W16" s="347" t="s">
        <v>1481</v>
      </c>
      <c r="X16" s="1018">
        <v>7</v>
      </c>
      <c r="Y16" s="347" t="s">
        <v>1319</v>
      </c>
      <c r="Z16" s="1018">
        <v>16</v>
      </c>
      <c r="AA16" s="347" t="s">
        <v>1528</v>
      </c>
      <c r="AB16" s="1018">
        <v>2</v>
      </c>
      <c r="AC16" s="347" t="s">
        <v>1480</v>
      </c>
      <c r="AD16" s="1019">
        <v>330</v>
      </c>
      <c r="AE16" s="838" t="s">
        <v>1487</v>
      </c>
      <c r="AG16" s="662"/>
    </row>
    <row r="17" spans="1:33">
      <c r="A17" s="350" t="s">
        <v>35</v>
      </c>
      <c r="B17" s="1018">
        <v>1</v>
      </c>
      <c r="C17" s="347" t="s">
        <v>1561</v>
      </c>
      <c r="D17" s="1018">
        <v>2</v>
      </c>
      <c r="E17" s="347" t="s">
        <v>1316</v>
      </c>
      <c r="F17" s="1018">
        <v>58</v>
      </c>
      <c r="G17" s="347" t="s">
        <v>1406</v>
      </c>
      <c r="H17" s="1018">
        <v>4</v>
      </c>
      <c r="I17" s="347" t="s">
        <v>1457</v>
      </c>
      <c r="J17" s="1018">
        <v>2</v>
      </c>
      <c r="K17" s="347" t="s">
        <v>1316</v>
      </c>
      <c r="L17" s="1018">
        <v>6</v>
      </c>
      <c r="M17" s="347" t="s">
        <v>1350</v>
      </c>
      <c r="N17" s="1018">
        <v>0</v>
      </c>
      <c r="O17" s="347" t="s">
        <v>1290</v>
      </c>
      <c r="P17" s="1018">
        <v>0</v>
      </c>
      <c r="Q17" s="347" t="s">
        <v>1290</v>
      </c>
      <c r="R17" s="1018">
        <v>2</v>
      </c>
      <c r="S17" s="347" t="s">
        <v>1316</v>
      </c>
      <c r="T17" s="1018">
        <v>0</v>
      </c>
      <c r="U17" s="347" t="s">
        <v>1290</v>
      </c>
      <c r="V17" s="1018">
        <v>22</v>
      </c>
      <c r="W17" s="347" t="s">
        <v>1433</v>
      </c>
      <c r="X17" s="1018">
        <v>0</v>
      </c>
      <c r="Y17" s="347" t="s">
        <v>1290</v>
      </c>
      <c r="Z17" s="1018">
        <v>1</v>
      </c>
      <c r="AA17" s="347" t="s">
        <v>1561</v>
      </c>
      <c r="AB17" s="1018">
        <v>0</v>
      </c>
      <c r="AC17" s="347" t="s">
        <v>1290</v>
      </c>
      <c r="AD17" s="1019">
        <v>98</v>
      </c>
      <c r="AE17" s="838" t="s">
        <v>1754</v>
      </c>
      <c r="AG17" s="662"/>
    </row>
    <row r="18" spans="1:33">
      <c r="A18" s="350" t="s">
        <v>584</v>
      </c>
      <c r="B18" s="1018">
        <v>4</v>
      </c>
      <c r="C18" s="347" t="s">
        <v>1628</v>
      </c>
      <c r="D18" s="1018">
        <v>5</v>
      </c>
      <c r="E18" s="347" t="s">
        <v>1376</v>
      </c>
      <c r="F18" s="1018">
        <v>18</v>
      </c>
      <c r="G18" s="347" t="s">
        <v>1465</v>
      </c>
      <c r="H18" s="1018">
        <v>5</v>
      </c>
      <c r="I18" s="347" t="s">
        <v>1376</v>
      </c>
      <c r="J18" s="1018">
        <v>15</v>
      </c>
      <c r="K18" s="347" t="s">
        <v>1599</v>
      </c>
      <c r="L18" s="1018">
        <v>29</v>
      </c>
      <c r="M18" s="347" t="s">
        <v>1513</v>
      </c>
      <c r="N18" s="1018">
        <v>2</v>
      </c>
      <c r="O18" s="347" t="s">
        <v>1480</v>
      </c>
      <c r="P18" s="1018">
        <v>0</v>
      </c>
      <c r="Q18" s="347" t="s">
        <v>1290</v>
      </c>
      <c r="R18" s="1018">
        <v>64</v>
      </c>
      <c r="S18" s="347" t="s">
        <v>1560</v>
      </c>
      <c r="T18" s="1018">
        <v>4</v>
      </c>
      <c r="U18" s="347" t="s">
        <v>1628</v>
      </c>
      <c r="V18" s="1018">
        <v>143</v>
      </c>
      <c r="W18" s="347" t="s">
        <v>1357</v>
      </c>
      <c r="X18" s="1018">
        <v>20</v>
      </c>
      <c r="Y18" s="347" t="s">
        <v>1350</v>
      </c>
      <c r="Z18" s="1018">
        <v>18</v>
      </c>
      <c r="AA18" s="347" t="s">
        <v>1465</v>
      </c>
      <c r="AB18" s="1018">
        <v>0</v>
      </c>
      <c r="AC18" s="347" t="s">
        <v>1290</v>
      </c>
      <c r="AD18" s="1019">
        <v>327</v>
      </c>
      <c r="AE18" s="838" t="s">
        <v>1487</v>
      </c>
      <c r="AG18" s="662"/>
    </row>
    <row r="19" spans="1:33">
      <c r="A19" s="350" t="s">
        <v>36</v>
      </c>
      <c r="B19" s="1018">
        <v>3</v>
      </c>
      <c r="C19" s="347" t="s">
        <v>1628</v>
      </c>
      <c r="D19" s="1018">
        <v>0</v>
      </c>
      <c r="E19" s="347" t="s">
        <v>1290</v>
      </c>
      <c r="F19" s="1018">
        <v>16</v>
      </c>
      <c r="G19" s="347" t="s">
        <v>1690</v>
      </c>
      <c r="H19" s="1018">
        <v>8</v>
      </c>
      <c r="I19" s="347" t="s">
        <v>1493</v>
      </c>
      <c r="J19" s="1018">
        <v>4</v>
      </c>
      <c r="K19" s="347" t="s">
        <v>1445</v>
      </c>
      <c r="L19" s="1018">
        <v>21</v>
      </c>
      <c r="M19" s="347" t="s">
        <v>1471</v>
      </c>
      <c r="N19" s="1018">
        <v>1</v>
      </c>
      <c r="O19" s="347" t="s">
        <v>1565</v>
      </c>
      <c r="P19" s="1018">
        <v>0</v>
      </c>
      <c r="Q19" s="347" t="s">
        <v>1290</v>
      </c>
      <c r="R19" s="1018">
        <v>37</v>
      </c>
      <c r="S19" s="347" t="s">
        <v>1496</v>
      </c>
      <c r="T19" s="1018">
        <v>2</v>
      </c>
      <c r="U19" s="347" t="s">
        <v>1606</v>
      </c>
      <c r="V19" s="1018">
        <v>142</v>
      </c>
      <c r="W19" s="347" t="s">
        <v>1298</v>
      </c>
      <c r="X19" s="1018">
        <v>3</v>
      </c>
      <c r="Y19" s="347" t="s">
        <v>1628</v>
      </c>
      <c r="Z19" s="1018">
        <v>11</v>
      </c>
      <c r="AA19" s="347" t="s">
        <v>1355</v>
      </c>
      <c r="AB19" s="1018">
        <v>0</v>
      </c>
      <c r="AC19" s="347" t="s">
        <v>1290</v>
      </c>
      <c r="AD19" s="1019">
        <v>248</v>
      </c>
      <c r="AE19" s="838" t="s">
        <v>1310</v>
      </c>
      <c r="AG19" s="662"/>
    </row>
    <row r="20" spans="1:33">
      <c r="A20" s="350" t="s">
        <v>37</v>
      </c>
      <c r="B20" s="1018">
        <v>3</v>
      </c>
      <c r="C20" s="347" t="s">
        <v>1628</v>
      </c>
      <c r="D20" s="1018">
        <v>0</v>
      </c>
      <c r="E20" s="347" t="s">
        <v>1290</v>
      </c>
      <c r="F20" s="1018">
        <v>8</v>
      </c>
      <c r="G20" s="347" t="s">
        <v>1493</v>
      </c>
      <c r="H20" s="1018">
        <v>8</v>
      </c>
      <c r="I20" s="347" t="s">
        <v>1493</v>
      </c>
      <c r="J20" s="1018">
        <v>3</v>
      </c>
      <c r="K20" s="347" t="s">
        <v>1628</v>
      </c>
      <c r="L20" s="1018">
        <v>40</v>
      </c>
      <c r="M20" s="347" t="s">
        <v>1447</v>
      </c>
      <c r="N20" s="1018">
        <v>0</v>
      </c>
      <c r="O20" s="347" t="s">
        <v>1290</v>
      </c>
      <c r="P20" s="1018">
        <v>1</v>
      </c>
      <c r="Q20" s="347" t="s">
        <v>1565</v>
      </c>
      <c r="R20" s="1018">
        <v>54</v>
      </c>
      <c r="S20" s="347" t="s">
        <v>1382</v>
      </c>
      <c r="T20" s="1018">
        <v>5</v>
      </c>
      <c r="U20" s="347" t="s">
        <v>1316</v>
      </c>
      <c r="V20" s="1018">
        <v>95</v>
      </c>
      <c r="W20" s="347" t="s">
        <v>1723</v>
      </c>
      <c r="X20" s="1018">
        <v>12</v>
      </c>
      <c r="Y20" s="347" t="s">
        <v>1385</v>
      </c>
      <c r="Z20" s="1018">
        <v>21</v>
      </c>
      <c r="AA20" s="347" t="s">
        <v>1395</v>
      </c>
      <c r="AB20" s="1018">
        <v>3</v>
      </c>
      <c r="AC20" s="347" t="s">
        <v>1628</v>
      </c>
      <c r="AD20" s="1019">
        <v>253</v>
      </c>
      <c r="AE20" s="838" t="s">
        <v>1322</v>
      </c>
      <c r="AG20" s="662"/>
    </row>
    <row r="21" spans="1:33">
      <c r="A21" s="350" t="s">
        <v>38</v>
      </c>
      <c r="B21" s="1018">
        <v>1</v>
      </c>
      <c r="C21" s="347" t="s">
        <v>1705</v>
      </c>
      <c r="D21" s="1018">
        <v>1</v>
      </c>
      <c r="E21" s="347" t="s">
        <v>1705</v>
      </c>
      <c r="F21" s="1018">
        <v>20</v>
      </c>
      <c r="G21" s="347" t="s">
        <v>1385</v>
      </c>
      <c r="H21" s="1018">
        <v>23</v>
      </c>
      <c r="I21" s="347" t="s">
        <v>1465</v>
      </c>
      <c r="J21" s="1018">
        <v>16</v>
      </c>
      <c r="K21" s="347" t="s">
        <v>1358</v>
      </c>
      <c r="L21" s="1018">
        <v>41</v>
      </c>
      <c r="M21" s="347" t="s">
        <v>1579</v>
      </c>
      <c r="N21" s="1018">
        <v>0</v>
      </c>
      <c r="O21" s="347" t="s">
        <v>1290</v>
      </c>
      <c r="P21" s="1018">
        <v>0</v>
      </c>
      <c r="Q21" s="347" t="s">
        <v>1290</v>
      </c>
      <c r="R21" s="1018">
        <v>80</v>
      </c>
      <c r="S21" s="347" t="s">
        <v>1554</v>
      </c>
      <c r="T21" s="1018">
        <v>7</v>
      </c>
      <c r="U21" s="347" t="s">
        <v>1666</v>
      </c>
      <c r="V21" s="1018">
        <v>187</v>
      </c>
      <c r="W21" s="347" t="s">
        <v>1801</v>
      </c>
      <c r="X21" s="1018">
        <v>19</v>
      </c>
      <c r="Y21" s="347" t="s">
        <v>1435</v>
      </c>
      <c r="Z21" s="1018">
        <v>27</v>
      </c>
      <c r="AA21" s="347" t="s">
        <v>1394</v>
      </c>
      <c r="AB21" s="1018">
        <v>0</v>
      </c>
      <c r="AC21" s="347" t="s">
        <v>1290</v>
      </c>
      <c r="AD21" s="1019">
        <v>422</v>
      </c>
      <c r="AE21" s="838" t="s">
        <v>1390</v>
      </c>
      <c r="AG21" s="662"/>
    </row>
    <row r="22" spans="1:33">
      <c r="A22" s="350" t="s">
        <v>39</v>
      </c>
      <c r="B22" s="1018">
        <v>0</v>
      </c>
      <c r="C22" s="347" t="s">
        <v>1290</v>
      </c>
      <c r="D22" s="1018">
        <v>0</v>
      </c>
      <c r="E22" s="347" t="s">
        <v>1290</v>
      </c>
      <c r="F22" s="1018">
        <v>187</v>
      </c>
      <c r="G22" s="347" t="s">
        <v>2023</v>
      </c>
      <c r="H22" s="1018">
        <v>0</v>
      </c>
      <c r="I22" s="347" t="s">
        <v>1290</v>
      </c>
      <c r="J22" s="1018">
        <v>1</v>
      </c>
      <c r="K22" s="347" t="s">
        <v>1565</v>
      </c>
      <c r="L22" s="1018">
        <v>3</v>
      </c>
      <c r="M22" s="347" t="s">
        <v>1628</v>
      </c>
      <c r="N22" s="1018">
        <v>0</v>
      </c>
      <c r="O22" s="347" t="s">
        <v>1290</v>
      </c>
      <c r="P22" s="1018">
        <v>0</v>
      </c>
      <c r="Q22" s="347" t="s">
        <v>1290</v>
      </c>
      <c r="R22" s="1018">
        <v>0</v>
      </c>
      <c r="S22" s="347" t="s">
        <v>1290</v>
      </c>
      <c r="T22" s="1018">
        <v>0</v>
      </c>
      <c r="U22" s="347" t="s">
        <v>1290</v>
      </c>
      <c r="V22" s="1018">
        <v>44</v>
      </c>
      <c r="W22" s="347" t="s">
        <v>1401</v>
      </c>
      <c r="X22" s="1018">
        <v>0</v>
      </c>
      <c r="Y22" s="347" t="s">
        <v>1290</v>
      </c>
      <c r="Z22" s="1018">
        <v>7</v>
      </c>
      <c r="AA22" s="347" t="s">
        <v>1328</v>
      </c>
      <c r="AB22" s="1018">
        <v>0</v>
      </c>
      <c r="AC22" s="347" t="s">
        <v>1290</v>
      </c>
      <c r="AD22" s="1019">
        <v>242</v>
      </c>
      <c r="AE22" s="838" t="s">
        <v>1310</v>
      </c>
      <c r="AG22" s="662"/>
    </row>
    <row r="23" spans="1:33">
      <c r="A23" s="350" t="s">
        <v>40</v>
      </c>
      <c r="B23" s="1018">
        <v>6</v>
      </c>
      <c r="C23" s="347" t="s">
        <v>1764</v>
      </c>
      <c r="D23" s="1018">
        <v>16</v>
      </c>
      <c r="E23" s="347" t="s">
        <v>1328</v>
      </c>
      <c r="F23" s="1018">
        <v>120</v>
      </c>
      <c r="G23" s="347" t="s">
        <v>1603</v>
      </c>
      <c r="H23" s="1018">
        <v>14</v>
      </c>
      <c r="I23" s="347" t="s">
        <v>1616</v>
      </c>
      <c r="J23" s="1018">
        <v>30</v>
      </c>
      <c r="K23" s="347" t="s">
        <v>1661</v>
      </c>
      <c r="L23" s="1018">
        <v>64</v>
      </c>
      <c r="M23" s="347" t="s">
        <v>1475</v>
      </c>
      <c r="N23" s="1018">
        <v>1</v>
      </c>
      <c r="O23" s="347" t="s">
        <v>1705</v>
      </c>
      <c r="P23" s="1018">
        <v>2</v>
      </c>
      <c r="Q23" s="347" t="s">
        <v>1565</v>
      </c>
      <c r="R23" s="1018">
        <v>58</v>
      </c>
      <c r="S23" s="347" t="s">
        <v>1833</v>
      </c>
      <c r="T23" s="1018">
        <v>7</v>
      </c>
      <c r="U23" s="347" t="s">
        <v>1371</v>
      </c>
      <c r="V23" s="1018">
        <v>200</v>
      </c>
      <c r="W23" s="347" t="s">
        <v>1600</v>
      </c>
      <c r="X23" s="1018">
        <v>20</v>
      </c>
      <c r="Y23" s="347" t="s">
        <v>1572</v>
      </c>
      <c r="Z23" s="1018">
        <v>16</v>
      </c>
      <c r="AA23" s="347" t="s">
        <v>1328</v>
      </c>
      <c r="AB23" s="1018">
        <v>0</v>
      </c>
      <c r="AC23" s="347" t="s">
        <v>1290</v>
      </c>
      <c r="AD23" s="1019">
        <v>554</v>
      </c>
      <c r="AE23" s="838" t="s">
        <v>1353</v>
      </c>
      <c r="AG23" s="662"/>
    </row>
    <row r="24" spans="1:33">
      <c r="A24" s="350" t="s">
        <v>41</v>
      </c>
      <c r="B24" s="1018">
        <v>2</v>
      </c>
      <c r="C24" s="347" t="s">
        <v>1663</v>
      </c>
      <c r="D24" s="1018">
        <v>2</v>
      </c>
      <c r="E24" s="347" t="s">
        <v>1663</v>
      </c>
      <c r="F24" s="1018">
        <v>15</v>
      </c>
      <c r="G24" s="347" t="s">
        <v>1390</v>
      </c>
      <c r="H24" s="1018">
        <v>27</v>
      </c>
      <c r="I24" s="347" t="s">
        <v>1776</v>
      </c>
      <c r="J24" s="1018">
        <v>9</v>
      </c>
      <c r="K24" s="347" t="s">
        <v>1322</v>
      </c>
      <c r="L24" s="1018">
        <v>25</v>
      </c>
      <c r="M24" s="347" t="s">
        <v>1657</v>
      </c>
      <c r="N24" s="1018">
        <v>0</v>
      </c>
      <c r="O24" s="347" t="s">
        <v>1290</v>
      </c>
      <c r="P24" s="1018">
        <v>0</v>
      </c>
      <c r="Q24" s="347" t="s">
        <v>1290</v>
      </c>
      <c r="R24" s="1018">
        <v>64</v>
      </c>
      <c r="S24" s="347" t="s">
        <v>1461</v>
      </c>
      <c r="T24" s="1018">
        <v>2</v>
      </c>
      <c r="U24" s="347" t="s">
        <v>1663</v>
      </c>
      <c r="V24" s="1018">
        <v>216</v>
      </c>
      <c r="W24" s="347" t="s">
        <v>1308</v>
      </c>
      <c r="X24" s="1018">
        <v>8</v>
      </c>
      <c r="Y24" s="347" t="s">
        <v>1319</v>
      </c>
      <c r="Z24" s="1018">
        <v>9</v>
      </c>
      <c r="AA24" s="347" t="s">
        <v>1322</v>
      </c>
      <c r="AB24" s="1018">
        <v>0</v>
      </c>
      <c r="AC24" s="347" t="s">
        <v>1290</v>
      </c>
      <c r="AD24" s="1019">
        <v>379</v>
      </c>
      <c r="AE24" s="838" t="s">
        <v>1572</v>
      </c>
      <c r="AG24" s="662"/>
    </row>
    <row r="25" spans="1:33">
      <c r="A25" s="350" t="s">
        <v>42</v>
      </c>
      <c r="B25" s="1018">
        <v>6</v>
      </c>
      <c r="C25" s="347" t="s">
        <v>1764</v>
      </c>
      <c r="D25" s="1018">
        <v>2</v>
      </c>
      <c r="E25" s="347" t="s">
        <v>1565</v>
      </c>
      <c r="F25" s="1018">
        <v>71</v>
      </c>
      <c r="G25" s="347" t="s">
        <v>1799</v>
      </c>
      <c r="H25" s="1018">
        <v>18</v>
      </c>
      <c r="I25" s="347" t="s">
        <v>1304</v>
      </c>
      <c r="J25" s="1018">
        <v>61</v>
      </c>
      <c r="K25" s="347" t="s">
        <v>1798</v>
      </c>
      <c r="L25" s="1018">
        <v>43</v>
      </c>
      <c r="M25" s="347" t="s">
        <v>1789</v>
      </c>
      <c r="N25" s="1018">
        <v>1</v>
      </c>
      <c r="O25" s="347" t="s">
        <v>1705</v>
      </c>
      <c r="P25" s="1018">
        <v>1</v>
      </c>
      <c r="Q25" s="347" t="s">
        <v>1705</v>
      </c>
      <c r="R25" s="1018">
        <v>103</v>
      </c>
      <c r="S25" s="347" t="s">
        <v>1367</v>
      </c>
      <c r="T25" s="1018">
        <v>8</v>
      </c>
      <c r="U25" s="347" t="s">
        <v>1376</v>
      </c>
      <c r="V25" s="1018">
        <v>185</v>
      </c>
      <c r="W25" s="347" t="s">
        <v>1965</v>
      </c>
      <c r="X25" s="1018">
        <v>11</v>
      </c>
      <c r="Y25" s="347" t="s">
        <v>1319</v>
      </c>
      <c r="Z25" s="1018">
        <v>24</v>
      </c>
      <c r="AA25" s="347" t="s">
        <v>1435</v>
      </c>
      <c r="AB25" s="1018">
        <v>0</v>
      </c>
      <c r="AC25" s="347" t="s">
        <v>1290</v>
      </c>
      <c r="AD25" s="1019">
        <v>534</v>
      </c>
      <c r="AE25" s="838" t="s">
        <v>1497</v>
      </c>
      <c r="AG25" s="662"/>
    </row>
    <row r="26" spans="1:33">
      <c r="A26" s="350" t="s">
        <v>43</v>
      </c>
      <c r="B26" s="1018">
        <v>0</v>
      </c>
      <c r="C26" s="347" t="s">
        <v>1290</v>
      </c>
      <c r="D26" s="1018">
        <v>0</v>
      </c>
      <c r="E26" s="347" t="s">
        <v>1290</v>
      </c>
      <c r="F26" s="1018">
        <v>3</v>
      </c>
      <c r="G26" s="347" t="s">
        <v>1325</v>
      </c>
      <c r="H26" s="1018">
        <v>9</v>
      </c>
      <c r="I26" s="347" t="s">
        <v>1787</v>
      </c>
      <c r="J26" s="1018">
        <v>0</v>
      </c>
      <c r="K26" s="347" t="s">
        <v>1290</v>
      </c>
      <c r="L26" s="1018">
        <v>2</v>
      </c>
      <c r="M26" s="347" t="s">
        <v>1625</v>
      </c>
      <c r="N26" s="1018">
        <v>0</v>
      </c>
      <c r="O26" s="347" t="s">
        <v>1290</v>
      </c>
      <c r="P26" s="1018">
        <v>0</v>
      </c>
      <c r="Q26" s="347" t="s">
        <v>1290</v>
      </c>
      <c r="R26" s="1018">
        <v>14</v>
      </c>
      <c r="S26" s="347" t="s">
        <v>1556</v>
      </c>
      <c r="T26" s="1018">
        <v>0</v>
      </c>
      <c r="U26" s="347" t="s">
        <v>1290</v>
      </c>
      <c r="V26" s="1018">
        <v>73</v>
      </c>
      <c r="W26" s="347" t="s">
        <v>1889</v>
      </c>
      <c r="X26" s="1018">
        <v>6</v>
      </c>
      <c r="Y26" s="347" t="s">
        <v>1465</v>
      </c>
      <c r="Z26" s="1018">
        <v>3</v>
      </c>
      <c r="AA26" s="347" t="s">
        <v>1325</v>
      </c>
      <c r="AB26" s="1018">
        <v>0</v>
      </c>
      <c r="AC26" s="347" t="s">
        <v>1290</v>
      </c>
      <c r="AD26" s="1019">
        <v>110</v>
      </c>
      <c r="AE26" s="838" t="s">
        <v>1561</v>
      </c>
      <c r="AG26" s="662"/>
    </row>
    <row r="27" spans="1:33">
      <c r="A27" s="350" t="s">
        <v>44</v>
      </c>
      <c r="B27" s="1018">
        <v>8</v>
      </c>
      <c r="C27" s="347" t="s">
        <v>1616</v>
      </c>
      <c r="D27" s="1018">
        <v>0</v>
      </c>
      <c r="E27" s="347" t="s">
        <v>1290</v>
      </c>
      <c r="F27" s="1018">
        <v>6</v>
      </c>
      <c r="G27" s="347" t="s">
        <v>1460</v>
      </c>
      <c r="H27" s="1018">
        <v>6</v>
      </c>
      <c r="I27" s="347" t="s">
        <v>1460</v>
      </c>
      <c r="J27" s="1018">
        <v>6</v>
      </c>
      <c r="K27" s="347" t="s">
        <v>1460</v>
      </c>
      <c r="L27" s="1018">
        <v>44</v>
      </c>
      <c r="M27" s="347" t="s">
        <v>1532</v>
      </c>
      <c r="N27" s="1018">
        <v>0</v>
      </c>
      <c r="O27" s="347" t="s">
        <v>1290</v>
      </c>
      <c r="P27" s="1018">
        <v>0</v>
      </c>
      <c r="Q27" s="347" t="s">
        <v>1290</v>
      </c>
      <c r="R27" s="1018">
        <v>56</v>
      </c>
      <c r="S27" s="347" t="s">
        <v>1601</v>
      </c>
      <c r="T27" s="1018">
        <v>16</v>
      </c>
      <c r="U27" s="347" t="s">
        <v>1497</v>
      </c>
      <c r="V27" s="1018">
        <v>160</v>
      </c>
      <c r="W27" s="347" t="s">
        <v>1844</v>
      </c>
      <c r="X27" s="1018">
        <v>6</v>
      </c>
      <c r="Y27" s="347" t="s">
        <v>1460</v>
      </c>
      <c r="Z27" s="1018">
        <v>15</v>
      </c>
      <c r="AA27" s="347" t="s">
        <v>1599</v>
      </c>
      <c r="AB27" s="1018">
        <v>0</v>
      </c>
      <c r="AC27" s="347" t="s">
        <v>1290</v>
      </c>
      <c r="AD27" s="1019">
        <v>323</v>
      </c>
      <c r="AE27" s="838" t="s">
        <v>1364</v>
      </c>
      <c r="AG27" s="662"/>
    </row>
    <row r="28" spans="1:33">
      <c r="A28" s="350" t="s">
        <v>45</v>
      </c>
      <c r="B28" s="1018">
        <v>10</v>
      </c>
      <c r="C28" s="347" t="s">
        <v>1304</v>
      </c>
      <c r="D28" s="1018">
        <v>0</v>
      </c>
      <c r="E28" s="347" t="s">
        <v>1290</v>
      </c>
      <c r="F28" s="1018">
        <v>20</v>
      </c>
      <c r="G28" s="347" t="s">
        <v>1449</v>
      </c>
      <c r="H28" s="1018">
        <v>17</v>
      </c>
      <c r="I28" s="347" t="s">
        <v>1711</v>
      </c>
      <c r="J28" s="1018">
        <v>0</v>
      </c>
      <c r="K28" s="347" t="s">
        <v>1290</v>
      </c>
      <c r="L28" s="1018">
        <v>24</v>
      </c>
      <c r="M28" s="347" t="s">
        <v>1789</v>
      </c>
      <c r="N28" s="1018">
        <v>0</v>
      </c>
      <c r="O28" s="347" t="s">
        <v>1290</v>
      </c>
      <c r="P28" s="1018">
        <v>0</v>
      </c>
      <c r="Q28" s="347" t="s">
        <v>1290</v>
      </c>
      <c r="R28" s="1018">
        <v>54</v>
      </c>
      <c r="S28" s="347" t="s">
        <v>1827</v>
      </c>
      <c r="T28" s="1018">
        <v>1</v>
      </c>
      <c r="U28" s="347" t="s">
        <v>1672</v>
      </c>
      <c r="V28" s="1018">
        <v>153</v>
      </c>
      <c r="W28" s="347" t="s">
        <v>1748</v>
      </c>
      <c r="X28" s="1018">
        <v>4</v>
      </c>
      <c r="Y28" s="347" t="s">
        <v>1653</v>
      </c>
      <c r="Z28" s="1018">
        <v>11</v>
      </c>
      <c r="AA28" s="347" t="s">
        <v>1420</v>
      </c>
      <c r="AB28" s="1018">
        <v>1</v>
      </c>
      <c r="AC28" s="347" t="s">
        <v>1672</v>
      </c>
      <c r="AD28" s="1019">
        <v>295</v>
      </c>
      <c r="AE28" s="838" t="s">
        <v>1307</v>
      </c>
      <c r="AG28" s="662"/>
    </row>
    <row r="29" spans="1:33">
      <c r="A29" s="350" t="s">
        <v>46</v>
      </c>
      <c r="B29" s="1018">
        <v>20</v>
      </c>
      <c r="C29" s="347" t="s">
        <v>1431</v>
      </c>
      <c r="D29" s="1018">
        <v>17</v>
      </c>
      <c r="E29" s="347" t="s">
        <v>1313</v>
      </c>
      <c r="F29" s="1018">
        <v>172</v>
      </c>
      <c r="G29" s="347" t="s">
        <v>1437</v>
      </c>
      <c r="H29" s="1018">
        <v>28</v>
      </c>
      <c r="I29" s="347" t="s">
        <v>1572</v>
      </c>
      <c r="J29" s="1018">
        <v>64</v>
      </c>
      <c r="K29" s="347" t="s">
        <v>1787</v>
      </c>
      <c r="L29" s="1018">
        <v>53</v>
      </c>
      <c r="M29" s="347" t="s">
        <v>1449</v>
      </c>
      <c r="N29" s="1018">
        <v>6</v>
      </c>
      <c r="O29" s="347" t="s">
        <v>1606</v>
      </c>
      <c r="P29" s="1018">
        <v>21</v>
      </c>
      <c r="Q29" s="347" t="s">
        <v>1325</v>
      </c>
      <c r="R29" s="1018">
        <v>106</v>
      </c>
      <c r="S29" s="347" t="s">
        <v>1532</v>
      </c>
      <c r="T29" s="1018">
        <v>36</v>
      </c>
      <c r="U29" s="347" t="s">
        <v>1599</v>
      </c>
      <c r="V29" s="1018">
        <v>183</v>
      </c>
      <c r="W29" s="347" t="s">
        <v>1403</v>
      </c>
      <c r="X29" s="1018">
        <v>30</v>
      </c>
      <c r="Y29" s="347" t="s">
        <v>1358</v>
      </c>
      <c r="Z29" s="1018">
        <v>46</v>
      </c>
      <c r="AA29" s="347" t="s">
        <v>1804</v>
      </c>
      <c r="AB29" s="1018">
        <v>0</v>
      </c>
      <c r="AC29" s="347" t="s">
        <v>1290</v>
      </c>
      <c r="AD29" s="1019">
        <v>782</v>
      </c>
      <c r="AE29" s="838" t="s">
        <v>1546</v>
      </c>
      <c r="AG29" s="662"/>
    </row>
    <row r="30" spans="1:33">
      <c r="A30" s="350" t="s">
        <v>47</v>
      </c>
      <c r="B30" s="1018">
        <v>4</v>
      </c>
      <c r="C30" s="347" t="s">
        <v>1764</v>
      </c>
      <c r="D30" s="1018">
        <v>1</v>
      </c>
      <c r="E30" s="347" t="s">
        <v>1672</v>
      </c>
      <c r="F30" s="1018">
        <v>91</v>
      </c>
      <c r="G30" s="347" t="s">
        <v>1564</v>
      </c>
      <c r="H30" s="1018">
        <v>5</v>
      </c>
      <c r="I30" s="347" t="s">
        <v>1653</v>
      </c>
      <c r="J30" s="1018">
        <v>5</v>
      </c>
      <c r="K30" s="347" t="s">
        <v>1653</v>
      </c>
      <c r="L30" s="1018">
        <v>21</v>
      </c>
      <c r="M30" s="347" t="s">
        <v>1804</v>
      </c>
      <c r="N30" s="1018">
        <v>1</v>
      </c>
      <c r="O30" s="347" t="s">
        <v>1672</v>
      </c>
      <c r="P30" s="1018">
        <v>3</v>
      </c>
      <c r="Q30" s="347" t="s">
        <v>1606</v>
      </c>
      <c r="R30" s="1018">
        <v>65</v>
      </c>
      <c r="S30" s="347" t="s">
        <v>1401</v>
      </c>
      <c r="T30" s="1018">
        <v>6</v>
      </c>
      <c r="U30" s="347" t="s">
        <v>1666</v>
      </c>
      <c r="V30" s="1018">
        <v>140</v>
      </c>
      <c r="W30" s="347" t="s">
        <v>1864</v>
      </c>
      <c r="X30" s="1018">
        <v>10</v>
      </c>
      <c r="Y30" s="347" t="s">
        <v>1307</v>
      </c>
      <c r="Z30" s="1018">
        <v>6</v>
      </c>
      <c r="AA30" s="347" t="s">
        <v>1666</v>
      </c>
      <c r="AB30" s="1018">
        <v>0</v>
      </c>
      <c r="AC30" s="347" t="s">
        <v>1290</v>
      </c>
      <c r="AD30" s="1019">
        <v>358</v>
      </c>
      <c r="AE30" s="838" t="s">
        <v>1304</v>
      </c>
      <c r="AG30" s="662"/>
    </row>
    <row r="31" spans="1:33">
      <c r="A31" s="350" t="s">
        <v>48</v>
      </c>
      <c r="B31" s="1018">
        <v>5</v>
      </c>
      <c r="C31" s="347" t="s">
        <v>1376</v>
      </c>
      <c r="D31" s="1018">
        <v>5</v>
      </c>
      <c r="E31" s="347" t="s">
        <v>1376</v>
      </c>
      <c r="F31" s="1018">
        <v>103</v>
      </c>
      <c r="G31" s="347" t="s">
        <v>1658</v>
      </c>
      <c r="H31" s="1018">
        <v>7</v>
      </c>
      <c r="I31" s="347" t="s">
        <v>1319</v>
      </c>
      <c r="J31" s="1018">
        <v>10</v>
      </c>
      <c r="K31" s="347" t="s">
        <v>1328</v>
      </c>
      <c r="L31" s="1018">
        <v>30</v>
      </c>
      <c r="M31" s="347" t="s">
        <v>1557</v>
      </c>
      <c r="N31" s="1018">
        <v>1</v>
      </c>
      <c r="O31" s="347" t="s">
        <v>1672</v>
      </c>
      <c r="P31" s="1018">
        <v>1</v>
      </c>
      <c r="Q31" s="347" t="s">
        <v>1672</v>
      </c>
      <c r="R31" s="1018">
        <v>48</v>
      </c>
      <c r="S31" s="347" t="s">
        <v>1340</v>
      </c>
      <c r="T31" s="1018">
        <v>2</v>
      </c>
      <c r="U31" s="347" t="s">
        <v>1480</v>
      </c>
      <c r="V31" s="1018">
        <v>116</v>
      </c>
      <c r="W31" s="347" t="s">
        <v>1549</v>
      </c>
      <c r="X31" s="1018">
        <v>3</v>
      </c>
      <c r="Y31" s="347" t="s">
        <v>1754</v>
      </c>
      <c r="Z31" s="1018">
        <v>10</v>
      </c>
      <c r="AA31" s="347" t="s">
        <v>1328</v>
      </c>
      <c r="AB31" s="1018">
        <v>0</v>
      </c>
      <c r="AC31" s="347" t="s">
        <v>1290</v>
      </c>
      <c r="AD31" s="1019">
        <v>341</v>
      </c>
      <c r="AE31" s="838" t="s">
        <v>1493</v>
      </c>
      <c r="AG31" s="662"/>
    </row>
    <row r="32" spans="1:33">
      <c r="A32" s="350" t="s">
        <v>49</v>
      </c>
      <c r="B32" s="1018">
        <v>1</v>
      </c>
      <c r="C32" s="347" t="s">
        <v>1663</v>
      </c>
      <c r="D32" s="1018">
        <v>6</v>
      </c>
      <c r="E32" s="347" t="s">
        <v>1487</v>
      </c>
      <c r="F32" s="1018">
        <v>3</v>
      </c>
      <c r="G32" s="347" t="s">
        <v>1445</v>
      </c>
      <c r="H32" s="1018">
        <v>6</v>
      </c>
      <c r="I32" s="347" t="s">
        <v>1487</v>
      </c>
      <c r="J32" s="1018">
        <v>4</v>
      </c>
      <c r="K32" s="347" t="s">
        <v>1319</v>
      </c>
      <c r="L32" s="1018">
        <v>19</v>
      </c>
      <c r="M32" s="347" t="s">
        <v>1526</v>
      </c>
      <c r="N32" s="1018">
        <v>1</v>
      </c>
      <c r="O32" s="347" t="s">
        <v>1663</v>
      </c>
      <c r="P32" s="1018">
        <v>0</v>
      </c>
      <c r="Q32" s="347" t="s">
        <v>1290</v>
      </c>
      <c r="R32" s="1018">
        <v>32</v>
      </c>
      <c r="S32" s="347" t="s">
        <v>1375</v>
      </c>
      <c r="T32" s="1018">
        <v>3</v>
      </c>
      <c r="U32" s="347" t="s">
        <v>1445</v>
      </c>
      <c r="V32" s="1018">
        <v>95</v>
      </c>
      <c r="W32" s="347" t="s">
        <v>1821</v>
      </c>
      <c r="X32" s="1018">
        <v>15</v>
      </c>
      <c r="Y32" s="347" t="s">
        <v>1527</v>
      </c>
      <c r="Z32" s="1018">
        <v>8</v>
      </c>
      <c r="AA32" s="347" t="s">
        <v>1457</v>
      </c>
      <c r="AB32" s="1018">
        <v>0</v>
      </c>
      <c r="AC32" s="347" t="s">
        <v>1290</v>
      </c>
      <c r="AD32" s="1019">
        <v>193</v>
      </c>
      <c r="AE32" s="838" t="s">
        <v>1625</v>
      </c>
      <c r="AG32" s="662"/>
    </row>
    <row r="33" spans="1:33">
      <c r="A33" s="350" t="s">
        <v>50</v>
      </c>
      <c r="B33" s="1018">
        <v>17</v>
      </c>
      <c r="C33" s="347" t="s">
        <v>1497</v>
      </c>
      <c r="D33" s="1018">
        <v>0</v>
      </c>
      <c r="E33" s="347" t="s">
        <v>1290</v>
      </c>
      <c r="F33" s="1018">
        <v>8</v>
      </c>
      <c r="G33" s="347" t="s">
        <v>1322</v>
      </c>
      <c r="H33" s="1018">
        <v>9</v>
      </c>
      <c r="I33" s="347" t="s">
        <v>1325</v>
      </c>
      <c r="J33" s="1018">
        <v>7</v>
      </c>
      <c r="K33" s="347" t="s">
        <v>1319</v>
      </c>
      <c r="L33" s="1018">
        <v>22</v>
      </c>
      <c r="M33" s="347" t="s">
        <v>1690</v>
      </c>
      <c r="N33" s="1018">
        <v>0</v>
      </c>
      <c r="O33" s="347" t="s">
        <v>1290</v>
      </c>
      <c r="P33" s="1018">
        <v>0</v>
      </c>
      <c r="Q33" s="347" t="s">
        <v>1290</v>
      </c>
      <c r="R33" s="1018">
        <v>45</v>
      </c>
      <c r="S33" s="347" t="s">
        <v>1799</v>
      </c>
      <c r="T33" s="1018">
        <v>1</v>
      </c>
      <c r="U33" s="347" t="s">
        <v>1672</v>
      </c>
      <c r="V33" s="1018">
        <v>193</v>
      </c>
      <c r="W33" s="347" t="s">
        <v>1498</v>
      </c>
      <c r="X33" s="1018">
        <v>21</v>
      </c>
      <c r="Y33" s="347" t="s">
        <v>1680</v>
      </c>
      <c r="Z33" s="1018">
        <v>14</v>
      </c>
      <c r="AA33" s="347" t="s">
        <v>1457</v>
      </c>
      <c r="AB33" s="1018">
        <v>1</v>
      </c>
      <c r="AC33" s="347" t="s">
        <v>1672</v>
      </c>
      <c r="AD33" s="1019">
        <v>338</v>
      </c>
      <c r="AE33" s="838" t="s">
        <v>1493</v>
      </c>
      <c r="AG33" s="662"/>
    </row>
    <row r="34" spans="1:33">
      <c r="A34" s="350" t="s">
        <v>51</v>
      </c>
      <c r="B34" s="1018">
        <v>4</v>
      </c>
      <c r="C34" s="347" t="s">
        <v>1606</v>
      </c>
      <c r="D34" s="1018">
        <v>1</v>
      </c>
      <c r="E34" s="347" t="s">
        <v>1705</v>
      </c>
      <c r="F34" s="1018">
        <v>43</v>
      </c>
      <c r="G34" s="347" t="s">
        <v>1505</v>
      </c>
      <c r="H34" s="1018">
        <v>26</v>
      </c>
      <c r="I34" s="347" t="s">
        <v>1465</v>
      </c>
      <c r="J34" s="1018">
        <v>13</v>
      </c>
      <c r="K34" s="347" t="s">
        <v>1307</v>
      </c>
      <c r="L34" s="1018">
        <v>54</v>
      </c>
      <c r="M34" s="347" t="s">
        <v>1798</v>
      </c>
      <c r="N34" s="1018">
        <v>0</v>
      </c>
      <c r="O34" s="347" t="s">
        <v>1290</v>
      </c>
      <c r="P34" s="1018">
        <v>0</v>
      </c>
      <c r="Q34" s="347" t="s">
        <v>1290</v>
      </c>
      <c r="R34" s="1018">
        <v>64</v>
      </c>
      <c r="S34" s="347" t="s">
        <v>1532</v>
      </c>
      <c r="T34" s="1018">
        <v>9</v>
      </c>
      <c r="U34" s="347" t="s">
        <v>1460</v>
      </c>
      <c r="V34" s="1018">
        <v>217</v>
      </c>
      <c r="W34" s="347" t="s">
        <v>1786</v>
      </c>
      <c r="X34" s="1018">
        <v>17</v>
      </c>
      <c r="Y34" s="347" t="s">
        <v>1572</v>
      </c>
      <c r="Z34" s="1018">
        <v>23</v>
      </c>
      <c r="AA34" s="347" t="s">
        <v>1576</v>
      </c>
      <c r="AB34" s="1018">
        <v>1</v>
      </c>
      <c r="AC34" s="347" t="s">
        <v>1705</v>
      </c>
      <c r="AD34" s="1019">
        <v>472</v>
      </c>
      <c r="AE34" s="838" t="s">
        <v>1355</v>
      </c>
      <c r="AG34" s="662"/>
    </row>
    <row r="35" spans="1:33">
      <c r="A35" s="350" t="s">
        <v>52</v>
      </c>
      <c r="B35" s="1018">
        <v>4</v>
      </c>
      <c r="C35" s="347" t="s">
        <v>1371</v>
      </c>
      <c r="D35" s="1018">
        <v>5</v>
      </c>
      <c r="E35" s="347" t="s">
        <v>1445</v>
      </c>
      <c r="F35" s="1018">
        <v>29</v>
      </c>
      <c r="G35" s="347" t="s">
        <v>1456</v>
      </c>
      <c r="H35" s="1018">
        <v>23</v>
      </c>
      <c r="I35" s="347" t="s">
        <v>1795</v>
      </c>
      <c r="J35" s="1018">
        <v>17</v>
      </c>
      <c r="K35" s="347" t="s">
        <v>1465</v>
      </c>
      <c r="L35" s="1018">
        <v>24</v>
      </c>
      <c r="M35" s="347" t="s">
        <v>1598</v>
      </c>
      <c r="N35" s="1018">
        <v>0</v>
      </c>
      <c r="O35" s="347" t="s">
        <v>1290</v>
      </c>
      <c r="P35" s="1018">
        <v>1</v>
      </c>
      <c r="Q35" s="347" t="s">
        <v>1672</v>
      </c>
      <c r="R35" s="1018">
        <v>54</v>
      </c>
      <c r="S35" s="347" t="s">
        <v>1510</v>
      </c>
      <c r="T35" s="1018">
        <v>4</v>
      </c>
      <c r="U35" s="347" t="s">
        <v>1371</v>
      </c>
      <c r="V35" s="1018">
        <v>118</v>
      </c>
      <c r="W35" s="347" t="s">
        <v>1521</v>
      </c>
      <c r="X35" s="1018">
        <v>22</v>
      </c>
      <c r="Y35" s="347" t="s">
        <v>1776</v>
      </c>
      <c r="Z35" s="1018">
        <v>10</v>
      </c>
      <c r="AA35" s="347" t="s">
        <v>1493</v>
      </c>
      <c r="AB35" s="1018">
        <v>0</v>
      </c>
      <c r="AC35" s="347" t="s">
        <v>1290</v>
      </c>
      <c r="AD35" s="1019">
        <v>311</v>
      </c>
      <c r="AE35" s="838" t="s">
        <v>1328</v>
      </c>
      <c r="AG35" s="662"/>
    </row>
    <row r="36" spans="1:33">
      <c r="A36" s="350" t="s">
        <v>53</v>
      </c>
      <c r="B36" s="1018">
        <v>5</v>
      </c>
      <c r="C36" s="347" t="s">
        <v>1371</v>
      </c>
      <c r="D36" s="1018">
        <v>16</v>
      </c>
      <c r="E36" s="347" t="s">
        <v>1457</v>
      </c>
      <c r="F36" s="1018">
        <v>119</v>
      </c>
      <c r="G36" s="347" t="s">
        <v>1658</v>
      </c>
      <c r="H36" s="1018">
        <v>13</v>
      </c>
      <c r="I36" s="347" t="s">
        <v>1359</v>
      </c>
      <c r="J36" s="1018">
        <v>20</v>
      </c>
      <c r="K36" s="347" t="s">
        <v>1428</v>
      </c>
      <c r="L36" s="1018">
        <v>39</v>
      </c>
      <c r="M36" s="347" t="s">
        <v>1552</v>
      </c>
      <c r="N36" s="1018">
        <v>0</v>
      </c>
      <c r="O36" s="347" t="s">
        <v>1290</v>
      </c>
      <c r="P36" s="1018">
        <v>1</v>
      </c>
      <c r="Q36" s="347" t="s">
        <v>1672</v>
      </c>
      <c r="R36" s="1018">
        <v>34</v>
      </c>
      <c r="S36" s="347" t="s">
        <v>1427</v>
      </c>
      <c r="T36" s="1018">
        <v>5</v>
      </c>
      <c r="U36" s="347" t="s">
        <v>1371</v>
      </c>
      <c r="V36" s="1018">
        <v>115</v>
      </c>
      <c r="W36" s="347" t="s">
        <v>1443</v>
      </c>
      <c r="X36" s="1018">
        <v>4</v>
      </c>
      <c r="Y36" s="347" t="s">
        <v>1561</v>
      </c>
      <c r="Z36" s="1018">
        <v>23</v>
      </c>
      <c r="AA36" s="347" t="s">
        <v>1711</v>
      </c>
      <c r="AB36" s="1018">
        <v>0</v>
      </c>
      <c r="AC36" s="347" t="s">
        <v>1290</v>
      </c>
      <c r="AD36" s="1019">
        <v>394</v>
      </c>
      <c r="AE36" s="838" t="s">
        <v>1420</v>
      </c>
      <c r="AG36" s="662"/>
    </row>
    <row r="37" spans="1:33">
      <c r="A37" s="350" t="s">
        <v>54</v>
      </c>
      <c r="B37" s="1018">
        <v>9</v>
      </c>
      <c r="C37" s="347" t="s">
        <v>1307</v>
      </c>
      <c r="D37" s="1018">
        <v>19</v>
      </c>
      <c r="E37" s="347" t="s">
        <v>1503</v>
      </c>
      <c r="F37" s="1018">
        <v>7</v>
      </c>
      <c r="G37" s="347" t="s">
        <v>1313</v>
      </c>
      <c r="H37" s="1018">
        <v>10</v>
      </c>
      <c r="I37" s="347" t="s">
        <v>1487</v>
      </c>
      <c r="J37" s="1018">
        <v>29</v>
      </c>
      <c r="K37" s="347" t="s">
        <v>1505</v>
      </c>
      <c r="L37" s="1018">
        <v>14</v>
      </c>
      <c r="M37" s="347" t="s">
        <v>1355</v>
      </c>
      <c r="N37" s="1018">
        <v>2</v>
      </c>
      <c r="O37" s="347" t="s">
        <v>1480</v>
      </c>
      <c r="P37" s="1018">
        <v>2</v>
      </c>
      <c r="Q37" s="347" t="s">
        <v>1480</v>
      </c>
      <c r="R37" s="1018">
        <v>63</v>
      </c>
      <c r="S37" s="347" t="s">
        <v>1644</v>
      </c>
      <c r="T37" s="1018">
        <v>2</v>
      </c>
      <c r="U37" s="347" t="s">
        <v>1480</v>
      </c>
      <c r="V37" s="1018">
        <v>121</v>
      </c>
      <c r="W37" s="347" t="s">
        <v>1716</v>
      </c>
      <c r="X37" s="1018">
        <v>10</v>
      </c>
      <c r="Y37" s="347" t="s">
        <v>1487</v>
      </c>
      <c r="Z37" s="1018">
        <v>30</v>
      </c>
      <c r="AA37" s="347" t="s">
        <v>1810</v>
      </c>
      <c r="AB37" s="1018">
        <v>0</v>
      </c>
      <c r="AC37" s="347" t="s">
        <v>1290</v>
      </c>
      <c r="AD37" s="1019">
        <v>318</v>
      </c>
      <c r="AE37" s="838" t="s">
        <v>1364</v>
      </c>
      <c r="AG37" s="662"/>
    </row>
    <row r="38" spans="1:33">
      <c r="A38" s="350" t="s">
        <v>55</v>
      </c>
      <c r="B38" s="1018">
        <v>1</v>
      </c>
      <c r="C38" s="347" t="s">
        <v>1325</v>
      </c>
      <c r="D38" s="1018">
        <v>0</v>
      </c>
      <c r="E38" s="347" t="s">
        <v>1290</v>
      </c>
      <c r="F38" s="1018">
        <v>15</v>
      </c>
      <c r="G38" s="347" t="s">
        <v>1780</v>
      </c>
      <c r="H38" s="1018">
        <v>0</v>
      </c>
      <c r="I38" s="347" t="s">
        <v>1290</v>
      </c>
      <c r="J38" s="1018">
        <v>0</v>
      </c>
      <c r="K38" s="347" t="s">
        <v>1290</v>
      </c>
      <c r="L38" s="1018">
        <v>0</v>
      </c>
      <c r="M38" s="347" t="s">
        <v>1290</v>
      </c>
      <c r="N38" s="1018">
        <v>0</v>
      </c>
      <c r="O38" s="347" t="s">
        <v>1290</v>
      </c>
      <c r="P38" s="1018">
        <v>2</v>
      </c>
      <c r="Q38" s="347" t="s">
        <v>1661</v>
      </c>
      <c r="R38" s="1018">
        <v>4</v>
      </c>
      <c r="S38" s="347" t="s">
        <v>1408</v>
      </c>
      <c r="T38" s="1018">
        <v>6</v>
      </c>
      <c r="U38" s="347" t="s">
        <v>1415</v>
      </c>
      <c r="V38" s="1018">
        <v>6</v>
      </c>
      <c r="W38" s="347" t="s">
        <v>1415</v>
      </c>
      <c r="X38" s="1018">
        <v>1</v>
      </c>
      <c r="Y38" s="347" t="s">
        <v>1325</v>
      </c>
      <c r="Z38" s="1018">
        <v>2</v>
      </c>
      <c r="AA38" s="347" t="s">
        <v>1661</v>
      </c>
      <c r="AB38" s="1018">
        <v>0</v>
      </c>
      <c r="AC38" s="347" t="s">
        <v>1290</v>
      </c>
      <c r="AD38" s="1019">
        <v>37</v>
      </c>
      <c r="AE38" s="838" t="s">
        <v>1672</v>
      </c>
      <c r="AG38" s="662"/>
    </row>
    <row r="39" spans="1:33">
      <c r="A39" s="350" t="s">
        <v>56</v>
      </c>
      <c r="B39" s="1018">
        <v>1</v>
      </c>
      <c r="C39" s="347" t="s">
        <v>1325</v>
      </c>
      <c r="D39" s="1018">
        <v>0</v>
      </c>
      <c r="E39" s="347" t="s">
        <v>1290</v>
      </c>
      <c r="F39" s="1018">
        <v>2</v>
      </c>
      <c r="G39" s="347" t="s">
        <v>1661</v>
      </c>
      <c r="H39" s="1018">
        <v>2</v>
      </c>
      <c r="I39" s="347" t="s">
        <v>1661</v>
      </c>
      <c r="J39" s="1018">
        <v>4</v>
      </c>
      <c r="K39" s="347" t="s">
        <v>1408</v>
      </c>
      <c r="L39" s="1018">
        <v>3</v>
      </c>
      <c r="M39" s="347" t="s">
        <v>1789</v>
      </c>
      <c r="N39" s="1018">
        <v>0</v>
      </c>
      <c r="O39" s="347" t="s">
        <v>1290</v>
      </c>
      <c r="P39" s="1018">
        <v>2</v>
      </c>
      <c r="Q39" s="347" t="s">
        <v>1661</v>
      </c>
      <c r="R39" s="1018">
        <v>4</v>
      </c>
      <c r="S39" s="347" t="s">
        <v>1408</v>
      </c>
      <c r="T39" s="1018">
        <v>0</v>
      </c>
      <c r="U39" s="347" t="s">
        <v>1290</v>
      </c>
      <c r="V39" s="1018">
        <v>18</v>
      </c>
      <c r="W39" s="347" t="s">
        <v>1838</v>
      </c>
      <c r="X39" s="1018">
        <v>0</v>
      </c>
      <c r="Y39" s="347" t="s">
        <v>1290</v>
      </c>
      <c r="Z39" s="1018">
        <v>1</v>
      </c>
      <c r="AA39" s="347" t="s">
        <v>1325</v>
      </c>
      <c r="AB39" s="1018">
        <v>0</v>
      </c>
      <c r="AC39" s="347" t="s">
        <v>1290</v>
      </c>
      <c r="AD39" s="1019">
        <v>37</v>
      </c>
      <c r="AE39" s="838" t="s">
        <v>1672</v>
      </c>
      <c r="AG39" s="662"/>
    </row>
    <row r="40" spans="1:33">
      <c r="A40" s="349" t="s">
        <v>1</v>
      </c>
      <c r="B40" s="1019">
        <v>156</v>
      </c>
      <c r="C40" s="838" t="s">
        <v>1376</v>
      </c>
      <c r="D40" s="1019">
        <v>129</v>
      </c>
      <c r="E40" s="838" t="s">
        <v>1628</v>
      </c>
      <c r="F40" s="1019">
        <v>1509</v>
      </c>
      <c r="G40" s="838" t="s">
        <v>1519</v>
      </c>
      <c r="H40" s="1019">
        <v>402</v>
      </c>
      <c r="I40" s="838" t="s">
        <v>1358</v>
      </c>
      <c r="J40" s="1019">
        <v>454</v>
      </c>
      <c r="K40" s="838" t="s">
        <v>1605</v>
      </c>
      <c r="L40" s="1019">
        <v>857</v>
      </c>
      <c r="M40" s="838" t="s">
        <v>1344</v>
      </c>
      <c r="N40" s="1019">
        <v>17</v>
      </c>
      <c r="O40" s="838" t="s">
        <v>1705</v>
      </c>
      <c r="P40" s="1019">
        <v>54</v>
      </c>
      <c r="Q40" s="838" t="s">
        <v>1663</v>
      </c>
      <c r="R40" s="1019">
        <v>1595</v>
      </c>
      <c r="S40" s="838" t="s">
        <v>1462</v>
      </c>
      <c r="T40" s="1019">
        <v>182</v>
      </c>
      <c r="U40" s="838" t="s">
        <v>1666</v>
      </c>
      <c r="V40" s="1019">
        <v>4473</v>
      </c>
      <c r="W40" s="838" t="s">
        <v>1800</v>
      </c>
      <c r="X40" s="1019">
        <v>329</v>
      </c>
      <c r="Y40" s="838" t="s">
        <v>1487</v>
      </c>
      <c r="Z40" s="1019">
        <v>477</v>
      </c>
      <c r="AA40" s="838" t="s">
        <v>1435</v>
      </c>
      <c r="AB40" s="1019">
        <v>13</v>
      </c>
      <c r="AC40" s="838" t="s">
        <v>1354</v>
      </c>
      <c r="AD40" s="1019">
        <v>10647</v>
      </c>
      <c r="AE40" s="838" t="s">
        <v>645</v>
      </c>
      <c r="AG40" s="662"/>
    </row>
    <row r="41" spans="1:33">
      <c r="A41" s="349">
        <v>2015</v>
      </c>
      <c r="B41" s="1566"/>
      <c r="C41" s="1567"/>
      <c r="D41" s="1567"/>
      <c r="E41" s="1567"/>
      <c r="F41" s="1567"/>
      <c r="G41" s="1567"/>
      <c r="H41" s="1567"/>
      <c r="I41" s="1567"/>
      <c r="J41" s="1567"/>
      <c r="K41" s="1567"/>
      <c r="L41" s="1567"/>
      <c r="M41" s="1567"/>
      <c r="N41" s="1567"/>
      <c r="O41" s="1567"/>
      <c r="P41" s="1567"/>
      <c r="Q41" s="1567"/>
      <c r="R41" s="1567"/>
      <c r="S41" s="1567"/>
      <c r="T41" s="1567"/>
      <c r="U41" s="1567"/>
      <c r="V41" s="1567"/>
      <c r="W41" s="1567"/>
      <c r="X41" s="1567"/>
      <c r="Y41" s="1567"/>
      <c r="Z41" s="1567"/>
      <c r="AA41" s="1567"/>
      <c r="AB41" s="1567"/>
      <c r="AC41" s="1567"/>
      <c r="AD41" s="1567"/>
      <c r="AE41" s="1568"/>
      <c r="AG41" s="662"/>
    </row>
    <row r="42" spans="1:33">
      <c r="A42" s="350" t="s">
        <v>24</v>
      </c>
      <c r="B42" s="1018">
        <v>9</v>
      </c>
      <c r="C42" s="347" t="s">
        <v>1322</v>
      </c>
      <c r="D42" s="1018">
        <v>0</v>
      </c>
      <c r="E42" s="347" t="s">
        <v>1290</v>
      </c>
      <c r="F42" s="1018">
        <v>20</v>
      </c>
      <c r="G42" s="347" t="s">
        <v>1300</v>
      </c>
      <c r="H42" s="1018">
        <v>8</v>
      </c>
      <c r="I42" s="347" t="s">
        <v>1319</v>
      </c>
      <c r="J42" s="1018">
        <v>9</v>
      </c>
      <c r="K42" s="347" t="s">
        <v>1322</v>
      </c>
      <c r="L42" s="1018">
        <v>35</v>
      </c>
      <c r="M42" s="347" t="s">
        <v>1596</v>
      </c>
      <c r="N42" s="1018">
        <v>0</v>
      </c>
      <c r="O42" s="347" t="s">
        <v>1290</v>
      </c>
      <c r="P42" s="1018">
        <v>4</v>
      </c>
      <c r="Q42" s="347" t="s">
        <v>1764</v>
      </c>
      <c r="R42" s="1018">
        <v>59</v>
      </c>
      <c r="S42" s="347" t="s">
        <v>1610</v>
      </c>
      <c r="T42" s="1018">
        <v>17</v>
      </c>
      <c r="U42" s="347" t="s">
        <v>1435</v>
      </c>
      <c r="V42" s="1018">
        <v>158</v>
      </c>
      <c r="W42" s="347" t="s">
        <v>1397</v>
      </c>
      <c r="X42" s="1018">
        <v>18</v>
      </c>
      <c r="Y42" s="347" t="s">
        <v>1385</v>
      </c>
      <c r="Z42" s="1018">
        <v>39</v>
      </c>
      <c r="AA42" s="347" t="s">
        <v>1523</v>
      </c>
      <c r="AB42" s="1018">
        <v>3</v>
      </c>
      <c r="AC42" s="347" t="s">
        <v>1606</v>
      </c>
      <c r="AD42" s="1019">
        <v>379</v>
      </c>
      <c r="AE42" s="838" t="s">
        <v>1425</v>
      </c>
      <c r="AG42" s="662"/>
    </row>
    <row r="43" spans="1:33">
      <c r="A43" s="350" t="s">
        <v>26</v>
      </c>
      <c r="B43" s="1018">
        <v>7</v>
      </c>
      <c r="C43" s="347" t="s">
        <v>1313</v>
      </c>
      <c r="D43" s="1018">
        <v>0</v>
      </c>
      <c r="E43" s="347" t="s">
        <v>1290</v>
      </c>
      <c r="F43" s="1018">
        <v>12</v>
      </c>
      <c r="G43" s="347" t="s">
        <v>1358</v>
      </c>
      <c r="H43" s="1018">
        <v>14</v>
      </c>
      <c r="I43" s="347" t="s">
        <v>1435</v>
      </c>
      <c r="J43" s="1018">
        <v>13</v>
      </c>
      <c r="K43" s="347" t="s">
        <v>1303</v>
      </c>
      <c r="L43" s="1018">
        <v>28</v>
      </c>
      <c r="M43" s="347" t="s">
        <v>1513</v>
      </c>
      <c r="N43" s="1018">
        <v>0</v>
      </c>
      <c r="O43" s="347" t="s">
        <v>1290</v>
      </c>
      <c r="P43" s="1018">
        <v>1</v>
      </c>
      <c r="Q43" s="347" t="s">
        <v>1672</v>
      </c>
      <c r="R43" s="1018">
        <v>40</v>
      </c>
      <c r="S43" s="347" t="s">
        <v>1631</v>
      </c>
      <c r="T43" s="1018">
        <v>4</v>
      </c>
      <c r="U43" s="347" t="s">
        <v>1371</v>
      </c>
      <c r="V43" s="1018">
        <v>161</v>
      </c>
      <c r="W43" s="347" t="s">
        <v>1828</v>
      </c>
      <c r="X43" s="1018">
        <v>13</v>
      </c>
      <c r="Y43" s="347" t="s">
        <v>1303</v>
      </c>
      <c r="Z43" s="1018">
        <v>20</v>
      </c>
      <c r="AA43" s="347" t="s">
        <v>1394</v>
      </c>
      <c r="AB43" s="1018">
        <v>0</v>
      </c>
      <c r="AC43" s="347" t="s">
        <v>1290</v>
      </c>
      <c r="AD43" s="1019">
        <v>313</v>
      </c>
      <c r="AE43" s="838" t="s">
        <v>1328</v>
      </c>
      <c r="AG43" s="662"/>
    </row>
    <row r="44" spans="1:33">
      <c r="A44" s="350" t="s">
        <v>27</v>
      </c>
      <c r="B44" s="1018">
        <v>2</v>
      </c>
      <c r="C44" s="347" t="s">
        <v>1663</v>
      </c>
      <c r="D44" s="1018">
        <v>3</v>
      </c>
      <c r="E44" s="347" t="s">
        <v>1439</v>
      </c>
      <c r="F44" s="1018">
        <v>41</v>
      </c>
      <c r="G44" s="347" t="s">
        <v>1579</v>
      </c>
      <c r="H44" s="1018">
        <v>34</v>
      </c>
      <c r="I44" s="347" t="s">
        <v>1789</v>
      </c>
      <c r="J44" s="1018">
        <v>5</v>
      </c>
      <c r="K44" s="347" t="s">
        <v>1628</v>
      </c>
      <c r="L44" s="1018">
        <v>38</v>
      </c>
      <c r="M44" s="347" t="s">
        <v>1389</v>
      </c>
      <c r="N44" s="1018">
        <v>0</v>
      </c>
      <c r="O44" s="347" t="s">
        <v>1290</v>
      </c>
      <c r="P44" s="1018">
        <v>1</v>
      </c>
      <c r="Q44" s="347" t="s">
        <v>1705</v>
      </c>
      <c r="R44" s="1018">
        <v>63</v>
      </c>
      <c r="S44" s="347" t="s">
        <v>1496</v>
      </c>
      <c r="T44" s="1018">
        <v>6</v>
      </c>
      <c r="U44" s="347" t="s">
        <v>1653</v>
      </c>
      <c r="V44" s="1018">
        <v>201</v>
      </c>
      <c r="W44" s="347" t="s">
        <v>1558</v>
      </c>
      <c r="X44" s="1018">
        <v>13</v>
      </c>
      <c r="Y44" s="347" t="s">
        <v>1487</v>
      </c>
      <c r="Z44" s="1018">
        <v>14</v>
      </c>
      <c r="AA44" s="347" t="s">
        <v>1359</v>
      </c>
      <c r="AB44" s="1018">
        <v>1</v>
      </c>
      <c r="AC44" s="347" t="s">
        <v>1705</v>
      </c>
      <c r="AD44" s="1019">
        <v>422</v>
      </c>
      <c r="AE44" s="838" t="s">
        <v>1714</v>
      </c>
      <c r="AG44" s="662"/>
    </row>
    <row r="45" spans="1:33">
      <c r="A45" s="350" t="s">
        <v>28</v>
      </c>
      <c r="B45" s="1018">
        <v>7</v>
      </c>
      <c r="C45" s="347" t="s">
        <v>1628</v>
      </c>
      <c r="D45" s="1018">
        <v>15</v>
      </c>
      <c r="E45" s="347" t="s">
        <v>1431</v>
      </c>
      <c r="F45" s="1018">
        <v>42</v>
      </c>
      <c r="G45" s="347" t="s">
        <v>1795</v>
      </c>
      <c r="H45" s="1018">
        <v>33</v>
      </c>
      <c r="I45" s="347" t="s">
        <v>1711</v>
      </c>
      <c r="J45" s="1018">
        <v>71</v>
      </c>
      <c r="K45" s="347" t="s">
        <v>1516</v>
      </c>
      <c r="L45" s="1018">
        <v>20</v>
      </c>
      <c r="M45" s="347" t="s">
        <v>1425</v>
      </c>
      <c r="N45" s="1018">
        <v>0</v>
      </c>
      <c r="O45" s="347" t="s">
        <v>1290</v>
      </c>
      <c r="P45" s="1018">
        <v>2</v>
      </c>
      <c r="Q45" s="347" t="s">
        <v>1565</v>
      </c>
      <c r="R45" s="1018">
        <v>100</v>
      </c>
      <c r="S45" s="347" t="s">
        <v>1685</v>
      </c>
      <c r="T45" s="1018">
        <v>15</v>
      </c>
      <c r="U45" s="347" t="s">
        <v>1431</v>
      </c>
      <c r="V45" s="1018">
        <v>216</v>
      </c>
      <c r="W45" s="347" t="s">
        <v>1418</v>
      </c>
      <c r="X45" s="1018">
        <v>15</v>
      </c>
      <c r="Y45" s="347" t="s">
        <v>1431</v>
      </c>
      <c r="Z45" s="1018">
        <v>33</v>
      </c>
      <c r="AA45" s="347" t="s">
        <v>1711</v>
      </c>
      <c r="AB45" s="1018">
        <v>0</v>
      </c>
      <c r="AC45" s="347" t="s">
        <v>1290</v>
      </c>
      <c r="AD45" s="1019">
        <v>569</v>
      </c>
      <c r="AE45" s="838" t="s">
        <v>1353</v>
      </c>
      <c r="AG45" s="662"/>
    </row>
    <row r="46" spans="1:33">
      <c r="A46" s="350" t="s">
        <v>29</v>
      </c>
      <c r="B46" s="1018">
        <v>0</v>
      </c>
      <c r="C46" s="347" t="s">
        <v>1290</v>
      </c>
      <c r="D46" s="1018">
        <v>3</v>
      </c>
      <c r="E46" s="347" t="s">
        <v>1445</v>
      </c>
      <c r="F46" s="1018">
        <v>121</v>
      </c>
      <c r="G46" s="347" t="s">
        <v>1595</v>
      </c>
      <c r="H46" s="1018">
        <v>3</v>
      </c>
      <c r="I46" s="347" t="s">
        <v>1445</v>
      </c>
      <c r="J46" s="1018">
        <v>0</v>
      </c>
      <c r="K46" s="347" t="s">
        <v>1290</v>
      </c>
      <c r="L46" s="1018">
        <v>1</v>
      </c>
      <c r="M46" s="347" t="s">
        <v>1663</v>
      </c>
      <c r="N46" s="1018">
        <v>0</v>
      </c>
      <c r="O46" s="347" t="s">
        <v>1290</v>
      </c>
      <c r="P46" s="1018">
        <v>0</v>
      </c>
      <c r="Q46" s="347" t="s">
        <v>1290</v>
      </c>
      <c r="R46" s="1018">
        <v>4</v>
      </c>
      <c r="S46" s="347" t="s">
        <v>1319</v>
      </c>
      <c r="T46" s="1018">
        <v>0</v>
      </c>
      <c r="U46" s="347" t="s">
        <v>1290</v>
      </c>
      <c r="V46" s="1018">
        <v>56</v>
      </c>
      <c r="W46" s="347" t="s">
        <v>1698</v>
      </c>
      <c r="X46" s="1018">
        <v>0</v>
      </c>
      <c r="Y46" s="347" t="s">
        <v>1290</v>
      </c>
      <c r="Z46" s="1018">
        <v>2</v>
      </c>
      <c r="AA46" s="347" t="s">
        <v>1764</v>
      </c>
      <c r="AB46" s="1018">
        <v>0</v>
      </c>
      <c r="AC46" s="347" t="s">
        <v>1290</v>
      </c>
      <c r="AD46" s="1019">
        <v>190</v>
      </c>
      <c r="AE46" s="838" t="s">
        <v>1666</v>
      </c>
      <c r="AG46" s="662"/>
    </row>
    <row r="47" spans="1:33">
      <c r="A47" s="350" t="s">
        <v>30</v>
      </c>
      <c r="B47" s="1018">
        <v>4</v>
      </c>
      <c r="C47" s="347" t="s">
        <v>1439</v>
      </c>
      <c r="D47" s="1018">
        <v>1</v>
      </c>
      <c r="E47" s="347" t="s">
        <v>1705</v>
      </c>
      <c r="F47" s="1018">
        <v>89</v>
      </c>
      <c r="G47" s="347" t="s">
        <v>1380</v>
      </c>
      <c r="H47" s="1018">
        <v>16</v>
      </c>
      <c r="I47" s="347" t="s">
        <v>1307</v>
      </c>
      <c r="J47" s="1018">
        <v>14</v>
      </c>
      <c r="K47" s="347" t="s">
        <v>1322</v>
      </c>
      <c r="L47" s="1018">
        <v>59</v>
      </c>
      <c r="M47" s="347" t="s">
        <v>1393</v>
      </c>
      <c r="N47" s="1018">
        <v>0</v>
      </c>
      <c r="O47" s="347" t="s">
        <v>1290</v>
      </c>
      <c r="P47" s="1018">
        <v>6</v>
      </c>
      <c r="Q47" s="347" t="s">
        <v>1561</v>
      </c>
      <c r="R47" s="1018">
        <v>67</v>
      </c>
      <c r="S47" s="347" t="s">
        <v>1475</v>
      </c>
      <c r="T47" s="1018">
        <v>0</v>
      </c>
      <c r="U47" s="347" t="s">
        <v>1290</v>
      </c>
      <c r="V47" s="1018">
        <v>284</v>
      </c>
      <c r="W47" s="347" t="s">
        <v>1852</v>
      </c>
      <c r="X47" s="1018">
        <v>0</v>
      </c>
      <c r="Y47" s="347" t="s">
        <v>1290</v>
      </c>
      <c r="Z47" s="1018">
        <v>37</v>
      </c>
      <c r="AA47" s="347" t="s">
        <v>1394</v>
      </c>
      <c r="AB47" s="1018">
        <v>3</v>
      </c>
      <c r="AC47" s="347" t="s">
        <v>1663</v>
      </c>
      <c r="AD47" s="1019">
        <v>580</v>
      </c>
      <c r="AE47" s="838" t="s">
        <v>1300</v>
      </c>
      <c r="AG47" s="662"/>
    </row>
    <row r="48" spans="1:33">
      <c r="A48" s="350" t="s">
        <v>31</v>
      </c>
      <c r="B48" s="1018">
        <v>0</v>
      </c>
      <c r="C48" s="347" t="s">
        <v>1290</v>
      </c>
      <c r="D48" s="1018">
        <v>0</v>
      </c>
      <c r="E48" s="347" t="s">
        <v>1290</v>
      </c>
      <c r="F48" s="1018">
        <v>1</v>
      </c>
      <c r="G48" s="347" t="s">
        <v>1300</v>
      </c>
      <c r="H48" s="1018">
        <v>0</v>
      </c>
      <c r="I48" s="347" t="s">
        <v>1290</v>
      </c>
      <c r="J48" s="1018">
        <v>1</v>
      </c>
      <c r="K48" s="347" t="s">
        <v>1300</v>
      </c>
      <c r="L48" s="1018">
        <v>2</v>
      </c>
      <c r="M48" s="347" t="s">
        <v>1833</v>
      </c>
      <c r="N48" s="1018">
        <v>0</v>
      </c>
      <c r="O48" s="347" t="s">
        <v>1290</v>
      </c>
      <c r="P48" s="1018">
        <v>0</v>
      </c>
      <c r="Q48" s="347" t="s">
        <v>1290</v>
      </c>
      <c r="R48" s="1018">
        <v>7</v>
      </c>
      <c r="S48" s="347" t="s">
        <v>1777</v>
      </c>
      <c r="T48" s="1018">
        <v>0</v>
      </c>
      <c r="U48" s="347" t="s">
        <v>1290</v>
      </c>
      <c r="V48" s="1018">
        <v>2</v>
      </c>
      <c r="W48" s="347" t="s">
        <v>1833</v>
      </c>
      <c r="X48" s="1018">
        <v>3</v>
      </c>
      <c r="Y48" s="347" t="s">
        <v>1447</v>
      </c>
      <c r="Z48" s="1018">
        <v>3</v>
      </c>
      <c r="AA48" s="347" t="s">
        <v>1447</v>
      </c>
      <c r="AB48" s="1018">
        <v>0</v>
      </c>
      <c r="AC48" s="347" t="s">
        <v>1290</v>
      </c>
      <c r="AD48" s="1019">
        <v>19</v>
      </c>
      <c r="AE48" s="838" t="s">
        <v>1705</v>
      </c>
      <c r="AG48" s="662"/>
    </row>
    <row r="49" spans="1:33">
      <c r="A49" s="350" t="s">
        <v>32</v>
      </c>
      <c r="B49" s="1018">
        <v>10</v>
      </c>
      <c r="C49" s="347" t="s">
        <v>1364</v>
      </c>
      <c r="D49" s="1018">
        <v>1</v>
      </c>
      <c r="E49" s="347" t="s">
        <v>1672</v>
      </c>
      <c r="F49" s="1018">
        <v>13</v>
      </c>
      <c r="G49" s="347" t="s">
        <v>1714</v>
      </c>
      <c r="H49" s="1018">
        <v>15</v>
      </c>
      <c r="I49" s="347" t="s">
        <v>1435</v>
      </c>
      <c r="J49" s="1018">
        <v>36</v>
      </c>
      <c r="K49" s="347" t="s">
        <v>1294</v>
      </c>
      <c r="L49" s="1018">
        <v>26</v>
      </c>
      <c r="M49" s="347" t="s">
        <v>1793</v>
      </c>
      <c r="N49" s="1018">
        <v>0</v>
      </c>
      <c r="O49" s="347" t="s">
        <v>1290</v>
      </c>
      <c r="P49" s="1018">
        <v>1</v>
      </c>
      <c r="Q49" s="347" t="s">
        <v>1672</v>
      </c>
      <c r="R49" s="1018">
        <v>69</v>
      </c>
      <c r="S49" s="347" t="s">
        <v>1379</v>
      </c>
      <c r="T49" s="1018">
        <v>11</v>
      </c>
      <c r="U49" s="347" t="s">
        <v>1359</v>
      </c>
      <c r="V49" s="1018">
        <v>123</v>
      </c>
      <c r="W49" s="347" t="s">
        <v>2024</v>
      </c>
      <c r="X49" s="1018">
        <v>21</v>
      </c>
      <c r="Y49" s="347" t="s">
        <v>1297</v>
      </c>
      <c r="Z49" s="1018">
        <v>5</v>
      </c>
      <c r="AA49" s="347" t="s">
        <v>1376</v>
      </c>
      <c r="AB49" s="1018">
        <v>0</v>
      </c>
      <c r="AC49" s="347" t="s">
        <v>1290</v>
      </c>
      <c r="AD49" s="1019">
        <v>331</v>
      </c>
      <c r="AE49" s="838" t="s">
        <v>1364</v>
      </c>
      <c r="AG49" s="662"/>
    </row>
    <row r="50" spans="1:33">
      <c r="A50" s="350" t="s">
        <v>33</v>
      </c>
      <c r="B50" s="1018">
        <v>4</v>
      </c>
      <c r="C50" s="347" t="s">
        <v>1371</v>
      </c>
      <c r="D50" s="1018">
        <v>1</v>
      </c>
      <c r="E50" s="347" t="s">
        <v>1672</v>
      </c>
      <c r="F50" s="1018">
        <v>50</v>
      </c>
      <c r="G50" s="347" t="s">
        <v>1442</v>
      </c>
      <c r="H50" s="1018">
        <v>12</v>
      </c>
      <c r="I50" s="347" t="s">
        <v>1358</v>
      </c>
      <c r="J50" s="1018">
        <v>10</v>
      </c>
      <c r="K50" s="347" t="s">
        <v>1493</v>
      </c>
      <c r="L50" s="1018">
        <v>46</v>
      </c>
      <c r="M50" s="347" t="s">
        <v>1483</v>
      </c>
      <c r="N50" s="1018">
        <v>0</v>
      </c>
      <c r="O50" s="347" t="s">
        <v>1290</v>
      </c>
      <c r="P50" s="1018">
        <v>0</v>
      </c>
      <c r="Q50" s="347" t="s">
        <v>1290</v>
      </c>
      <c r="R50" s="1018">
        <v>49</v>
      </c>
      <c r="S50" s="347" t="s">
        <v>1451</v>
      </c>
      <c r="T50" s="1018">
        <v>2</v>
      </c>
      <c r="U50" s="347" t="s">
        <v>1480</v>
      </c>
      <c r="V50" s="1018">
        <v>118</v>
      </c>
      <c r="W50" s="347" t="s">
        <v>1593</v>
      </c>
      <c r="X50" s="1018">
        <v>9</v>
      </c>
      <c r="Y50" s="347" t="s">
        <v>1328</v>
      </c>
      <c r="Z50" s="1018">
        <v>9</v>
      </c>
      <c r="AA50" s="347" t="s">
        <v>1328</v>
      </c>
      <c r="AB50" s="1018">
        <v>2</v>
      </c>
      <c r="AC50" s="347" t="s">
        <v>1480</v>
      </c>
      <c r="AD50" s="1019">
        <v>312</v>
      </c>
      <c r="AE50" s="838" t="s">
        <v>1328</v>
      </c>
      <c r="AG50" s="662"/>
    </row>
    <row r="51" spans="1:33">
      <c r="A51" s="350" t="s">
        <v>35</v>
      </c>
      <c r="B51" s="1018">
        <v>0</v>
      </c>
      <c r="C51" s="347" t="s">
        <v>1290</v>
      </c>
      <c r="D51" s="1018">
        <v>2</v>
      </c>
      <c r="E51" s="347" t="s">
        <v>1322</v>
      </c>
      <c r="F51" s="1018">
        <v>66</v>
      </c>
      <c r="G51" s="347" t="s">
        <v>2025</v>
      </c>
      <c r="H51" s="1018">
        <v>1</v>
      </c>
      <c r="I51" s="347" t="s">
        <v>1628</v>
      </c>
      <c r="J51" s="1018">
        <v>2</v>
      </c>
      <c r="K51" s="347" t="s">
        <v>1322</v>
      </c>
      <c r="L51" s="1018">
        <v>5</v>
      </c>
      <c r="M51" s="347" t="s">
        <v>1503</v>
      </c>
      <c r="N51" s="1018">
        <v>0</v>
      </c>
      <c r="O51" s="347" t="s">
        <v>1290</v>
      </c>
      <c r="P51" s="1018">
        <v>0</v>
      </c>
      <c r="Q51" s="347" t="s">
        <v>1290</v>
      </c>
      <c r="R51" s="1018">
        <v>0</v>
      </c>
      <c r="S51" s="347" t="s">
        <v>1290</v>
      </c>
      <c r="T51" s="1018">
        <v>0</v>
      </c>
      <c r="U51" s="347" t="s">
        <v>1290</v>
      </c>
      <c r="V51" s="1018">
        <v>5</v>
      </c>
      <c r="W51" s="347" t="s">
        <v>1503</v>
      </c>
      <c r="X51" s="1018">
        <v>0</v>
      </c>
      <c r="Y51" s="347" t="s">
        <v>1290</v>
      </c>
      <c r="Z51" s="1018">
        <v>2</v>
      </c>
      <c r="AA51" s="347" t="s">
        <v>1322</v>
      </c>
      <c r="AB51" s="1018">
        <v>0</v>
      </c>
      <c r="AC51" s="347" t="s">
        <v>1290</v>
      </c>
      <c r="AD51" s="1019">
        <v>83</v>
      </c>
      <c r="AE51" s="838" t="s">
        <v>1606</v>
      </c>
      <c r="AG51" s="662"/>
    </row>
    <row r="52" spans="1:33">
      <c r="A52" s="350" t="s">
        <v>584</v>
      </c>
      <c r="B52" s="1018">
        <v>1</v>
      </c>
      <c r="C52" s="347" t="s">
        <v>1672</v>
      </c>
      <c r="D52" s="1018">
        <v>12</v>
      </c>
      <c r="E52" s="347" t="s">
        <v>1425</v>
      </c>
      <c r="F52" s="1018">
        <v>9</v>
      </c>
      <c r="G52" s="347" t="s">
        <v>1431</v>
      </c>
      <c r="H52" s="1018">
        <v>20</v>
      </c>
      <c r="I52" s="347" t="s">
        <v>1711</v>
      </c>
      <c r="J52" s="1018">
        <v>13</v>
      </c>
      <c r="K52" s="347" t="s">
        <v>1358</v>
      </c>
      <c r="L52" s="1018">
        <v>29</v>
      </c>
      <c r="M52" s="347" t="s">
        <v>1785</v>
      </c>
      <c r="N52" s="1018">
        <v>0</v>
      </c>
      <c r="O52" s="347" t="s">
        <v>1290</v>
      </c>
      <c r="P52" s="1018">
        <v>0</v>
      </c>
      <c r="Q52" s="347" t="s">
        <v>1290</v>
      </c>
      <c r="R52" s="1018">
        <v>79</v>
      </c>
      <c r="S52" s="347" t="s">
        <v>1648</v>
      </c>
      <c r="T52" s="1018">
        <v>3</v>
      </c>
      <c r="U52" s="347" t="s">
        <v>1754</v>
      </c>
      <c r="V52" s="1018">
        <v>163</v>
      </c>
      <c r="W52" s="347" t="s">
        <v>1853</v>
      </c>
      <c r="X52" s="1018">
        <v>7</v>
      </c>
      <c r="Y52" s="347" t="s">
        <v>1316</v>
      </c>
      <c r="Z52" s="1018">
        <v>9</v>
      </c>
      <c r="AA52" s="347" t="s">
        <v>1431</v>
      </c>
      <c r="AB52" s="1018">
        <v>0</v>
      </c>
      <c r="AC52" s="347" t="s">
        <v>1290</v>
      </c>
      <c r="AD52" s="1019">
        <v>345</v>
      </c>
      <c r="AE52" s="838" t="s">
        <v>1493</v>
      </c>
      <c r="AG52" s="662"/>
    </row>
    <row r="53" spans="1:33">
      <c r="A53" s="350" t="s">
        <v>36</v>
      </c>
      <c r="B53" s="1018">
        <v>1</v>
      </c>
      <c r="C53" s="347" t="s">
        <v>1565</v>
      </c>
      <c r="D53" s="1018">
        <v>0</v>
      </c>
      <c r="E53" s="347" t="s">
        <v>1290</v>
      </c>
      <c r="F53" s="1018">
        <v>17</v>
      </c>
      <c r="G53" s="347" t="s">
        <v>1297</v>
      </c>
      <c r="H53" s="1018">
        <v>12</v>
      </c>
      <c r="I53" s="347" t="s">
        <v>1355</v>
      </c>
      <c r="J53" s="1018">
        <v>5</v>
      </c>
      <c r="K53" s="347" t="s">
        <v>1625</v>
      </c>
      <c r="L53" s="1018">
        <v>32</v>
      </c>
      <c r="M53" s="347" t="s">
        <v>1704</v>
      </c>
      <c r="N53" s="1018">
        <v>0</v>
      </c>
      <c r="O53" s="347" t="s">
        <v>1290</v>
      </c>
      <c r="P53" s="1018">
        <v>1</v>
      </c>
      <c r="Q53" s="347" t="s">
        <v>1565</v>
      </c>
      <c r="R53" s="1018">
        <v>45</v>
      </c>
      <c r="S53" s="347" t="s">
        <v>1474</v>
      </c>
      <c r="T53" s="1018">
        <v>1</v>
      </c>
      <c r="U53" s="347" t="s">
        <v>1565</v>
      </c>
      <c r="V53" s="1018">
        <v>151</v>
      </c>
      <c r="W53" s="347" t="s">
        <v>1432</v>
      </c>
      <c r="X53" s="1018">
        <v>4</v>
      </c>
      <c r="Y53" s="347" t="s">
        <v>1376</v>
      </c>
      <c r="Z53" s="1018">
        <v>3</v>
      </c>
      <c r="AA53" s="347" t="s">
        <v>1764</v>
      </c>
      <c r="AB53" s="1018">
        <v>0</v>
      </c>
      <c r="AC53" s="347" t="s">
        <v>1290</v>
      </c>
      <c r="AD53" s="1019">
        <v>272</v>
      </c>
      <c r="AE53" s="838" t="s">
        <v>1616</v>
      </c>
      <c r="AG53" s="662"/>
    </row>
    <row r="54" spans="1:33">
      <c r="A54" s="350" t="s">
        <v>37</v>
      </c>
      <c r="B54" s="1018">
        <v>6</v>
      </c>
      <c r="C54" s="347" t="s">
        <v>1371</v>
      </c>
      <c r="D54" s="1018">
        <v>1</v>
      </c>
      <c r="E54" s="347" t="s">
        <v>1705</v>
      </c>
      <c r="F54" s="1018">
        <v>12</v>
      </c>
      <c r="G54" s="347" t="s">
        <v>1431</v>
      </c>
      <c r="H54" s="1018">
        <v>36</v>
      </c>
      <c r="I54" s="347" t="s">
        <v>1793</v>
      </c>
      <c r="J54" s="1018">
        <v>16</v>
      </c>
      <c r="K54" s="347" t="s">
        <v>1425</v>
      </c>
      <c r="L54" s="1018">
        <v>49</v>
      </c>
      <c r="M54" s="347" t="s">
        <v>1455</v>
      </c>
      <c r="N54" s="1018">
        <v>3</v>
      </c>
      <c r="O54" s="347" t="s">
        <v>1439</v>
      </c>
      <c r="P54" s="1018">
        <v>3</v>
      </c>
      <c r="Q54" s="347" t="s">
        <v>1439</v>
      </c>
      <c r="R54" s="1018">
        <v>74</v>
      </c>
      <c r="S54" s="347" t="s">
        <v>1415</v>
      </c>
      <c r="T54" s="1018">
        <v>10</v>
      </c>
      <c r="U54" s="347" t="s">
        <v>1313</v>
      </c>
      <c r="V54" s="1018">
        <v>204</v>
      </c>
      <c r="W54" s="347" t="s">
        <v>1851</v>
      </c>
      <c r="X54" s="1018">
        <v>18</v>
      </c>
      <c r="Y54" s="347" t="s">
        <v>1714</v>
      </c>
      <c r="Z54" s="1018">
        <v>25</v>
      </c>
      <c r="AA54" s="347" t="s">
        <v>1465</v>
      </c>
      <c r="AB54" s="1018">
        <v>0</v>
      </c>
      <c r="AC54" s="347" t="s">
        <v>1290</v>
      </c>
      <c r="AD54" s="1019">
        <v>457</v>
      </c>
      <c r="AE54" s="838" t="s">
        <v>1303</v>
      </c>
      <c r="AG54" s="662"/>
    </row>
    <row r="55" spans="1:33">
      <c r="A55" s="350" t="s">
        <v>38</v>
      </c>
      <c r="B55" s="1018">
        <v>8</v>
      </c>
      <c r="C55" s="347" t="s">
        <v>1666</v>
      </c>
      <c r="D55" s="1018">
        <v>3</v>
      </c>
      <c r="E55" s="347" t="s">
        <v>1480</v>
      </c>
      <c r="F55" s="1018">
        <v>29</v>
      </c>
      <c r="G55" s="347" t="s">
        <v>1350</v>
      </c>
      <c r="H55" s="1018">
        <v>19</v>
      </c>
      <c r="I55" s="347" t="s">
        <v>1390</v>
      </c>
      <c r="J55" s="1018">
        <v>16</v>
      </c>
      <c r="K55" s="347" t="s">
        <v>1304</v>
      </c>
      <c r="L55" s="1018">
        <v>26</v>
      </c>
      <c r="M55" s="347" t="s">
        <v>1465</v>
      </c>
      <c r="N55" s="1018">
        <v>0</v>
      </c>
      <c r="O55" s="347" t="s">
        <v>1290</v>
      </c>
      <c r="P55" s="1018">
        <v>1</v>
      </c>
      <c r="Q55" s="347" t="s">
        <v>1705</v>
      </c>
      <c r="R55" s="1018">
        <v>83</v>
      </c>
      <c r="S55" s="347" t="s">
        <v>1550</v>
      </c>
      <c r="T55" s="1018">
        <v>14</v>
      </c>
      <c r="U55" s="347" t="s">
        <v>1364</v>
      </c>
      <c r="V55" s="1018">
        <v>241</v>
      </c>
      <c r="W55" s="347" t="s">
        <v>1866</v>
      </c>
      <c r="X55" s="1018">
        <v>21</v>
      </c>
      <c r="Y55" s="347" t="s">
        <v>1355</v>
      </c>
      <c r="Z55" s="1018">
        <v>13</v>
      </c>
      <c r="AA55" s="347" t="s">
        <v>1325</v>
      </c>
      <c r="AB55" s="1018">
        <v>0</v>
      </c>
      <c r="AC55" s="347" t="s">
        <v>1290</v>
      </c>
      <c r="AD55" s="1019">
        <v>474</v>
      </c>
      <c r="AE55" s="838" t="s">
        <v>1605</v>
      </c>
      <c r="AG55" s="662"/>
    </row>
    <row r="56" spans="1:33">
      <c r="A56" s="350" t="s">
        <v>39</v>
      </c>
      <c r="B56" s="1018">
        <v>0</v>
      </c>
      <c r="C56" s="347" t="s">
        <v>1290</v>
      </c>
      <c r="D56" s="1018">
        <v>0</v>
      </c>
      <c r="E56" s="347" t="s">
        <v>1290</v>
      </c>
      <c r="F56" s="1018">
        <v>182</v>
      </c>
      <c r="G56" s="347" t="s">
        <v>1992</v>
      </c>
      <c r="H56" s="1018">
        <v>0</v>
      </c>
      <c r="I56" s="347" t="s">
        <v>1290</v>
      </c>
      <c r="J56" s="1018">
        <v>1</v>
      </c>
      <c r="K56" s="347" t="s">
        <v>1565</v>
      </c>
      <c r="L56" s="1018">
        <v>3</v>
      </c>
      <c r="M56" s="347" t="s">
        <v>1371</v>
      </c>
      <c r="N56" s="1018">
        <v>0</v>
      </c>
      <c r="O56" s="347" t="s">
        <v>1290</v>
      </c>
      <c r="P56" s="1018">
        <v>0</v>
      </c>
      <c r="Q56" s="347" t="s">
        <v>1290</v>
      </c>
      <c r="R56" s="1018">
        <v>2</v>
      </c>
      <c r="S56" s="347" t="s">
        <v>1754</v>
      </c>
      <c r="T56" s="1018">
        <v>0</v>
      </c>
      <c r="U56" s="347" t="s">
        <v>1290</v>
      </c>
      <c r="V56" s="1018">
        <v>33</v>
      </c>
      <c r="W56" s="347" t="s">
        <v>1483</v>
      </c>
      <c r="X56" s="1018">
        <v>0</v>
      </c>
      <c r="Y56" s="347" t="s">
        <v>1290</v>
      </c>
      <c r="Z56" s="1018">
        <v>3</v>
      </c>
      <c r="AA56" s="347" t="s">
        <v>1371</v>
      </c>
      <c r="AB56" s="1018">
        <v>1</v>
      </c>
      <c r="AC56" s="347" t="s">
        <v>1565</v>
      </c>
      <c r="AD56" s="1019">
        <v>225</v>
      </c>
      <c r="AE56" s="838" t="s">
        <v>1319</v>
      </c>
      <c r="AG56" s="662"/>
    </row>
    <row r="57" spans="1:33">
      <c r="A57" s="350" t="s">
        <v>40</v>
      </c>
      <c r="B57" s="1018">
        <v>1</v>
      </c>
      <c r="C57" s="347" t="s">
        <v>1705</v>
      </c>
      <c r="D57" s="1018">
        <v>9</v>
      </c>
      <c r="E57" s="347" t="s">
        <v>1625</v>
      </c>
      <c r="F57" s="1018">
        <v>72</v>
      </c>
      <c r="G57" s="347" t="s">
        <v>1340</v>
      </c>
      <c r="H57" s="1018">
        <v>14</v>
      </c>
      <c r="I57" s="347" t="s">
        <v>1307</v>
      </c>
      <c r="J57" s="1018">
        <v>39</v>
      </c>
      <c r="K57" s="347" t="s">
        <v>1598</v>
      </c>
      <c r="L57" s="1018">
        <v>43</v>
      </c>
      <c r="M57" s="347" t="s">
        <v>1785</v>
      </c>
      <c r="N57" s="1018">
        <v>0</v>
      </c>
      <c r="O57" s="347" t="s">
        <v>1290</v>
      </c>
      <c r="P57" s="1018">
        <v>2</v>
      </c>
      <c r="Q57" s="347" t="s">
        <v>1565</v>
      </c>
      <c r="R57" s="1018">
        <v>63</v>
      </c>
      <c r="S57" s="347" t="s">
        <v>646</v>
      </c>
      <c r="T57" s="1018">
        <v>6</v>
      </c>
      <c r="U57" s="347" t="s">
        <v>1628</v>
      </c>
      <c r="V57" s="1018">
        <v>224</v>
      </c>
      <c r="W57" s="347" t="s">
        <v>1517</v>
      </c>
      <c r="X57" s="1018">
        <v>19</v>
      </c>
      <c r="Y57" s="347" t="s">
        <v>1420</v>
      </c>
      <c r="Z57" s="1018">
        <v>17</v>
      </c>
      <c r="AA57" s="347" t="s">
        <v>1359</v>
      </c>
      <c r="AB57" s="1018">
        <v>0</v>
      </c>
      <c r="AC57" s="347" t="s">
        <v>1290</v>
      </c>
      <c r="AD57" s="1019">
        <v>509</v>
      </c>
      <c r="AE57" s="838" t="s">
        <v>1385</v>
      </c>
      <c r="AG57" s="662"/>
    </row>
    <row r="58" spans="1:33">
      <c r="A58" s="350" t="s">
        <v>41</v>
      </c>
      <c r="B58" s="1018">
        <v>2</v>
      </c>
      <c r="C58" s="347" t="s">
        <v>1480</v>
      </c>
      <c r="D58" s="1018">
        <v>0</v>
      </c>
      <c r="E58" s="347" t="s">
        <v>1290</v>
      </c>
      <c r="F58" s="1018">
        <v>21</v>
      </c>
      <c r="G58" s="347" t="s">
        <v>1711</v>
      </c>
      <c r="H58" s="1018">
        <v>22</v>
      </c>
      <c r="I58" s="347" t="s">
        <v>1350</v>
      </c>
      <c r="J58" s="1018">
        <v>7</v>
      </c>
      <c r="K58" s="347" t="s">
        <v>1460</v>
      </c>
      <c r="L58" s="1018">
        <v>27</v>
      </c>
      <c r="M58" s="347" t="s">
        <v>1424</v>
      </c>
      <c r="N58" s="1018">
        <v>0</v>
      </c>
      <c r="O58" s="347" t="s">
        <v>1290</v>
      </c>
      <c r="P58" s="1018">
        <v>0</v>
      </c>
      <c r="Q58" s="347" t="s">
        <v>1290</v>
      </c>
      <c r="R58" s="1018">
        <v>74</v>
      </c>
      <c r="S58" s="347" t="s">
        <v>1400</v>
      </c>
      <c r="T58" s="1018">
        <v>0</v>
      </c>
      <c r="U58" s="347" t="s">
        <v>1290</v>
      </c>
      <c r="V58" s="1018">
        <v>188</v>
      </c>
      <c r="W58" s="347" t="s">
        <v>1955</v>
      </c>
      <c r="X58" s="1018">
        <v>9</v>
      </c>
      <c r="Y58" s="347" t="s">
        <v>1616</v>
      </c>
      <c r="Z58" s="1018">
        <v>10</v>
      </c>
      <c r="AA58" s="347" t="s">
        <v>1307</v>
      </c>
      <c r="AB58" s="1018">
        <v>1</v>
      </c>
      <c r="AC58" s="347" t="s">
        <v>1672</v>
      </c>
      <c r="AD58" s="1019">
        <v>361</v>
      </c>
      <c r="AE58" s="838" t="s">
        <v>1359</v>
      </c>
      <c r="AG58" s="662"/>
    </row>
    <row r="59" spans="1:33">
      <c r="A59" s="350" t="s">
        <v>42</v>
      </c>
      <c r="B59" s="1018">
        <v>4</v>
      </c>
      <c r="C59" s="347" t="s">
        <v>1439</v>
      </c>
      <c r="D59" s="1018">
        <v>3</v>
      </c>
      <c r="E59" s="347" t="s">
        <v>1663</v>
      </c>
      <c r="F59" s="1018">
        <v>101</v>
      </c>
      <c r="G59" s="347" t="s">
        <v>1817</v>
      </c>
      <c r="H59" s="1018">
        <v>13</v>
      </c>
      <c r="I59" s="347" t="s">
        <v>1310</v>
      </c>
      <c r="J59" s="1018">
        <v>45</v>
      </c>
      <c r="K59" s="347" t="s">
        <v>1344</v>
      </c>
      <c r="L59" s="1018">
        <v>47</v>
      </c>
      <c r="M59" s="347" t="s">
        <v>1785</v>
      </c>
      <c r="N59" s="1018">
        <v>0</v>
      </c>
      <c r="O59" s="347" t="s">
        <v>1290</v>
      </c>
      <c r="P59" s="1018">
        <v>0</v>
      </c>
      <c r="Q59" s="347" t="s">
        <v>1290</v>
      </c>
      <c r="R59" s="1018">
        <v>98</v>
      </c>
      <c r="S59" s="347" t="s">
        <v>1510</v>
      </c>
      <c r="T59" s="1018">
        <v>6</v>
      </c>
      <c r="U59" s="347" t="s">
        <v>1764</v>
      </c>
      <c r="V59" s="1018">
        <v>207</v>
      </c>
      <c r="W59" s="347" t="s">
        <v>1777</v>
      </c>
      <c r="X59" s="1018">
        <v>18</v>
      </c>
      <c r="Y59" s="347" t="s">
        <v>1493</v>
      </c>
      <c r="Z59" s="1018">
        <v>19</v>
      </c>
      <c r="AA59" s="347" t="s">
        <v>1304</v>
      </c>
      <c r="AB59" s="1018">
        <v>1</v>
      </c>
      <c r="AC59" s="347" t="s">
        <v>1705</v>
      </c>
      <c r="AD59" s="1019">
        <v>562</v>
      </c>
      <c r="AE59" s="838" t="s">
        <v>1428</v>
      </c>
      <c r="AG59" s="662"/>
    </row>
    <row r="60" spans="1:33">
      <c r="A60" s="350" t="s">
        <v>43</v>
      </c>
      <c r="B60" s="1018">
        <v>1</v>
      </c>
      <c r="C60" s="347" t="s">
        <v>1561</v>
      </c>
      <c r="D60" s="1018">
        <v>0</v>
      </c>
      <c r="E60" s="347" t="s">
        <v>1290</v>
      </c>
      <c r="F60" s="1018">
        <v>2</v>
      </c>
      <c r="G60" s="347" t="s">
        <v>1460</v>
      </c>
      <c r="H60" s="1018">
        <v>3</v>
      </c>
      <c r="I60" s="347" t="s">
        <v>1328</v>
      </c>
      <c r="J60" s="1018">
        <v>1</v>
      </c>
      <c r="K60" s="347" t="s">
        <v>1561</v>
      </c>
      <c r="L60" s="1018">
        <v>12</v>
      </c>
      <c r="M60" s="347" t="s">
        <v>1782</v>
      </c>
      <c r="N60" s="1018">
        <v>0</v>
      </c>
      <c r="O60" s="347" t="s">
        <v>1290</v>
      </c>
      <c r="P60" s="1018">
        <v>0</v>
      </c>
      <c r="Q60" s="347" t="s">
        <v>1290</v>
      </c>
      <c r="R60" s="1018">
        <v>16</v>
      </c>
      <c r="S60" s="347" t="s">
        <v>1374</v>
      </c>
      <c r="T60" s="1018">
        <v>0</v>
      </c>
      <c r="U60" s="347" t="s">
        <v>1290</v>
      </c>
      <c r="V60" s="1018">
        <v>59</v>
      </c>
      <c r="W60" s="347" t="s">
        <v>1298</v>
      </c>
      <c r="X60" s="1018">
        <v>8</v>
      </c>
      <c r="Y60" s="347" t="s">
        <v>1527</v>
      </c>
      <c r="Z60" s="1018">
        <v>1</v>
      </c>
      <c r="AA60" s="347" t="s">
        <v>1561</v>
      </c>
      <c r="AB60" s="1018">
        <v>0</v>
      </c>
      <c r="AC60" s="347" t="s">
        <v>1290</v>
      </c>
      <c r="AD60" s="1019">
        <v>103</v>
      </c>
      <c r="AE60" s="838" t="s">
        <v>1754</v>
      </c>
      <c r="AG60" s="662"/>
    </row>
    <row r="61" spans="1:33">
      <c r="A61" s="350" t="s">
        <v>44</v>
      </c>
      <c r="B61" s="1018">
        <v>4</v>
      </c>
      <c r="C61" s="347" t="s">
        <v>1561</v>
      </c>
      <c r="D61" s="1018">
        <v>0</v>
      </c>
      <c r="E61" s="347" t="s">
        <v>1290</v>
      </c>
      <c r="F61" s="1018">
        <v>7</v>
      </c>
      <c r="G61" s="347" t="s">
        <v>1625</v>
      </c>
      <c r="H61" s="1018">
        <v>14</v>
      </c>
      <c r="I61" s="347" t="s">
        <v>1420</v>
      </c>
      <c r="J61" s="1018">
        <v>13</v>
      </c>
      <c r="K61" s="347" t="s">
        <v>1304</v>
      </c>
      <c r="L61" s="1018">
        <v>45</v>
      </c>
      <c r="M61" s="347" t="s">
        <v>1782</v>
      </c>
      <c r="N61" s="1018">
        <v>0</v>
      </c>
      <c r="O61" s="347" t="s">
        <v>1290</v>
      </c>
      <c r="P61" s="1018">
        <v>2</v>
      </c>
      <c r="Q61" s="347" t="s">
        <v>1663</v>
      </c>
      <c r="R61" s="1018">
        <v>61</v>
      </c>
      <c r="S61" s="347" t="s">
        <v>1655</v>
      </c>
      <c r="T61" s="1018">
        <v>33</v>
      </c>
      <c r="U61" s="347" t="s">
        <v>1427</v>
      </c>
      <c r="V61" s="1018">
        <v>174</v>
      </c>
      <c r="W61" s="347" t="s">
        <v>1687</v>
      </c>
      <c r="X61" s="1018">
        <v>6</v>
      </c>
      <c r="Y61" s="347" t="s">
        <v>1445</v>
      </c>
      <c r="Z61" s="1018">
        <v>22</v>
      </c>
      <c r="AA61" s="347" t="s">
        <v>1582</v>
      </c>
      <c r="AB61" s="1018">
        <v>2</v>
      </c>
      <c r="AC61" s="347" t="s">
        <v>1663</v>
      </c>
      <c r="AD61" s="1019">
        <v>383</v>
      </c>
      <c r="AE61" s="838" t="s">
        <v>1425</v>
      </c>
      <c r="AG61" s="662"/>
    </row>
    <row r="62" spans="1:33">
      <c r="A62" s="350" t="s">
        <v>45</v>
      </c>
      <c r="B62" s="1018">
        <v>4</v>
      </c>
      <c r="C62" s="347" t="s">
        <v>1376</v>
      </c>
      <c r="D62" s="1018">
        <v>0</v>
      </c>
      <c r="E62" s="347" t="s">
        <v>1290</v>
      </c>
      <c r="F62" s="1018">
        <v>7</v>
      </c>
      <c r="G62" s="347" t="s">
        <v>1431</v>
      </c>
      <c r="H62" s="1018">
        <v>13</v>
      </c>
      <c r="I62" s="347" t="s">
        <v>1528</v>
      </c>
      <c r="J62" s="1018">
        <v>3</v>
      </c>
      <c r="K62" s="347" t="s">
        <v>1764</v>
      </c>
      <c r="L62" s="1018">
        <v>24</v>
      </c>
      <c r="M62" s="347" t="s">
        <v>1513</v>
      </c>
      <c r="N62" s="1018">
        <v>0</v>
      </c>
      <c r="O62" s="347" t="s">
        <v>1290</v>
      </c>
      <c r="P62" s="1018">
        <v>0</v>
      </c>
      <c r="Q62" s="347" t="s">
        <v>1290</v>
      </c>
      <c r="R62" s="1018">
        <v>65</v>
      </c>
      <c r="S62" s="347" t="s">
        <v>1678</v>
      </c>
      <c r="T62" s="1018">
        <v>0</v>
      </c>
      <c r="U62" s="347" t="s">
        <v>1290</v>
      </c>
      <c r="V62" s="1018">
        <v>146</v>
      </c>
      <c r="W62" s="347" t="s">
        <v>1573</v>
      </c>
      <c r="X62" s="1018">
        <v>2</v>
      </c>
      <c r="Y62" s="347" t="s">
        <v>1439</v>
      </c>
      <c r="Z62" s="1018">
        <v>7</v>
      </c>
      <c r="AA62" s="347" t="s">
        <v>1431</v>
      </c>
      <c r="AB62" s="1018">
        <v>0</v>
      </c>
      <c r="AC62" s="347" t="s">
        <v>1290</v>
      </c>
      <c r="AD62" s="1019">
        <v>271</v>
      </c>
      <c r="AE62" s="838" t="s">
        <v>1616</v>
      </c>
      <c r="AG62" s="662"/>
    </row>
    <row r="63" spans="1:33">
      <c r="A63" s="350" t="s">
        <v>46</v>
      </c>
      <c r="B63" s="1018">
        <v>12</v>
      </c>
      <c r="C63" s="347" t="s">
        <v>1376</v>
      </c>
      <c r="D63" s="1018">
        <v>20</v>
      </c>
      <c r="E63" s="347" t="s">
        <v>1431</v>
      </c>
      <c r="F63" s="1018">
        <v>158</v>
      </c>
      <c r="G63" s="347" t="s">
        <v>1368</v>
      </c>
      <c r="H63" s="1018">
        <v>32</v>
      </c>
      <c r="I63" s="347" t="s">
        <v>1457</v>
      </c>
      <c r="J63" s="1018">
        <v>50</v>
      </c>
      <c r="K63" s="347" t="s">
        <v>1394</v>
      </c>
      <c r="L63" s="1018">
        <v>72</v>
      </c>
      <c r="M63" s="347" t="s">
        <v>1596</v>
      </c>
      <c r="N63" s="1018">
        <v>2</v>
      </c>
      <c r="O63" s="347" t="s">
        <v>1672</v>
      </c>
      <c r="P63" s="1018">
        <v>7</v>
      </c>
      <c r="Q63" s="347" t="s">
        <v>1754</v>
      </c>
      <c r="R63" s="1018">
        <v>114</v>
      </c>
      <c r="S63" s="347" t="s">
        <v>647</v>
      </c>
      <c r="T63" s="1018">
        <v>29</v>
      </c>
      <c r="U63" s="347" t="s">
        <v>1420</v>
      </c>
      <c r="V63" s="1018">
        <v>202</v>
      </c>
      <c r="W63" s="347" t="s">
        <v>1446</v>
      </c>
      <c r="X63" s="1018">
        <v>37</v>
      </c>
      <c r="Y63" s="347" t="s">
        <v>1385</v>
      </c>
      <c r="Z63" s="1018">
        <v>44</v>
      </c>
      <c r="AA63" s="347" t="s">
        <v>1409</v>
      </c>
      <c r="AB63" s="1018">
        <v>2</v>
      </c>
      <c r="AC63" s="347" t="s">
        <v>1672</v>
      </c>
      <c r="AD63" s="1019">
        <v>781</v>
      </c>
      <c r="AE63" s="838" t="s">
        <v>1776</v>
      </c>
      <c r="AG63" s="662"/>
    </row>
    <row r="64" spans="1:33">
      <c r="A64" s="350" t="s">
        <v>47</v>
      </c>
      <c r="B64" s="1018">
        <v>1</v>
      </c>
      <c r="C64" s="347" t="s">
        <v>1672</v>
      </c>
      <c r="D64" s="1018">
        <v>0</v>
      </c>
      <c r="E64" s="347" t="s">
        <v>1290</v>
      </c>
      <c r="F64" s="1018">
        <v>90</v>
      </c>
      <c r="G64" s="347" t="s">
        <v>1545</v>
      </c>
      <c r="H64" s="1018">
        <v>10</v>
      </c>
      <c r="I64" s="347" t="s">
        <v>1616</v>
      </c>
      <c r="J64" s="1018">
        <v>10</v>
      </c>
      <c r="K64" s="347" t="s">
        <v>1616</v>
      </c>
      <c r="L64" s="1018">
        <v>27</v>
      </c>
      <c r="M64" s="347" t="s">
        <v>1423</v>
      </c>
      <c r="N64" s="1018">
        <v>1</v>
      </c>
      <c r="O64" s="347" t="s">
        <v>1672</v>
      </c>
      <c r="P64" s="1018">
        <v>4</v>
      </c>
      <c r="Q64" s="347" t="s">
        <v>1561</v>
      </c>
      <c r="R64" s="1018">
        <v>58</v>
      </c>
      <c r="S64" s="347" t="s">
        <v>1483</v>
      </c>
      <c r="T64" s="1018">
        <v>4</v>
      </c>
      <c r="U64" s="347" t="s">
        <v>1561</v>
      </c>
      <c r="V64" s="1018">
        <v>169</v>
      </c>
      <c r="W64" s="347" t="s">
        <v>1745</v>
      </c>
      <c r="X64" s="1018">
        <v>9</v>
      </c>
      <c r="Y64" s="347" t="s">
        <v>1310</v>
      </c>
      <c r="Z64" s="1018">
        <v>11</v>
      </c>
      <c r="AA64" s="347" t="s">
        <v>1307</v>
      </c>
      <c r="AB64" s="1018">
        <v>0</v>
      </c>
      <c r="AC64" s="347" t="s">
        <v>1290</v>
      </c>
      <c r="AD64" s="1019">
        <v>394</v>
      </c>
      <c r="AE64" s="838" t="s">
        <v>1572</v>
      </c>
      <c r="AG64" s="662"/>
    </row>
    <row r="65" spans="1:33">
      <c r="A65" s="350" t="s">
        <v>48</v>
      </c>
      <c r="B65" s="1018">
        <v>7</v>
      </c>
      <c r="C65" s="347" t="s">
        <v>1666</v>
      </c>
      <c r="D65" s="1018">
        <v>8</v>
      </c>
      <c r="E65" s="347" t="s">
        <v>1316</v>
      </c>
      <c r="F65" s="1018">
        <v>93</v>
      </c>
      <c r="G65" s="347" t="s">
        <v>1648</v>
      </c>
      <c r="H65" s="1018">
        <v>24</v>
      </c>
      <c r="I65" s="347" t="s">
        <v>1804</v>
      </c>
      <c r="J65" s="1018">
        <v>15</v>
      </c>
      <c r="K65" s="347" t="s">
        <v>1420</v>
      </c>
      <c r="L65" s="1018">
        <v>31</v>
      </c>
      <c r="M65" s="347" t="s">
        <v>1808</v>
      </c>
      <c r="N65" s="1018">
        <v>0</v>
      </c>
      <c r="O65" s="347" t="s">
        <v>1290</v>
      </c>
      <c r="P65" s="1018">
        <v>1</v>
      </c>
      <c r="Q65" s="347" t="s">
        <v>1705</v>
      </c>
      <c r="R65" s="1018">
        <v>55</v>
      </c>
      <c r="S65" s="347" t="s">
        <v>1591</v>
      </c>
      <c r="T65" s="1018">
        <v>3</v>
      </c>
      <c r="U65" s="347" t="s">
        <v>1439</v>
      </c>
      <c r="V65" s="1018">
        <v>146</v>
      </c>
      <c r="W65" s="347" t="s">
        <v>1968</v>
      </c>
      <c r="X65" s="1018">
        <v>6</v>
      </c>
      <c r="Y65" s="347" t="s">
        <v>1376</v>
      </c>
      <c r="Z65" s="1018">
        <v>17</v>
      </c>
      <c r="AA65" s="347" t="s">
        <v>1303</v>
      </c>
      <c r="AB65" s="1018">
        <v>0</v>
      </c>
      <c r="AC65" s="347" t="s">
        <v>1290</v>
      </c>
      <c r="AD65" s="1019">
        <v>406</v>
      </c>
      <c r="AE65" s="838" t="s">
        <v>1420</v>
      </c>
      <c r="AG65" s="662"/>
    </row>
    <row r="66" spans="1:33">
      <c r="A66" s="350" t="s">
        <v>49</v>
      </c>
      <c r="B66" s="1018">
        <v>6</v>
      </c>
      <c r="C66" s="347" t="s">
        <v>1307</v>
      </c>
      <c r="D66" s="1018">
        <v>7</v>
      </c>
      <c r="E66" s="347" t="s">
        <v>1359</v>
      </c>
      <c r="F66" s="1018">
        <v>9</v>
      </c>
      <c r="G66" s="347" t="s">
        <v>1605</v>
      </c>
      <c r="H66" s="1018">
        <v>15</v>
      </c>
      <c r="I66" s="347" t="s">
        <v>1776</v>
      </c>
      <c r="J66" s="1018">
        <v>4</v>
      </c>
      <c r="K66" s="347" t="s">
        <v>1460</v>
      </c>
      <c r="L66" s="1018">
        <v>16</v>
      </c>
      <c r="M66" s="347" t="s">
        <v>1808</v>
      </c>
      <c r="N66" s="1018">
        <v>0</v>
      </c>
      <c r="O66" s="347" t="s">
        <v>1290</v>
      </c>
      <c r="P66" s="1018">
        <v>0</v>
      </c>
      <c r="Q66" s="347" t="s">
        <v>1290</v>
      </c>
      <c r="R66" s="1018">
        <v>35</v>
      </c>
      <c r="S66" s="347" t="s">
        <v>1375</v>
      </c>
      <c r="T66" s="1018">
        <v>3</v>
      </c>
      <c r="U66" s="347" t="s">
        <v>1653</v>
      </c>
      <c r="V66" s="1018">
        <v>95</v>
      </c>
      <c r="W66" s="347" t="s">
        <v>1590</v>
      </c>
      <c r="X66" s="1018">
        <v>17</v>
      </c>
      <c r="Y66" s="347" t="s">
        <v>1789</v>
      </c>
      <c r="Z66" s="1018">
        <v>4</v>
      </c>
      <c r="AA66" s="347" t="s">
        <v>1460</v>
      </c>
      <c r="AB66" s="1018">
        <v>0</v>
      </c>
      <c r="AC66" s="347" t="s">
        <v>1290</v>
      </c>
      <c r="AD66" s="1019">
        <v>211</v>
      </c>
      <c r="AE66" s="838" t="s">
        <v>1460</v>
      </c>
      <c r="AG66" s="662"/>
    </row>
    <row r="67" spans="1:33">
      <c r="A67" s="350" t="s">
        <v>50</v>
      </c>
      <c r="B67" s="1018">
        <v>10</v>
      </c>
      <c r="C67" s="347" t="s">
        <v>1328</v>
      </c>
      <c r="D67" s="1018">
        <v>1</v>
      </c>
      <c r="E67" s="347" t="s">
        <v>1672</v>
      </c>
      <c r="F67" s="1018">
        <v>9</v>
      </c>
      <c r="G67" s="347" t="s">
        <v>1431</v>
      </c>
      <c r="H67" s="1018">
        <v>16</v>
      </c>
      <c r="I67" s="347" t="s">
        <v>1599</v>
      </c>
      <c r="J67" s="1018">
        <v>5</v>
      </c>
      <c r="K67" s="347" t="s">
        <v>1653</v>
      </c>
      <c r="L67" s="1018">
        <v>37</v>
      </c>
      <c r="M67" s="347" t="s">
        <v>1448</v>
      </c>
      <c r="N67" s="1018">
        <v>1</v>
      </c>
      <c r="O67" s="347" t="s">
        <v>1672</v>
      </c>
      <c r="P67" s="1018">
        <v>1</v>
      </c>
      <c r="Q67" s="347" t="s">
        <v>1672</v>
      </c>
      <c r="R67" s="1018">
        <v>51</v>
      </c>
      <c r="S67" s="347" t="s">
        <v>647</v>
      </c>
      <c r="T67" s="1018">
        <v>0</v>
      </c>
      <c r="U67" s="347" t="s">
        <v>1290</v>
      </c>
      <c r="V67" s="1018">
        <v>191</v>
      </c>
      <c r="W67" s="347" t="s">
        <v>1867</v>
      </c>
      <c r="X67" s="1018">
        <v>11</v>
      </c>
      <c r="Y67" s="347" t="s">
        <v>1493</v>
      </c>
      <c r="Z67" s="1018">
        <v>14</v>
      </c>
      <c r="AA67" s="347" t="s">
        <v>1390</v>
      </c>
      <c r="AB67" s="1018">
        <v>2</v>
      </c>
      <c r="AC67" s="347" t="s">
        <v>1480</v>
      </c>
      <c r="AD67" s="1019">
        <v>349</v>
      </c>
      <c r="AE67" s="838" t="s">
        <v>1493</v>
      </c>
      <c r="AG67" s="662"/>
    </row>
    <row r="68" spans="1:33">
      <c r="A68" s="350" t="s">
        <v>51</v>
      </c>
      <c r="B68" s="1018">
        <v>7</v>
      </c>
      <c r="C68" s="347" t="s">
        <v>1445</v>
      </c>
      <c r="D68" s="1018">
        <v>1</v>
      </c>
      <c r="E68" s="347" t="s">
        <v>1705</v>
      </c>
      <c r="F68" s="1018">
        <v>47</v>
      </c>
      <c r="G68" s="347" t="s">
        <v>1405</v>
      </c>
      <c r="H68" s="1018">
        <v>34</v>
      </c>
      <c r="I68" s="347" t="s">
        <v>1344</v>
      </c>
      <c r="J68" s="1018">
        <v>7</v>
      </c>
      <c r="K68" s="347" t="s">
        <v>1445</v>
      </c>
      <c r="L68" s="1018">
        <v>29</v>
      </c>
      <c r="M68" s="347" t="s">
        <v>1449</v>
      </c>
      <c r="N68" s="1018">
        <v>0</v>
      </c>
      <c r="O68" s="347" t="s">
        <v>1290</v>
      </c>
      <c r="P68" s="1018">
        <v>3</v>
      </c>
      <c r="Q68" s="347" t="s">
        <v>1439</v>
      </c>
      <c r="R68" s="1018">
        <v>58</v>
      </c>
      <c r="S68" s="347" t="s">
        <v>1532</v>
      </c>
      <c r="T68" s="1018">
        <v>2</v>
      </c>
      <c r="U68" s="347" t="s">
        <v>1663</v>
      </c>
      <c r="V68" s="1018">
        <v>194</v>
      </c>
      <c r="W68" s="347" t="s">
        <v>1687</v>
      </c>
      <c r="X68" s="1018">
        <v>16</v>
      </c>
      <c r="Y68" s="347" t="s">
        <v>1420</v>
      </c>
      <c r="Z68" s="1018">
        <v>17</v>
      </c>
      <c r="AA68" s="347" t="s">
        <v>1390</v>
      </c>
      <c r="AB68" s="1018">
        <v>12</v>
      </c>
      <c r="AC68" s="347" t="s">
        <v>1307</v>
      </c>
      <c r="AD68" s="1019">
        <v>427</v>
      </c>
      <c r="AE68" s="838" t="s">
        <v>1714</v>
      </c>
      <c r="AG68" s="662"/>
    </row>
    <row r="69" spans="1:33">
      <c r="A69" s="350" t="s">
        <v>52</v>
      </c>
      <c r="B69" s="1018">
        <v>3</v>
      </c>
      <c r="C69" s="347" t="s">
        <v>1439</v>
      </c>
      <c r="D69" s="1018">
        <v>5</v>
      </c>
      <c r="E69" s="347" t="s">
        <v>1628</v>
      </c>
      <c r="F69" s="1018">
        <v>31</v>
      </c>
      <c r="G69" s="347" t="s">
        <v>1598</v>
      </c>
      <c r="H69" s="1018">
        <v>18</v>
      </c>
      <c r="I69" s="347" t="s">
        <v>1435</v>
      </c>
      <c r="J69" s="1018">
        <v>17</v>
      </c>
      <c r="K69" s="347" t="s">
        <v>1303</v>
      </c>
      <c r="L69" s="1018">
        <v>27</v>
      </c>
      <c r="M69" s="347" t="s">
        <v>1542</v>
      </c>
      <c r="N69" s="1018">
        <v>2</v>
      </c>
      <c r="O69" s="347" t="s">
        <v>1663</v>
      </c>
      <c r="P69" s="1018">
        <v>0</v>
      </c>
      <c r="Q69" s="347" t="s">
        <v>1290</v>
      </c>
      <c r="R69" s="1018">
        <v>76</v>
      </c>
      <c r="S69" s="347" t="s">
        <v>1571</v>
      </c>
      <c r="T69" s="1018">
        <v>0</v>
      </c>
      <c r="U69" s="347" t="s">
        <v>1290</v>
      </c>
      <c r="V69" s="1018">
        <v>184</v>
      </c>
      <c r="W69" s="347" t="s">
        <v>1788</v>
      </c>
      <c r="X69" s="1018">
        <v>21</v>
      </c>
      <c r="Y69" s="347" t="s">
        <v>1353</v>
      </c>
      <c r="Z69" s="1018">
        <v>19</v>
      </c>
      <c r="AA69" s="347" t="s">
        <v>1385</v>
      </c>
      <c r="AB69" s="1018">
        <v>0</v>
      </c>
      <c r="AC69" s="347" t="s">
        <v>1290</v>
      </c>
      <c r="AD69" s="1019">
        <v>403</v>
      </c>
      <c r="AE69" s="838" t="s">
        <v>1420</v>
      </c>
      <c r="AG69" s="662"/>
    </row>
    <row r="70" spans="1:33">
      <c r="A70" s="350" t="s">
        <v>53</v>
      </c>
      <c r="B70" s="1018">
        <v>8</v>
      </c>
      <c r="C70" s="347" t="s">
        <v>1666</v>
      </c>
      <c r="D70" s="1018">
        <v>28</v>
      </c>
      <c r="E70" s="347" t="s">
        <v>1804</v>
      </c>
      <c r="F70" s="1018">
        <v>131</v>
      </c>
      <c r="G70" s="347" t="s">
        <v>1679</v>
      </c>
      <c r="H70" s="1018">
        <v>15</v>
      </c>
      <c r="I70" s="347" t="s">
        <v>1493</v>
      </c>
      <c r="J70" s="1018">
        <v>27</v>
      </c>
      <c r="K70" s="347" t="s">
        <v>1582</v>
      </c>
      <c r="L70" s="1018">
        <v>33</v>
      </c>
      <c r="M70" s="347" t="s">
        <v>1669</v>
      </c>
      <c r="N70" s="1018">
        <v>0</v>
      </c>
      <c r="O70" s="347" t="s">
        <v>1290</v>
      </c>
      <c r="P70" s="1018">
        <v>1</v>
      </c>
      <c r="Q70" s="347" t="s">
        <v>1705</v>
      </c>
      <c r="R70" s="1018">
        <v>49</v>
      </c>
      <c r="S70" s="347" t="s">
        <v>1575</v>
      </c>
      <c r="T70" s="1018">
        <v>3</v>
      </c>
      <c r="U70" s="347" t="s">
        <v>1480</v>
      </c>
      <c r="V70" s="1018">
        <v>153</v>
      </c>
      <c r="W70" s="347" t="s">
        <v>1440</v>
      </c>
      <c r="X70" s="1018">
        <v>2</v>
      </c>
      <c r="Y70" s="347" t="s">
        <v>1565</v>
      </c>
      <c r="Z70" s="1018">
        <v>22</v>
      </c>
      <c r="AA70" s="347" t="s">
        <v>1385</v>
      </c>
      <c r="AB70" s="1018">
        <v>0</v>
      </c>
      <c r="AC70" s="347" t="s">
        <v>1290</v>
      </c>
      <c r="AD70" s="1019">
        <v>472</v>
      </c>
      <c r="AE70" s="838" t="s">
        <v>1605</v>
      </c>
      <c r="AG70" s="662"/>
    </row>
    <row r="71" spans="1:33">
      <c r="A71" s="350" t="s">
        <v>54</v>
      </c>
      <c r="B71" s="1018">
        <v>3</v>
      </c>
      <c r="C71" s="347" t="s">
        <v>1561</v>
      </c>
      <c r="D71" s="1018">
        <v>15</v>
      </c>
      <c r="E71" s="347" t="s">
        <v>1576</v>
      </c>
      <c r="F71" s="1018">
        <v>7</v>
      </c>
      <c r="G71" s="347" t="s">
        <v>1310</v>
      </c>
      <c r="H71" s="1018">
        <v>16</v>
      </c>
      <c r="I71" s="347" t="s">
        <v>1300</v>
      </c>
      <c r="J71" s="1018">
        <v>27</v>
      </c>
      <c r="K71" s="347" t="s">
        <v>1513</v>
      </c>
      <c r="L71" s="1018">
        <v>25</v>
      </c>
      <c r="M71" s="347" t="s">
        <v>1787</v>
      </c>
      <c r="N71" s="1018">
        <v>0</v>
      </c>
      <c r="O71" s="347" t="s">
        <v>1290</v>
      </c>
      <c r="P71" s="1018">
        <v>0</v>
      </c>
      <c r="Q71" s="347" t="s">
        <v>1290</v>
      </c>
      <c r="R71" s="1018">
        <v>52</v>
      </c>
      <c r="S71" s="347" t="s">
        <v>1660</v>
      </c>
      <c r="T71" s="1018">
        <v>2</v>
      </c>
      <c r="U71" s="347" t="s">
        <v>1439</v>
      </c>
      <c r="V71" s="1018">
        <v>130</v>
      </c>
      <c r="W71" s="347" t="s">
        <v>1293</v>
      </c>
      <c r="X71" s="1018">
        <v>12</v>
      </c>
      <c r="Y71" s="347" t="s">
        <v>1714</v>
      </c>
      <c r="Z71" s="1018">
        <v>15</v>
      </c>
      <c r="AA71" s="347" t="s">
        <v>1576</v>
      </c>
      <c r="AB71" s="1018">
        <v>0</v>
      </c>
      <c r="AC71" s="347" t="s">
        <v>1290</v>
      </c>
      <c r="AD71" s="1019">
        <v>304</v>
      </c>
      <c r="AE71" s="838" t="s">
        <v>1307</v>
      </c>
      <c r="AG71" s="662"/>
    </row>
    <row r="72" spans="1:33">
      <c r="A72" s="350" t="s">
        <v>55</v>
      </c>
      <c r="B72" s="1018">
        <v>0</v>
      </c>
      <c r="C72" s="347" t="s">
        <v>1290</v>
      </c>
      <c r="D72" s="1018">
        <v>0</v>
      </c>
      <c r="E72" s="347" t="s">
        <v>1290</v>
      </c>
      <c r="F72" s="1018">
        <v>5</v>
      </c>
      <c r="G72" s="347" t="s">
        <v>1646</v>
      </c>
      <c r="H72" s="1018">
        <v>0</v>
      </c>
      <c r="I72" s="347" t="s">
        <v>1290</v>
      </c>
      <c r="J72" s="1018">
        <v>0</v>
      </c>
      <c r="K72" s="347" t="s">
        <v>1290</v>
      </c>
      <c r="L72" s="1018">
        <v>0</v>
      </c>
      <c r="M72" s="347" t="s">
        <v>1290</v>
      </c>
      <c r="N72" s="1018">
        <v>0</v>
      </c>
      <c r="O72" s="347" t="s">
        <v>1290</v>
      </c>
      <c r="P72" s="1018">
        <v>0</v>
      </c>
      <c r="Q72" s="347" t="s">
        <v>1290</v>
      </c>
      <c r="R72" s="1018">
        <v>2</v>
      </c>
      <c r="S72" s="347" t="s">
        <v>1704</v>
      </c>
      <c r="T72" s="1018">
        <v>7</v>
      </c>
      <c r="U72" s="347" t="s">
        <v>1336</v>
      </c>
      <c r="V72" s="1018">
        <v>2</v>
      </c>
      <c r="W72" s="347" t="s">
        <v>1704</v>
      </c>
      <c r="X72" s="1018">
        <v>0</v>
      </c>
      <c r="Y72" s="347" t="s">
        <v>1290</v>
      </c>
      <c r="Z72" s="1018">
        <v>1</v>
      </c>
      <c r="AA72" s="347" t="s">
        <v>1804</v>
      </c>
      <c r="AB72" s="1018">
        <v>0</v>
      </c>
      <c r="AC72" s="347" t="s">
        <v>1290</v>
      </c>
      <c r="AD72" s="1019">
        <v>17</v>
      </c>
      <c r="AE72" s="838" t="s">
        <v>1705</v>
      </c>
      <c r="AG72" s="662"/>
    </row>
    <row r="73" spans="1:33">
      <c r="A73" s="350" t="s">
        <v>56</v>
      </c>
      <c r="B73" s="1018">
        <v>0</v>
      </c>
      <c r="C73" s="347" t="s">
        <v>1290</v>
      </c>
      <c r="D73" s="1018">
        <v>0</v>
      </c>
      <c r="E73" s="347" t="s">
        <v>1290</v>
      </c>
      <c r="F73" s="1018">
        <v>0</v>
      </c>
      <c r="G73" s="347" t="s">
        <v>1290</v>
      </c>
      <c r="H73" s="1018">
        <v>2</v>
      </c>
      <c r="I73" s="347" t="s">
        <v>1799</v>
      </c>
      <c r="J73" s="1018">
        <v>2</v>
      </c>
      <c r="K73" s="347" t="s">
        <v>1799</v>
      </c>
      <c r="L73" s="1018">
        <v>1</v>
      </c>
      <c r="M73" s="347" t="s">
        <v>1542</v>
      </c>
      <c r="N73" s="1018">
        <v>0</v>
      </c>
      <c r="O73" s="347" t="s">
        <v>1290</v>
      </c>
      <c r="P73" s="1018">
        <v>0</v>
      </c>
      <c r="Q73" s="347" t="s">
        <v>1290</v>
      </c>
      <c r="R73" s="1018">
        <v>2</v>
      </c>
      <c r="S73" s="347" t="s">
        <v>1799</v>
      </c>
      <c r="T73" s="1018">
        <v>1</v>
      </c>
      <c r="U73" s="347" t="s">
        <v>1542</v>
      </c>
      <c r="V73" s="1018">
        <v>6</v>
      </c>
      <c r="W73" s="347" t="s">
        <v>1739</v>
      </c>
      <c r="X73" s="1018">
        <v>0</v>
      </c>
      <c r="Y73" s="347" t="s">
        <v>1290</v>
      </c>
      <c r="Z73" s="1018">
        <v>1</v>
      </c>
      <c r="AA73" s="347" t="s">
        <v>1542</v>
      </c>
      <c r="AB73" s="1018">
        <v>0</v>
      </c>
      <c r="AC73" s="347" t="s">
        <v>1290</v>
      </c>
      <c r="AD73" s="1019">
        <v>15</v>
      </c>
      <c r="AE73" s="838" t="s">
        <v>1354</v>
      </c>
      <c r="AG73" s="662"/>
    </row>
    <row r="74" spans="1:33">
      <c r="A74" s="349" t="s">
        <v>1</v>
      </c>
      <c r="B74" s="1019">
        <v>132</v>
      </c>
      <c r="C74" s="838" t="s">
        <v>1628</v>
      </c>
      <c r="D74" s="1019">
        <v>139</v>
      </c>
      <c r="E74" s="838" t="s">
        <v>1371</v>
      </c>
      <c r="F74" s="1019">
        <v>1494</v>
      </c>
      <c r="G74" s="838" t="s">
        <v>1412</v>
      </c>
      <c r="H74" s="1019">
        <v>484</v>
      </c>
      <c r="I74" s="838" t="s">
        <v>1355</v>
      </c>
      <c r="J74" s="1019">
        <v>484</v>
      </c>
      <c r="K74" s="838" t="s">
        <v>1355</v>
      </c>
      <c r="L74" s="1019">
        <v>895</v>
      </c>
      <c r="M74" s="838" t="s">
        <v>1787</v>
      </c>
      <c r="N74" s="1019">
        <v>9</v>
      </c>
      <c r="O74" s="838" t="s">
        <v>1354</v>
      </c>
      <c r="P74" s="1019">
        <v>41</v>
      </c>
      <c r="Q74" s="838" t="s">
        <v>1565</v>
      </c>
      <c r="R74" s="1019">
        <v>1670</v>
      </c>
      <c r="S74" s="838" t="s">
        <v>1380</v>
      </c>
      <c r="T74" s="1019">
        <v>182</v>
      </c>
      <c r="U74" s="838" t="s">
        <v>1666</v>
      </c>
      <c r="V74" s="1019">
        <v>4586</v>
      </c>
      <c r="W74" s="838" t="s">
        <v>1553</v>
      </c>
      <c r="X74" s="1019">
        <v>335</v>
      </c>
      <c r="Y74" s="838" t="s">
        <v>1487</v>
      </c>
      <c r="Z74" s="1019">
        <v>458</v>
      </c>
      <c r="AA74" s="838" t="s">
        <v>1303</v>
      </c>
      <c r="AB74" s="1019">
        <v>30</v>
      </c>
      <c r="AC74" s="838" t="s">
        <v>1672</v>
      </c>
      <c r="AD74" s="1019">
        <v>10939</v>
      </c>
      <c r="AE74" s="838" t="s">
        <v>645</v>
      </c>
      <c r="AG74" s="662"/>
    </row>
    <row r="75" spans="1:33">
      <c r="A75" s="349">
        <v>2016</v>
      </c>
      <c r="B75" s="1566"/>
      <c r="C75" s="1567"/>
      <c r="D75" s="1567"/>
      <c r="E75" s="1567"/>
      <c r="F75" s="1567"/>
      <c r="G75" s="1567"/>
      <c r="H75" s="1567"/>
      <c r="I75" s="1567"/>
      <c r="J75" s="1567"/>
      <c r="K75" s="1567"/>
      <c r="L75" s="1567"/>
      <c r="M75" s="1567"/>
      <c r="N75" s="1567"/>
      <c r="O75" s="1567"/>
      <c r="P75" s="1567"/>
      <c r="Q75" s="1567"/>
      <c r="R75" s="1567"/>
      <c r="S75" s="1567"/>
      <c r="T75" s="1567"/>
      <c r="U75" s="1567"/>
      <c r="V75" s="1567"/>
      <c r="W75" s="1567"/>
      <c r="X75" s="1567"/>
      <c r="Y75" s="1567"/>
      <c r="Z75" s="1567"/>
      <c r="AA75" s="1567"/>
      <c r="AB75" s="1567"/>
      <c r="AC75" s="1567"/>
      <c r="AD75" s="1567"/>
      <c r="AE75" s="1568"/>
      <c r="AG75" s="662"/>
    </row>
    <row r="76" spans="1:33">
      <c r="A76" s="350" t="s">
        <v>24</v>
      </c>
      <c r="B76" s="1018">
        <v>9</v>
      </c>
      <c r="C76" s="347" t="s">
        <v>1616</v>
      </c>
      <c r="D76" s="1018">
        <v>2</v>
      </c>
      <c r="E76" s="347" t="s">
        <v>1663</v>
      </c>
      <c r="F76" s="1018">
        <v>15</v>
      </c>
      <c r="G76" s="347" t="s">
        <v>1457</v>
      </c>
      <c r="H76" s="1018">
        <v>18</v>
      </c>
      <c r="I76" s="347" t="s">
        <v>1576</v>
      </c>
      <c r="J76" s="1018">
        <v>16</v>
      </c>
      <c r="K76" s="347" t="s">
        <v>1355</v>
      </c>
      <c r="L76" s="1018">
        <v>21</v>
      </c>
      <c r="M76" s="347" t="s">
        <v>1711</v>
      </c>
      <c r="N76" s="1018">
        <v>1</v>
      </c>
      <c r="O76" s="347" t="s">
        <v>1672</v>
      </c>
      <c r="P76" s="1018">
        <v>2</v>
      </c>
      <c r="Q76" s="347" t="s">
        <v>1663</v>
      </c>
      <c r="R76" s="1018">
        <v>76</v>
      </c>
      <c r="S76" s="347" t="s">
        <v>1379</v>
      </c>
      <c r="T76" s="1018">
        <v>23</v>
      </c>
      <c r="U76" s="347" t="s">
        <v>1297</v>
      </c>
      <c r="V76" s="1018">
        <v>156</v>
      </c>
      <c r="W76" s="347" t="s">
        <v>1794</v>
      </c>
      <c r="X76" s="1018">
        <v>13</v>
      </c>
      <c r="Y76" s="347" t="s">
        <v>1572</v>
      </c>
      <c r="Z76" s="1018">
        <v>13</v>
      </c>
      <c r="AA76" s="347" t="s">
        <v>1572</v>
      </c>
      <c r="AB76" s="1018">
        <v>0</v>
      </c>
      <c r="AC76" s="347" t="s">
        <v>1290</v>
      </c>
      <c r="AD76" s="1019">
        <v>365</v>
      </c>
      <c r="AE76" s="838" t="s">
        <v>1493</v>
      </c>
      <c r="AG76" s="662"/>
    </row>
    <row r="77" spans="1:33">
      <c r="A77" s="350" t="s">
        <v>26</v>
      </c>
      <c r="B77" s="1018">
        <v>3</v>
      </c>
      <c r="C77" s="347" t="s">
        <v>1754</v>
      </c>
      <c r="D77" s="1018">
        <v>3</v>
      </c>
      <c r="E77" s="347" t="s">
        <v>1754</v>
      </c>
      <c r="F77" s="1018">
        <v>18</v>
      </c>
      <c r="G77" s="347" t="s">
        <v>1353</v>
      </c>
      <c r="H77" s="1018">
        <v>13</v>
      </c>
      <c r="I77" s="347" t="s">
        <v>1420</v>
      </c>
      <c r="J77" s="1018">
        <v>6</v>
      </c>
      <c r="K77" s="347" t="s">
        <v>1666</v>
      </c>
      <c r="L77" s="1018">
        <v>21</v>
      </c>
      <c r="M77" s="347" t="s">
        <v>1350</v>
      </c>
      <c r="N77" s="1018">
        <v>0</v>
      </c>
      <c r="O77" s="347" t="s">
        <v>1290</v>
      </c>
      <c r="P77" s="1018">
        <v>3</v>
      </c>
      <c r="Q77" s="347" t="s">
        <v>1754</v>
      </c>
      <c r="R77" s="1018">
        <v>79</v>
      </c>
      <c r="S77" s="347" t="s">
        <v>1545</v>
      </c>
      <c r="T77" s="1018">
        <v>8</v>
      </c>
      <c r="U77" s="347" t="s">
        <v>1310</v>
      </c>
      <c r="V77" s="1018">
        <v>173</v>
      </c>
      <c r="W77" s="347" t="s">
        <v>1509</v>
      </c>
      <c r="X77" s="1018">
        <v>9</v>
      </c>
      <c r="Y77" s="347" t="s">
        <v>1431</v>
      </c>
      <c r="Z77" s="1018">
        <v>10</v>
      </c>
      <c r="AA77" s="347" t="s">
        <v>1328</v>
      </c>
      <c r="AB77" s="1018">
        <v>1</v>
      </c>
      <c r="AC77" s="347" t="s">
        <v>1672</v>
      </c>
      <c r="AD77" s="1019">
        <v>347</v>
      </c>
      <c r="AE77" s="838" t="s">
        <v>1487</v>
      </c>
      <c r="AG77" s="662"/>
    </row>
    <row r="78" spans="1:33">
      <c r="A78" s="350" t="s">
        <v>27</v>
      </c>
      <c r="B78" s="1018">
        <v>1</v>
      </c>
      <c r="C78" s="347" t="s">
        <v>1705</v>
      </c>
      <c r="D78" s="1018">
        <v>2</v>
      </c>
      <c r="E78" s="347" t="s">
        <v>1565</v>
      </c>
      <c r="F78" s="1018">
        <v>35</v>
      </c>
      <c r="G78" s="347" t="s">
        <v>1542</v>
      </c>
      <c r="H78" s="1018">
        <v>35</v>
      </c>
      <c r="I78" s="347" t="s">
        <v>1542</v>
      </c>
      <c r="J78" s="1018">
        <v>6</v>
      </c>
      <c r="K78" s="347" t="s">
        <v>1628</v>
      </c>
      <c r="L78" s="1018">
        <v>58</v>
      </c>
      <c r="M78" s="347" t="s">
        <v>1434</v>
      </c>
      <c r="N78" s="1018">
        <v>1</v>
      </c>
      <c r="O78" s="347" t="s">
        <v>1705</v>
      </c>
      <c r="P78" s="1018">
        <v>1</v>
      </c>
      <c r="Q78" s="347" t="s">
        <v>1705</v>
      </c>
      <c r="R78" s="1018">
        <v>86</v>
      </c>
      <c r="S78" s="347" t="s">
        <v>1375</v>
      </c>
      <c r="T78" s="1018">
        <v>3</v>
      </c>
      <c r="U78" s="347" t="s">
        <v>1480</v>
      </c>
      <c r="V78" s="1018">
        <v>258</v>
      </c>
      <c r="W78" s="347" t="s">
        <v>1450</v>
      </c>
      <c r="X78" s="1018">
        <v>16</v>
      </c>
      <c r="Y78" s="347" t="s">
        <v>1487</v>
      </c>
      <c r="Z78" s="1018">
        <v>14</v>
      </c>
      <c r="AA78" s="347" t="s">
        <v>1325</v>
      </c>
      <c r="AB78" s="1018">
        <v>3</v>
      </c>
      <c r="AC78" s="347" t="s">
        <v>1480</v>
      </c>
      <c r="AD78" s="1019">
        <v>519</v>
      </c>
      <c r="AE78" s="838" t="s">
        <v>1599</v>
      </c>
      <c r="AG78" s="662"/>
    </row>
    <row r="79" spans="1:33">
      <c r="A79" s="350" t="s">
        <v>28</v>
      </c>
      <c r="B79" s="1018">
        <v>7</v>
      </c>
      <c r="C79" s="347" t="s">
        <v>1371</v>
      </c>
      <c r="D79" s="1018">
        <v>8</v>
      </c>
      <c r="E79" s="347" t="s">
        <v>1653</v>
      </c>
      <c r="F79" s="1018">
        <v>34</v>
      </c>
      <c r="G79" s="347" t="s">
        <v>1350</v>
      </c>
      <c r="H79" s="1018">
        <v>29</v>
      </c>
      <c r="I79" s="347" t="s">
        <v>1353</v>
      </c>
      <c r="J79" s="1018">
        <v>70</v>
      </c>
      <c r="K79" s="347" t="s">
        <v>1516</v>
      </c>
      <c r="L79" s="1018">
        <v>29</v>
      </c>
      <c r="M79" s="347" t="s">
        <v>1353</v>
      </c>
      <c r="N79" s="1018">
        <v>1</v>
      </c>
      <c r="O79" s="347" t="s">
        <v>1705</v>
      </c>
      <c r="P79" s="1018">
        <v>3</v>
      </c>
      <c r="Q79" s="347" t="s">
        <v>1663</v>
      </c>
      <c r="R79" s="1018">
        <v>110</v>
      </c>
      <c r="S79" s="347" t="s">
        <v>1560</v>
      </c>
      <c r="T79" s="1018">
        <v>11</v>
      </c>
      <c r="U79" s="347" t="s">
        <v>1316</v>
      </c>
      <c r="V79" s="1018">
        <v>217</v>
      </c>
      <c r="W79" s="347" t="s">
        <v>1619</v>
      </c>
      <c r="X79" s="1018">
        <v>9</v>
      </c>
      <c r="Y79" s="347" t="s">
        <v>1445</v>
      </c>
      <c r="Z79" s="1018">
        <v>32</v>
      </c>
      <c r="AA79" s="347" t="s">
        <v>1582</v>
      </c>
      <c r="AB79" s="1018">
        <v>0</v>
      </c>
      <c r="AC79" s="347" t="s">
        <v>1290</v>
      </c>
      <c r="AD79" s="1019">
        <v>560</v>
      </c>
      <c r="AE79" s="838" t="s">
        <v>1576</v>
      </c>
      <c r="AG79" s="662"/>
    </row>
    <row r="80" spans="1:33">
      <c r="A80" s="350" t="s">
        <v>29</v>
      </c>
      <c r="B80" s="1018">
        <v>0</v>
      </c>
      <c r="C80" s="347" t="s">
        <v>1290</v>
      </c>
      <c r="D80" s="1018">
        <v>3</v>
      </c>
      <c r="E80" s="347" t="s">
        <v>1445</v>
      </c>
      <c r="F80" s="1018">
        <v>103</v>
      </c>
      <c r="G80" s="347" t="s">
        <v>1875</v>
      </c>
      <c r="H80" s="1018">
        <v>11</v>
      </c>
      <c r="I80" s="347" t="s">
        <v>1804</v>
      </c>
      <c r="J80" s="1018">
        <v>1</v>
      </c>
      <c r="K80" s="347" t="s">
        <v>1663</v>
      </c>
      <c r="L80" s="1018">
        <v>6</v>
      </c>
      <c r="M80" s="347" t="s">
        <v>1493</v>
      </c>
      <c r="N80" s="1018">
        <v>0</v>
      </c>
      <c r="O80" s="347" t="s">
        <v>1290</v>
      </c>
      <c r="P80" s="1018">
        <v>1</v>
      </c>
      <c r="Q80" s="347" t="s">
        <v>1663</v>
      </c>
      <c r="R80" s="1018">
        <v>2</v>
      </c>
      <c r="S80" s="347" t="s">
        <v>1764</v>
      </c>
      <c r="T80" s="1018">
        <v>0</v>
      </c>
      <c r="U80" s="347" t="s">
        <v>1290</v>
      </c>
      <c r="V80" s="1018">
        <v>57</v>
      </c>
      <c r="W80" s="347" t="s">
        <v>1654</v>
      </c>
      <c r="X80" s="1018">
        <v>0</v>
      </c>
      <c r="Y80" s="347" t="s">
        <v>1290</v>
      </c>
      <c r="Z80" s="1018">
        <v>4</v>
      </c>
      <c r="AA80" s="347" t="s">
        <v>1319</v>
      </c>
      <c r="AB80" s="1018">
        <v>0</v>
      </c>
      <c r="AC80" s="347" t="s">
        <v>1290</v>
      </c>
      <c r="AD80" s="1019">
        <v>188</v>
      </c>
      <c r="AE80" s="838" t="s">
        <v>1666</v>
      </c>
      <c r="AG80" s="662"/>
    </row>
    <row r="81" spans="1:33">
      <c r="A81" s="350" t="s">
        <v>30</v>
      </c>
      <c r="B81" s="1018">
        <v>2</v>
      </c>
      <c r="C81" s="347" t="s">
        <v>1672</v>
      </c>
      <c r="D81" s="1018">
        <v>5</v>
      </c>
      <c r="E81" s="347" t="s">
        <v>1606</v>
      </c>
      <c r="F81" s="1018">
        <v>88</v>
      </c>
      <c r="G81" s="347" t="s">
        <v>1587</v>
      </c>
      <c r="H81" s="1018">
        <v>19</v>
      </c>
      <c r="I81" s="347" t="s">
        <v>1364</v>
      </c>
      <c r="J81" s="1018">
        <v>12</v>
      </c>
      <c r="K81" s="347" t="s">
        <v>1460</v>
      </c>
      <c r="L81" s="1018">
        <v>83</v>
      </c>
      <c r="M81" s="347" t="s">
        <v>1588</v>
      </c>
      <c r="N81" s="1018">
        <v>0</v>
      </c>
      <c r="O81" s="347" t="s">
        <v>1290</v>
      </c>
      <c r="P81" s="1018">
        <v>4</v>
      </c>
      <c r="Q81" s="347" t="s">
        <v>1480</v>
      </c>
      <c r="R81" s="1018">
        <v>64</v>
      </c>
      <c r="S81" s="347" t="s">
        <v>1384</v>
      </c>
      <c r="T81" s="1018">
        <v>0</v>
      </c>
      <c r="U81" s="347" t="s">
        <v>1290</v>
      </c>
      <c r="V81" s="1018">
        <v>321</v>
      </c>
      <c r="W81" s="347" t="s">
        <v>1824</v>
      </c>
      <c r="X81" s="1018">
        <v>4</v>
      </c>
      <c r="Y81" s="347" t="s">
        <v>1480</v>
      </c>
      <c r="Z81" s="1018">
        <v>18</v>
      </c>
      <c r="AA81" s="347" t="s">
        <v>1307</v>
      </c>
      <c r="AB81" s="1018">
        <v>14</v>
      </c>
      <c r="AC81" s="347" t="s">
        <v>1313</v>
      </c>
      <c r="AD81" s="1019">
        <v>634</v>
      </c>
      <c r="AE81" s="838" t="s">
        <v>1409</v>
      </c>
      <c r="AG81" s="662"/>
    </row>
    <row r="82" spans="1:33">
      <c r="A82" s="350" t="s">
        <v>31</v>
      </c>
      <c r="B82" s="1018">
        <v>0</v>
      </c>
      <c r="C82" s="347" t="s">
        <v>1290</v>
      </c>
      <c r="D82" s="1018">
        <v>0</v>
      </c>
      <c r="E82" s="347" t="s">
        <v>1290</v>
      </c>
      <c r="F82" s="1018">
        <v>0</v>
      </c>
      <c r="G82" s="347" t="s">
        <v>1290</v>
      </c>
      <c r="H82" s="1018">
        <v>0</v>
      </c>
      <c r="I82" s="347" t="s">
        <v>1290</v>
      </c>
      <c r="J82" s="1018">
        <v>0</v>
      </c>
      <c r="K82" s="347" t="s">
        <v>1290</v>
      </c>
      <c r="L82" s="1018">
        <v>0</v>
      </c>
      <c r="M82" s="347" t="s">
        <v>1290</v>
      </c>
      <c r="N82" s="1018">
        <v>0</v>
      </c>
      <c r="O82" s="347" t="s">
        <v>1290</v>
      </c>
      <c r="P82" s="1018">
        <v>0</v>
      </c>
      <c r="Q82" s="347" t="s">
        <v>1290</v>
      </c>
      <c r="R82" s="1018">
        <v>4</v>
      </c>
      <c r="S82" s="347" t="s">
        <v>1735</v>
      </c>
      <c r="T82" s="1018">
        <v>1</v>
      </c>
      <c r="U82" s="347" t="s">
        <v>1505</v>
      </c>
      <c r="V82" s="1018">
        <v>6</v>
      </c>
      <c r="W82" s="347" t="s">
        <v>2026</v>
      </c>
      <c r="X82" s="1018">
        <v>0</v>
      </c>
      <c r="Y82" s="347" t="s">
        <v>1290</v>
      </c>
      <c r="Z82" s="1018">
        <v>0</v>
      </c>
      <c r="AA82" s="347" t="s">
        <v>1290</v>
      </c>
      <c r="AB82" s="1018">
        <v>0</v>
      </c>
      <c r="AC82" s="347" t="s">
        <v>1290</v>
      </c>
      <c r="AD82" s="1019">
        <v>11</v>
      </c>
      <c r="AE82" s="838" t="s">
        <v>1354</v>
      </c>
      <c r="AG82" s="662"/>
    </row>
    <row r="83" spans="1:33">
      <c r="A83" s="350" t="s">
        <v>32</v>
      </c>
      <c r="B83" s="1018">
        <v>13</v>
      </c>
      <c r="C83" s="347" t="s">
        <v>1572</v>
      </c>
      <c r="D83" s="1018">
        <v>2</v>
      </c>
      <c r="E83" s="347" t="s">
        <v>1480</v>
      </c>
      <c r="F83" s="1018">
        <v>8</v>
      </c>
      <c r="G83" s="347" t="s">
        <v>1313</v>
      </c>
      <c r="H83" s="1018">
        <v>18</v>
      </c>
      <c r="I83" s="347" t="s">
        <v>1497</v>
      </c>
      <c r="J83" s="1018">
        <v>33</v>
      </c>
      <c r="K83" s="347" t="s">
        <v>1596</v>
      </c>
      <c r="L83" s="1018">
        <v>21</v>
      </c>
      <c r="M83" s="347" t="s">
        <v>1711</v>
      </c>
      <c r="N83" s="1018">
        <v>0</v>
      </c>
      <c r="O83" s="347" t="s">
        <v>1290</v>
      </c>
      <c r="P83" s="1018">
        <v>0</v>
      </c>
      <c r="Q83" s="347" t="s">
        <v>1290</v>
      </c>
      <c r="R83" s="1018">
        <v>79</v>
      </c>
      <c r="S83" s="347" t="s">
        <v>1459</v>
      </c>
      <c r="T83" s="1018">
        <v>12</v>
      </c>
      <c r="U83" s="347" t="s">
        <v>1359</v>
      </c>
      <c r="V83" s="1018">
        <v>148</v>
      </c>
      <c r="W83" s="347" t="s">
        <v>1802</v>
      </c>
      <c r="X83" s="1018">
        <v>22</v>
      </c>
      <c r="Y83" s="347" t="s">
        <v>1350</v>
      </c>
      <c r="Z83" s="1018">
        <v>4</v>
      </c>
      <c r="AA83" s="347" t="s">
        <v>1764</v>
      </c>
      <c r="AB83" s="1018">
        <v>0</v>
      </c>
      <c r="AC83" s="347" t="s">
        <v>1290</v>
      </c>
      <c r="AD83" s="1019">
        <v>360</v>
      </c>
      <c r="AE83" s="838" t="s">
        <v>1493</v>
      </c>
      <c r="AG83" s="662"/>
    </row>
    <row r="84" spans="1:33">
      <c r="A84" s="350" t="s">
        <v>33</v>
      </c>
      <c r="B84" s="1018">
        <v>6</v>
      </c>
      <c r="C84" s="347" t="s">
        <v>1460</v>
      </c>
      <c r="D84" s="1018">
        <v>4</v>
      </c>
      <c r="E84" s="347" t="s">
        <v>1628</v>
      </c>
      <c r="F84" s="1018">
        <v>29</v>
      </c>
      <c r="G84" s="347" t="s">
        <v>1389</v>
      </c>
      <c r="H84" s="1018">
        <v>6</v>
      </c>
      <c r="I84" s="347" t="s">
        <v>1460</v>
      </c>
      <c r="J84" s="1018">
        <v>12</v>
      </c>
      <c r="K84" s="347" t="s">
        <v>1420</v>
      </c>
      <c r="L84" s="1018">
        <v>39</v>
      </c>
      <c r="M84" s="347" t="s">
        <v>1370</v>
      </c>
      <c r="N84" s="1018">
        <v>0</v>
      </c>
      <c r="O84" s="347" t="s">
        <v>1290</v>
      </c>
      <c r="P84" s="1018">
        <v>2</v>
      </c>
      <c r="Q84" s="347" t="s">
        <v>1480</v>
      </c>
      <c r="R84" s="1018">
        <v>53</v>
      </c>
      <c r="S84" s="347" t="s">
        <v>1474</v>
      </c>
      <c r="T84" s="1018">
        <v>1</v>
      </c>
      <c r="U84" s="347" t="s">
        <v>1672</v>
      </c>
      <c r="V84" s="1018">
        <v>147</v>
      </c>
      <c r="W84" s="347" t="s">
        <v>1788</v>
      </c>
      <c r="X84" s="1018">
        <v>13</v>
      </c>
      <c r="Y84" s="347" t="s">
        <v>1390</v>
      </c>
      <c r="Z84" s="1018">
        <v>10</v>
      </c>
      <c r="AA84" s="347" t="s">
        <v>1487</v>
      </c>
      <c r="AB84" s="1018">
        <v>0</v>
      </c>
      <c r="AC84" s="347" t="s">
        <v>1290</v>
      </c>
      <c r="AD84" s="1019">
        <v>322</v>
      </c>
      <c r="AE84" s="838" t="s">
        <v>1307</v>
      </c>
      <c r="AG84" s="662"/>
    </row>
    <row r="85" spans="1:33">
      <c r="A85" s="350" t="s">
        <v>35</v>
      </c>
      <c r="B85" s="1018">
        <v>1</v>
      </c>
      <c r="C85" s="347" t="s">
        <v>1628</v>
      </c>
      <c r="D85" s="1018">
        <v>3</v>
      </c>
      <c r="E85" s="347" t="s">
        <v>1572</v>
      </c>
      <c r="F85" s="1018">
        <v>54</v>
      </c>
      <c r="G85" s="347" t="s">
        <v>2027</v>
      </c>
      <c r="H85" s="1018">
        <v>2</v>
      </c>
      <c r="I85" s="347" t="s">
        <v>1322</v>
      </c>
      <c r="J85" s="1018">
        <v>1</v>
      </c>
      <c r="K85" s="347" t="s">
        <v>1628</v>
      </c>
      <c r="L85" s="1018">
        <v>4</v>
      </c>
      <c r="M85" s="347" t="s">
        <v>1528</v>
      </c>
      <c r="N85" s="1018">
        <v>0</v>
      </c>
      <c r="O85" s="347" t="s">
        <v>1290</v>
      </c>
      <c r="P85" s="1018">
        <v>0</v>
      </c>
      <c r="Q85" s="347" t="s">
        <v>1290</v>
      </c>
      <c r="R85" s="1018">
        <v>2</v>
      </c>
      <c r="S85" s="347" t="s">
        <v>1322</v>
      </c>
      <c r="T85" s="1018">
        <v>0</v>
      </c>
      <c r="U85" s="347" t="s">
        <v>1290</v>
      </c>
      <c r="V85" s="1018">
        <v>15</v>
      </c>
      <c r="W85" s="347" t="s">
        <v>1464</v>
      </c>
      <c r="X85" s="1018">
        <v>0</v>
      </c>
      <c r="Y85" s="347" t="s">
        <v>1290</v>
      </c>
      <c r="Z85" s="1018">
        <v>0</v>
      </c>
      <c r="AA85" s="347" t="s">
        <v>1290</v>
      </c>
      <c r="AB85" s="1018">
        <v>1</v>
      </c>
      <c r="AC85" s="347" t="s">
        <v>1628</v>
      </c>
      <c r="AD85" s="1019">
        <v>83</v>
      </c>
      <c r="AE85" s="838" t="s">
        <v>1439</v>
      </c>
      <c r="AG85" s="662"/>
    </row>
    <row r="86" spans="1:33">
      <c r="A86" s="350" t="s">
        <v>584</v>
      </c>
      <c r="B86" s="1018">
        <v>5</v>
      </c>
      <c r="C86" s="347" t="s">
        <v>1371</v>
      </c>
      <c r="D86" s="1018">
        <v>5</v>
      </c>
      <c r="E86" s="347" t="s">
        <v>1371</v>
      </c>
      <c r="F86" s="1018">
        <v>11</v>
      </c>
      <c r="G86" s="347" t="s">
        <v>1328</v>
      </c>
      <c r="H86" s="1018">
        <v>17</v>
      </c>
      <c r="I86" s="347" t="s">
        <v>1435</v>
      </c>
      <c r="J86" s="1018">
        <v>13</v>
      </c>
      <c r="K86" s="347" t="s">
        <v>1304</v>
      </c>
      <c r="L86" s="1018">
        <v>40</v>
      </c>
      <c r="M86" s="347" t="s">
        <v>1448</v>
      </c>
      <c r="N86" s="1018">
        <v>0</v>
      </c>
      <c r="O86" s="347" t="s">
        <v>1290</v>
      </c>
      <c r="P86" s="1018">
        <v>1</v>
      </c>
      <c r="Q86" s="347" t="s">
        <v>1672</v>
      </c>
      <c r="R86" s="1018">
        <v>52</v>
      </c>
      <c r="S86" s="347" t="s">
        <v>1624</v>
      </c>
      <c r="T86" s="1018">
        <v>2</v>
      </c>
      <c r="U86" s="347" t="s">
        <v>1663</v>
      </c>
      <c r="V86" s="1018">
        <v>206</v>
      </c>
      <c r="W86" s="347" t="s">
        <v>2028</v>
      </c>
      <c r="X86" s="1018">
        <v>15</v>
      </c>
      <c r="Y86" s="347" t="s">
        <v>1390</v>
      </c>
      <c r="Z86" s="1018">
        <v>10</v>
      </c>
      <c r="AA86" s="347" t="s">
        <v>1325</v>
      </c>
      <c r="AB86" s="1018">
        <v>0</v>
      </c>
      <c r="AC86" s="347" t="s">
        <v>1290</v>
      </c>
      <c r="AD86" s="1019">
        <v>377</v>
      </c>
      <c r="AE86" s="838" t="s">
        <v>1359</v>
      </c>
      <c r="AG86" s="662"/>
    </row>
    <row r="87" spans="1:33">
      <c r="A87" s="350" t="s">
        <v>36</v>
      </c>
      <c r="B87" s="1018">
        <v>2</v>
      </c>
      <c r="C87" s="347" t="s">
        <v>1754</v>
      </c>
      <c r="D87" s="1018">
        <v>0</v>
      </c>
      <c r="E87" s="347" t="s">
        <v>1290</v>
      </c>
      <c r="F87" s="1018">
        <v>5</v>
      </c>
      <c r="G87" s="347" t="s">
        <v>1313</v>
      </c>
      <c r="H87" s="1018">
        <v>13</v>
      </c>
      <c r="I87" s="347" t="s">
        <v>1582</v>
      </c>
      <c r="J87" s="1018">
        <v>5</v>
      </c>
      <c r="K87" s="347" t="s">
        <v>1313</v>
      </c>
      <c r="L87" s="1018">
        <v>19</v>
      </c>
      <c r="M87" s="347" t="s">
        <v>1395</v>
      </c>
      <c r="N87" s="1018">
        <v>0</v>
      </c>
      <c r="O87" s="347" t="s">
        <v>1290</v>
      </c>
      <c r="P87" s="1018">
        <v>0</v>
      </c>
      <c r="Q87" s="347" t="s">
        <v>1290</v>
      </c>
      <c r="R87" s="1018">
        <v>39</v>
      </c>
      <c r="S87" s="347" t="s">
        <v>1551</v>
      </c>
      <c r="T87" s="1018">
        <v>1</v>
      </c>
      <c r="U87" s="347" t="s">
        <v>1565</v>
      </c>
      <c r="V87" s="1018">
        <v>138</v>
      </c>
      <c r="W87" s="347" t="s">
        <v>1738</v>
      </c>
      <c r="X87" s="1018">
        <v>0</v>
      </c>
      <c r="Y87" s="347" t="s">
        <v>1290</v>
      </c>
      <c r="Z87" s="1018">
        <v>8</v>
      </c>
      <c r="AA87" s="347" t="s">
        <v>1425</v>
      </c>
      <c r="AB87" s="1018">
        <v>0</v>
      </c>
      <c r="AC87" s="347" t="s">
        <v>1290</v>
      </c>
      <c r="AD87" s="1019">
        <v>230</v>
      </c>
      <c r="AE87" s="838" t="s">
        <v>1316</v>
      </c>
      <c r="AG87" s="662"/>
    </row>
    <row r="88" spans="1:33">
      <c r="A88" s="350" t="s">
        <v>37</v>
      </c>
      <c r="B88" s="1018">
        <v>6</v>
      </c>
      <c r="C88" s="347" t="s">
        <v>1376</v>
      </c>
      <c r="D88" s="1018">
        <v>0</v>
      </c>
      <c r="E88" s="347" t="s">
        <v>1290</v>
      </c>
      <c r="F88" s="1018">
        <v>11</v>
      </c>
      <c r="G88" s="347" t="s">
        <v>1325</v>
      </c>
      <c r="H88" s="1018">
        <v>15</v>
      </c>
      <c r="I88" s="347" t="s">
        <v>1420</v>
      </c>
      <c r="J88" s="1018">
        <v>16</v>
      </c>
      <c r="K88" s="347" t="s">
        <v>1714</v>
      </c>
      <c r="L88" s="1018">
        <v>53</v>
      </c>
      <c r="M88" s="347" t="s">
        <v>1588</v>
      </c>
      <c r="N88" s="1018">
        <v>1</v>
      </c>
      <c r="O88" s="347" t="s">
        <v>1705</v>
      </c>
      <c r="P88" s="1018">
        <v>2</v>
      </c>
      <c r="Q88" s="347" t="s">
        <v>1663</v>
      </c>
      <c r="R88" s="1018">
        <v>61</v>
      </c>
      <c r="S88" s="347" t="s">
        <v>1462</v>
      </c>
      <c r="T88" s="1018">
        <v>6</v>
      </c>
      <c r="U88" s="347" t="s">
        <v>1376</v>
      </c>
      <c r="V88" s="1018">
        <v>189</v>
      </c>
      <c r="W88" s="347" t="s">
        <v>1868</v>
      </c>
      <c r="X88" s="1018">
        <v>10</v>
      </c>
      <c r="Y88" s="347" t="s">
        <v>1616</v>
      </c>
      <c r="Z88" s="1018">
        <v>22</v>
      </c>
      <c r="AA88" s="347" t="s">
        <v>1661</v>
      </c>
      <c r="AB88" s="1018">
        <v>14</v>
      </c>
      <c r="AC88" s="347" t="s">
        <v>1304</v>
      </c>
      <c r="AD88" s="1019">
        <v>406</v>
      </c>
      <c r="AE88" s="838" t="s">
        <v>1572</v>
      </c>
      <c r="AG88" s="662"/>
    </row>
    <row r="89" spans="1:33">
      <c r="A89" s="350" t="s">
        <v>38</v>
      </c>
      <c r="B89" s="1018">
        <v>5</v>
      </c>
      <c r="C89" s="347" t="s">
        <v>1764</v>
      </c>
      <c r="D89" s="1018">
        <v>3</v>
      </c>
      <c r="E89" s="347" t="s">
        <v>1480</v>
      </c>
      <c r="F89" s="1018">
        <v>20</v>
      </c>
      <c r="G89" s="347" t="s">
        <v>1605</v>
      </c>
      <c r="H89" s="1018">
        <v>12</v>
      </c>
      <c r="I89" s="347" t="s">
        <v>1431</v>
      </c>
      <c r="J89" s="1018">
        <v>18</v>
      </c>
      <c r="K89" s="347" t="s">
        <v>1714</v>
      </c>
      <c r="L89" s="1018">
        <v>42</v>
      </c>
      <c r="M89" s="347" t="s">
        <v>1389</v>
      </c>
      <c r="N89" s="1018">
        <v>1</v>
      </c>
      <c r="O89" s="347" t="s">
        <v>1705</v>
      </c>
      <c r="P89" s="1018">
        <v>2</v>
      </c>
      <c r="Q89" s="347" t="s">
        <v>1565</v>
      </c>
      <c r="R89" s="1018">
        <v>58</v>
      </c>
      <c r="S89" s="347" t="s">
        <v>646</v>
      </c>
      <c r="T89" s="1018">
        <v>10</v>
      </c>
      <c r="U89" s="347" t="s">
        <v>1319</v>
      </c>
      <c r="V89" s="1018">
        <v>246</v>
      </c>
      <c r="W89" s="347" t="s">
        <v>2029</v>
      </c>
      <c r="X89" s="1018">
        <v>15</v>
      </c>
      <c r="Y89" s="347" t="s">
        <v>1493</v>
      </c>
      <c r="Z89" s="1018">
        <v>33</v>
      </c>
      <c r="AA89" s="347" t="s">
        <v>1776</v>
      </c>
      <c r="AB89" s="1018">
        <v>1</v>
      </c>
      <c r="AC89" s="347" t="s">
        <v>1705</v>
      </c>
      <c r="AD89" s="1019">
        <v>466</v>
      </c>
      <c r="AE89" s="838" t="s">
        <v>1457</v>
      </c>
      <c r="AG89" s="662"/>
    </row>
    <row r="90" spans="1:33">
      <c r="A90" s="350" t="s">
        <v>39</v>
      </c>
      <c r="B90" s="1018">
        <v>0</v>
      </c>
      <c r="C90" s="347" t="s">
        <v>1290</v>
      </c>
      <c r="D90" s="1018">
        <v>0</v>
      </c>
      <c r="E90" s="347" t="s">
        <v>1290</v>
      </c>
      <c r="F90" s="1018">
        <v>194</v>
      </c>
      <c r="G90" s="347" t="s">
        <v>1770</v>
      </c>
      <c r="H90" s="1018">
        <v>0</v>
      </c>
      <c r="I90" s="347" t="s">
        <v>1290</v>
      </c>
      <c r="J90" s="1018">
        <v>0</v>
      </c>
      <c r="K90" s="347" t="s">
        <v>1290</v>
      </c>
      <c r="L90" s="1018">
        <v>4</v>
      </c>
      <c r="M90" s="347" t="s">
        <v>1666</v>
      </c>
      <c r="N90" s="1018">
        <v>0</v>
      </c>
      <c r="O90" s="347" t="s">
        <v>1290</v>
      </c>
      <c r="P90" s="1018">
        <v>1</v>
      </c>
      <c r="Q90" s="347" t="s">
        <v>1565</v>
      </c>
      <c r="R90" s="1018">
        <v>0</v>
      </c>
      <c r="S90" s="347" t="s">
        <v>1290</v>
      </c>
      <c r="T90" s="1018">
        <v>0</v>
      </c>
      <c r="U90" s="347" t="s">
        <v>1290</v>
      </c>
      <c r="V90" s="1018">
        <v>33</v>
      </c>
      <c r="W90" s="347" t="s">
        <v>1519</v>
      </c>
      <c r="X90" s="1018">
        <v>0</v>
      </c>
      <c r="Y90" s="347" t="s">
        <v>1290</v>
      </c>
      <c r="Z90" s="1018">
        <v>1</v>
      </c>
      <c r="AA90" s="347" t="s">
        <v>1565</v>
      </c>
      <c r="AB90" s="1018">
        <v>0</v>
      </c>
      <c r="AC90" s="347" t="s">
        <v>1290</v>
      </c>
      <c r="AD90" s="1019">
        <v>233</v>
      </c>
      <c r="AE90" s="838" t="s">
        <v>1319</v>
      </c>
      <c r="AG90" s="662"/>
    </row>
    <row r="91" spans="1:33">
      <c r="A91" s="350" t="s">
        <v>40</v>
      </c>
      <c r="B91" s="1018">
        <v>0</v>
      </c>
      <c r="C91" s="347" t="s">
        <v>1290</v>
      </c>
      <c r="D91" s="1018">
        <v>17</v>
      </c>
      <c r="E91" s="347" t="s">
        <v>1304</v>
      </c>
      <c r="F91" s="1018">
        <v>89</v>
      </c>
      <c r="G91" s="347" t="s">
        <v>1539</v>
      </c>
      <c r="H91" s="1018">
        <v>11</v>
      </c>
      <c r="I91" s="347" t="s">
        <v>1313</v>
      </c>
      <c r="J91" s="1018">
        <v>40</v>
      </c>
      <c r="K91" s="347" t="s">
        <v>1793</v>
      </c>
      <c r="L91" s="1018">
        <v>26</v>
      </c>
      <c r="M91" s="347" t="s">
        <v>1353</v>
      </c>
      <c r="N91" s="1018">
        <v>0</v>
      </c>
      <c r="O91" s="347" t="s">
        <v>1290</v>
      </c>
      <c r="P91" s="1018">
        <v>1</v>
      </c>
      <c r="Q91" s="347" t="s">
        <v>1705</v>
      </c>
      <c r="R91" s="1018">
        <v>54</v>
      </c>
      <c r="S91" s="347" t="s">
        <v>1455</v>
      </c>
      <c r="T91" s="1018">
        <v>3</v>
      </c>
      <c r="U91" s="347" t="s">
        <v>1480</v>
      </c>
      <c r="V91" s="1018">
        <v>222</v>
      </c>
      <c r="W91" s="347" t="s">
        <v>1517</v>
      </c>
      <c r="X91" s="1018">
        <v>20</v>
      </c>
      <c r="Y91" s="347" t="s">
        <v>1390</v>
      </c>
      <c r="Z91" s="1018">
        <v>21</v>
      </c>
      <c r="AA91" s="347" t="s">
        <v>1303</v>
      </c>
      <c r="AB91" s="1018">
        <v>0</v>
      </c>
      <c r="AC91" s="347" t="s">
        <v>1290</v>
      </c>
      <c r="AD91" s="1019">
        <v>504</v>
      </c>
      <c r="AE91" s="838" t="s">
        <v>1435</v>
      </c>
      <c r="AG91" s="662"/>
    </row>
    <row r="92" spans="1:33">
      <c r="A92" s="350" t="s">
        <v>41</v>
      </c>
      <c r="B92" s="1018">
        <v>5</v>
      </c>
      <c r="C92" s="347" t="s">
        <v>1764</v>
      </c>
      <c r="D92" s="1018">
        <v>2</v>
      </c>
      <c r="E92" s="347" t="s">
        <v>1565</v>
      </c>
      <c r="F92" s="1018">
        <v>20</v>
      </c>
      <c r="G92" s="347" t="s">
        <v>1355</v>
      </c>
      <c r="H92" s="1018">
        <v>26</v>
      </c>
      <c r="I92" s="347" t="s">
        <v>1711</v>
      </c>
      <c r="J92" s="1018">
        <v>10</v>
      </c>
      <c r="K92" s="347" t="s">
        <v>1313</v>
      </c>
      <c r="L92" s="1018">
        <v>25</v>
      </c>
      <c r="M92" s="347" t="s">
        <v>1465</v>
      </c>
      <c r="N92" s="1018">
        <v>0</v>
      </c>
      <c r="O92" s="347" t="s">
        <v>1290</v>
      </c>
      <c r="P92" s="1018">
        <v>1</v>
      </c>
      <c r="Q92" s="347" t="s">
        <v>1705</v>
      </c>
      <c r="R92" s="1018">
        <v>70</v>
      </c>
      <c r="S92" s="347" t="s">
        <v>1374</v>
      </c>
      <c r="T92" s="1018">
        <v>3</v>
      </c>
      <c r="U92" s="347" t="s">
        <v>1439</v>
      </c>
      <c r="V92" s="1018">
        <v>261</v>
      </c>
      <c r="W92" s="347" t="s">
        <v>1342</v>
      </c>
      <c r="X92" s="1018">
        <v>9</v>
      </c>
      <c r="Y92" s="347" t="s">
        <v>1316</v>
      </c>
      <c r="Z92" s="1018">
        <v>18</v>
      </c>
      <c r="AA92" s="347" t="s">
        <v>1390</v>
      </c>
      <c r="AB92" s="1018">
        <v>2</v>
      </c>
      <c r="AC92" s="347" t="s">
        <v>1565</v>
      </c>
      <c r="AD92" s="1019">
        <v>452</v>
      </c>
      <c r="AE92" s="838" t="s">
        <v>1390</v>
      </c>
      <c r="AG92" s="662"/>
    </row>
    <row r="93" spans="1:33">
      <c r="A93" s="350" t="s">
        <v>42</v>
      </c>
      <c r="B93" s="1018">
        <v>2</v>
      </c>
      <c r="C93" s="347" t="s">
        <v>1565</v>
      </c>
      <c r="D93" s="1018">
        <v>2</v>
      </c>
      <c r="E93" s="347" t="s">
        <v>1565</v>
      </c>
      <c r="F93" s="1018">
        <v>90</v>
      </c>
      <c r="G93" s="347" t="s">
        <v>1550</v>
      </c>
      <c r="H93" s="1018">
        <v>14</v>
      </c>
      <c r="I93" s="347" t="s">
        <v>1325</v>
      </c>
      <c r="J93" s="1018">
        <v>42</v>
      </c>
      <c r="K93" s="347" t="s">
        <v>1787</v>
      </c>
      <c r="L93" s="1018">
        <v>43</v>
      </c>
      <c r="M93" s="347" t="s">
        <v>1785</v>
      </c>
      <c r="N93" s="1018">
        <v>0</v>
      </c>
      <c r="O93" s="347" t="s">
        <v>1290</v>
      </c>
      <c r="P93" s="1018">
        <v>0</v>
      </c>
      <c r="Q93" s="347" t="s">
        <v>1290</v>
      </c>
      <c r="R93" s="1018">
        <v>74</v>
      </c>
      <c r="S93" s="347" t="s">
        <v>1468</v>
      </c>
      <c r="T93" s="1018">
        <v>6</v>
      </c>
      <c r="U93" s="347" t="s">
        <v>1628</v>
      </c>
      <c r="V93" s="1018">
        <v>204</v>
      </c>
      <c r="W93" s="347" t="s">
        <v>1339</v>
      </c>
      <c r="X93" s="1018">
        <v>10</v>
      </c>
      <c r="Y93" s="347" t="s">
        <v>1460</v>
      </c>
      <c r="Z93" s="1018">
        <v>23</v>
      </c>
      <c r="AA93" s="347" t="s">
        <v>1435</v>
      </c>
      <c r="AB93" s="1018">
        <v>3</v>
      </c>
      <c r="AC93" s="347" t="s">
        <v>1480</v>
      </c>
      <c r="AD93" s="1019">
        <v>513</v>
      </c>
      <c r="AE93" s="838" t="s">
        <v>1435</v>
      </c>
      <c r="AG93" s="662"/>
    </row>
    <row r="94" spans="1:33">
      <c r="A94" s="350" t="s">
        <v>43</v>
      </c>
      <c r="B94" s="1018">
        <v>0</v>
      </c>
      <c r="C94" s="347" t="s">
        <v>1290</v>
      </c>
      <c r="D94" s="1018">
        <v>0</v>
      </c>
      <c r="E94" s="347" t="s">
        <v>1290</v>
      </c>
      <c r="F94" s="1018">
        <v>6</v>
      </c>
      <c r="G94" s="347" t="s">
        <v>1605</v>
      </c>
      <c r="H94" s="1018">
        <v>11</v>
      </c>
      <c r="I94" s="347" t="s">
        <v>1344</v>
      </c>
      <c r="J94" s="1018">
        <v>1</v>
      </c>
      <c r="K94" s="347" t="s">
        <v>1439</v>
      </c>
      <c r="L94" s="1018">
        <v>10</v>
      </c>
      <c r="M94" s="347" t="s">
        <v>1347</v>
      </c>
      <c r="N94" s="1018">
        <v>0</v>
      </c>
      <c r="O94" s="347" t="s">
        <v>1290</v>
      </c>
      <c r="P94" s="1018">
        <v>0</v>
      </c>
      <c r="Q94" s="347" t="s">
        <v>1290</v>
      </c>
      <c r="R94" s="1018">
        <v>9</v>
      </c>
      <c r="S94" s="347" t="s">
        <v>1690</v>
      </c>
      <c r="T94" s="1018">
        <v>0</v>
      </c>
      <c r="U94" s="347" t="s">
        <v>1290</v>
      </c>
      <c r="V94" s="1018">
        <v>91</v>
      </c>
      <c r="W94" s="347" t="s">
        <v>2030</v>
      </c>
      <c r="X94" s="1018">
        <v>5</v>
      </c>
      <c r="Y94" s="347" t="s">
        <v>1572</v>
      </c>
      <c r="Z94" s="1018">
        <v>5</v>
      </c>
      <c r="AA94" s="347" t="s">
        <v>1572</v>
      </c>
      <c r="AB94" s="1018">
        <v>0</v>
      </c>
      <c r="AC94" s="347" t="s">
        <v>1290</v>
      </c>
      <c r="AD94" s="1019">
        <v>138</v>
      </c>
      <c r="AE94" s="838" t="s">
        <v>1628</v>
      </c>
      <c r="AG94" s="662"/>
    </row>
    <row r="95" spans="1:33">
      <c r="A95" s="350" t="s">
        <v>44</v>
      </c>
      <c r="B95" s="1018">
        <v>11</v>
      </c>
      <c r="C95" s="347" t="s">
        <v>1307</v>
      </c>
      <c r="D95" s="1018">
        <v>1</v>
      </c>
      <c r="E95" s="347" t="s">
        <v>1672</v>
      </c>
      <c r="F95" s="1018">
        <v>6</v>
      </c>
      <c r="G95" s="347" t="s">
        <v>1376</v>
      </c>
      <c r="H95" s="1018">
        <v>15</v>
      </c>
      <c r="I95" s="347" t="s">
        <v>1358</v>
      </c>
      <c r="J95" s="1018">
        <v>11</v>
      </c>
      <c r="K95" s="347" t="s">
        <v>1307</v>
      </c>
      <c r="L95" s="1018">
        <v>48</v>
      </c>
      <c r="M95" s="347" t="s">
        <v>1430</v>
      </c>
      <c r="N95" s="1018">
        <v>0</v>
      </c>
      <c r="O95" s="347" t="s">
        <v>1290</v>
      </c>
      <c r="P95" s="1018">
        <v>1</v>
      </c>
      <c r="Q95" s="347" t="s">
        <v>1672</v>
      </c>
      <c r="R95" s="1018">
        <v>83</v>
      </c>
      <c r="S95" s="347" t="s">
        <v>1379</v>
      </c>
      <c r="T95" s="1018">
        <v>18</v>
      </c>
      <c r="U95" s="347" t="s">
        <v>1435</v>
      </c>
      <c r="V95" s="1018">
        <v>180</v>
      </c>
      <c r="W95" s="347" t="s">
        <v>1566</v>
      </c>
      <c r="X95" s="1018">
        <v>12</v>
      </c>
      <c r="Y95" s="347" t="s">
        <v>1364</v>
      </c>
      <c r="Z95" s="1018">
        <v>11</v>
      </c>
      <c r="AA95" s="347" t="s">
        <v>1307</v>
      </c>
      <c r="AB95" s="1018">
        <v>2</v>
      </c>
      <c r="AC95" s="347" t="s">
        <v>1663</v>
      </c>
      <c r="AD95" s="1019">
        <v>399</v>
      </c>
      <c r="AE95" s="838" t="s">
        <v>1425</v>
      </c>
      <c r="AG95" s="662"/>
    </row>
    <row r="96" spans="1:33">
      <c r="A96" s="350" t="s">
        <v>45</v>
      </c>
      <c r="B96" s="1018">
        <v>6</v>
      </c>
      <c r="C96" s="347" t="s">
        <v>1319</v>
      </c>
      <c r="D96" s="1018">
        <v>0</v>
      </c>
      <c r="E96" s="347" t="s">
        <v>1290</v>
      </c>
      <c r="F96" s="1018">
        <v>18</v>
      </c>
      <c r="G96" s="347" t="s">
        <v>1297</v>
      </c>
      <c r="H96" s="1018">
        <v>11</v>
      </c>
      <c r="I96" s="347" t="s">
        <v>1358</v>
      </c>
      <c r="J96" s="1018">
        <v>3</v>
      </c>
      <c r="K96" s="347" t="s">
        <v>1561</v>
      </c>
      <c r="L96" s="1018">
        <v>30</v>
      </c>
      <c r="M96" s="347" t="s">
        <v>1575</v>
      </c>
      <c r="N96" s="1018">
        <v>0</v>
      </c>
      <c r="O96" s="347" t="s">
        <v>1290</v>
      </c>
      <c r="P96" s="1018">
        <v>0</v>
      </c>
      <c r="Q96" s="347" t="s">
        <v>1290</v>
      </c>
      <c r="R96" s="1018">
        <v>62</v>
      </c>
      <c r="S96" s="347" t="s">
        <v>1525</v>
      </c>
      <c r="T96" s="1018">
        <v>0</v>
      </c>
      <c r="U96" s="347" t="s">
        <v>1290</v>
      </c>
      <c r="V96" s="1018">
        <v>136</v>
      </c>
      <c r="W96" s="347" t="s">
        <v>1853</v>
      </c>
      <c r="X96" s="1018">
        <v>10</v>
      </c>
      <c r="Y96" s="347" t="s">
        <v>1425</v>
      </c>
      <c r="Z96" s="1018">
        <v>11</v>
      </c>
      <c r="AA96" s="347" t="s">
        <v>1358</v>
      </c>
      <c r="AB96" s="1018">
        <v>1</v>
      </c>
      <c r="AC96" s="347" t="s">
        <v>1672</v>
      </c>
      <c r="AD96" s="1019">
        <v>288</v>
      </c>
      <c r="AE96" s="838" t="s">
        <v>1616</v>
      </c>
      <c r="AG96" s="662"/>
    </row>
    <row r="97" spans="1:33">
      <c r="A97" s="350" t="s">
        <v>46</v>
      </c>
      <c r="B97" s="1018">
        <v>10</v>
      </c>
      <c r="C97" s="347" t="s">
        <v>1628</v>
      </c>
      <c r="D97" s="1018">
        <v>15</v>
      </c>
      <c r="E97" s="347" t="s">
        <v>1625</v>
      </c>
      <c r="F97" s="1018">
        <v>152</v>
      </c>
      <c r="G97" s="347" t="s">
        <v>1827</v>
      </c>
      <c r="H97" s="1018">
        <v>40</v>
      </c>
      <c r="I97" s="347" t="s">
        <v>1528</v>
      </c>
      <c r="J97" s="1018">
        <v>105</v>
      </c>
      <c r="K97" s="347" t="s">
        <v>1556</v>
      </c>
      <c r="L97" s="1018">
        <v>57</v>
      </c>
      <c r="M97" s="347" t="s">
        <v>1423</v>
      </c>
      <c r="N97" s="1018">
        <v>2</v>
      </c>
      <c r="O97" s="347" t="s">
        <v>1705</v>
      </c>
      <c r="P97" s="1018">
        <v>12</v>
      </c>
      <c r="Q97" s="347" t="s">
        <v>1653</v>
      </c>
      <c r="R97" s="1018">
        <v>105</v>
      </c>
      <c r="S97" s="347" t="s">
        <v>1556</v>
      </c>
      <c r="T97" s="1018">
        <v>25</v>
      </c>
      <c r="U97" s="347" t="s">
        <v>1364</v>
      </c>
      <c r="V97" s="1018">
        <v>226</v>
      </c>
      <c r="W97" s="347" t="s">
        <v>1504</v>
      </c>
      <c r="X97" s="1018">
        <v>19</v>
      </c>
      <c r="Y97" s="347" t="s">
        <v>1310</v>
      </c>
      <c r="Z97" s="1018">
        <v>61</v>
      </c>
      <c r="AA97" s="347" t="s">
        <v>1795</v>
      </c>
      <c r="AB97" s="1018">
        <v>0</v>
      </c>
      <c r="AC97" s="347" t="s">
        <v>1290</v>
      </c>
      <c r="AD97" s="1019">
        <v>829</v>
      </c>
      <c r="AE97" s="838" t="s">
        <v>1546</v>
      </c>
      <c r="AG97" s="662"/>
    </row>
    <row r="98" spans="1:33">
      <c r="A98" s="350" t="s">
        <v>47</v>
      </c>
      <c r="B98" s="1018">
        <v>6</v>
      </c>
      <c r="C98" s="347" t="s">
        <v>1666</v>
      </c>
      <c r="D98" s="1018">
        <v>1</v>
      </c>
      <c r="E98" s="347" t="s">
        <v>1672</v>
      </c>
      <c r="F98" s="1018">
        <v>77</v>
      </c>
      <c r="G98" s="347" t="s">
        <v>1382</v>
      </c>
      <c r="H98" s="1018">
        <v>15</v>
      </c>
      <c r="I98" s="347" t="s">
        <v>1303</v>
      </c>
      <c r="J98" s="1018">
        <v>5</v>
      </c>
      <c r="K98" s="347" t="s">
        <v>1653</v>
      </c>
      <c r="L98" s="1018">
        <v>23</v>
      </c>
      <c r="M98" s="347" t="s">
        <v>1394</v>
      </c>
      <c r="N98" s="1018">
        <v>0</v>
      </c>
      <c r="O98" s="347" t="s">
        <v>1290</v>
      </c>
      <c r="P98" s="1018">
        <v>1</v>
      </c>
      <c r="Q98" s="347" t="s">
        <v>1672</v>
      </c>
      <c r="R98" s="1018">
        <v>59</v>
      </c>
      <c r="S98" s="347" t="s">
        <v>1688</v>
      </c>
      <c r="T98" s="1018">
        <v>5</v>
      </c>
      <c r="U98" s="347" t="s">
        <v>1653</v>
      </c>
      <c r="V98" s="1018">
        <v>141</v>
      </c>
      <c r="W98" s="347" t="s">
        <v>1864</v>
      </c>
      <c r="X98" s="1018">
        <v>11</v>
      </c>
      <c r="Y98" s="347" t="s">
        <v>1364</v>
      </c>
      <c r="Z98" s="1018">
        <v>10</v>
      </c>
      <c r="AA98" s="347" t="s">
        <v>1307</v>
      </c>
      <c r="AB98" s="1018">
        <v>7</v>
      </c>
      <c r="AC98" s="347" t="s">
        <v>1460</v>
      </c>
      <c r="AD98" s="1019">
        <v>361</v>
      </c>
      <c r="AE98" s="838" t="s">
        <v>1493</v>
      </c>
      <c r="AG98" s="662"/>
    </row>
    <row r="99" spans="1:33">
      <c r="A99" s="350" t="s">
        <v>48</v>
      </c>
      <c r="B99" s="1018">
        <v>2</v>
      </c>
      <c r="C99" s="347" t="s">
        <v>1663</v>
      </c>
      <c r="D99" s="1018">
        <v>12</v>
      </c>
      <c r="E99" s="347" t="s">
        <v>1307</v>
      </c>
      <c r="F99" s="1018">
        <v>82</v>
      </c>
      <c r="G99" s="347" t="s">
        <v>1652</v>
      </c>
      <c r="H99" s="1018">
        <v>22</v>
      </c>
      <c r="I99" s="347" t="s">
        <v>1428</v>
      </c>
      <c r="J99" s="1018">
        <v>11</v>
      </c>
      <c r="K99" s="347" t="s">
        <v>1431</v>
      </c>
      <c r="L99" s="1018">
        <v>43</v>
      </c>
      <c r="M99" s="347" t="s">
        <v>1611</v>
      </c>
      <c r="N99" s="1018">
        <v>4</v>
      </c>
      <c r="O99" s="347" t="s">
        <v>1754</v>
      </c>
      <c r="P99" s="1018">
        <v>0</v>
      </c>
      <c r="Q99" s="347" t="s">
        <v>1290</v>
      </c>
      <c r="R99" s="1018">
        <v>46</v>
      </c>
      <c r="S99" s="347" t="s">
        <v>1455</v>
      </c>
      <c r="T99" s="1018">
        <v>1</v>
      </c>
      <c r="U99" s="347" t="s">
        <v>1705</v>
      </c>
      <c r="V99" s="1018">
        <v>185</v>
      </c>
      <c r="W99" s="347" t="s">
        <v>1639</v>
      </c>
      <c r="X99" s="1018">
        <v>4</v>
      </c>
      <c r="Y99" s="347" t="s">
        <v>1754</v>
      </c>
      <c r="Z99" s="1018">
        <v>16</v>
      </c>
      <c r="AA99" s="347" t="s">
        <v>1420</v>
      </c>
      <c r="AB99" s="1018">
        <v>0</v>
      </c>
      <c r="AC99" s="347" t="s">
        <v>1290</v>
      </c>
      <c r="AD99" s="1019">
        <v>428</v>
      </c>
      <c r="AE99" s="838" t="s">
        <v>1358</v>
      </c>
      <c r="AG99" s="662"/>
    </row>
    <row r="100" spans="1:33">
      <c r="A100" s="350" t="s">
        <v>49</v>
      </c>
      <c r="B100" s="1018">
        <v>5</v>
      </c>
      <c r="C100" s="347" t="s">
        <v>1376</v>
      </c>
      <c r="D100" s="1018">
        <v>3</v>
      </c>
      <c r="E100" s="347" t="s">
        <v>1754</v>
      </c>
      <c r="F100" s="1018">
        <v>12</v>
      </c>
      <c r="G100" s="347" t="s">
        <v>1572</v>
      </c>
      <c r="H100" s="1018">
        <v>8</v>
      </c>
      <c r="I100" s="347" t="s">
        <v>1322</v>
      </c>
      <c r="J100" s="1018">
        <v>5</v>
      </c>
      <c r="K100" s="347" t="s">
        <v>1376</v>
      </c>
      <c r="L100" s="1018">
        <v>51</v>
      </c>
      <c r="M100" s="347" t="s">
        <v>1535</v>
      </c>
      <c r="N100" s="1018">
        <v>2</v>
      </c>
      <c r="O100" s="347" t="s">
        <v>1480</v>
      </c>
      <c r="P100" s="1018">
        <v>0</v>
      </c>
      <c r="Q100" s="347" t="s">
        <v>1290</v>
      </c>
      <c r="R100" s="1018">
        <v>44</v>
      </c>
      <c r="S100" s="347" t="s">
        <v>1799</v>
      </c>
      <c r="T100" s="1018">
        <v>3</v>
      </c>
      <c r="U100" s="347" t="s">
        <v>1754</v>
      </c>
      <c r="V100" s="1018">
        <v>173</v>
      </c>
      <c r="W100" s="347" t="s">
        <v>1329</v>
      </c>
      <c r="X100" s="1018">
        <v>12</v>
      </c>
      <c r="Y100" s="347" t="s">
        <v>1572</v>
      </c>
      <c r="Z100" s="1018">
        <v>13</v>
      </c>
      <c r="AA100" s="347" t="s">
        <v>1714</v>
      </c>
      <c r="AB100" s="1018">
        <v>0</v>
      </c>
      <c r="AC100" s="347" t="s">
        <v>1290</v>
      </c>
      <c r="AD100" s="1019">
        <v>331</v>
      </c>
      <c r="AE100" s="838" t="s">
        <v>1328</v>
      </c>
      <c r="AG100" s="662"/>
    </row>
    <row r="101" spans="1:33">
      <c r="A101" s="350" t="s">
        <v>50</v>
      </c>
      <c r="B101" s="1018">
        <v>8</v>
      </c>
      <c r="C101" s="347" t="s">
        <v>1431</v>
      </c>
      <c r="D101" s="1018">
        <v>1</v>
      </c>
      <c r="E101" s="347" t="s">
        <v>1672</v>
      </c>
      <c r="F101" s="1018">
        <v>9</v>
      </c>
      <c r="G101" s="347" t="s">
        <v>1328</v>
      </c>
      <c r="H101" s="1018">
        <v>8</v>
      </c>
      <c r="I101" s="347" t="s">
        <v>1431</v>
      </c>
      <c r="J101" s="1018">
        <v>9</v>
      </c>
      <c r="K101" s="347" t="s">
        <v>1328</v>
      </c>
      <c r="L101" s="1018">
        <v>23</v>
      </c>
      <c r="M101" s="347" t="s">
        <v>1795</v>
      </c>
      <c r="N101" s="1018">
        <v>0</v>
      </c>
      <c r="O101" s="347" t="s">
        <v>1290</v>
      </c>
      <c r="P101" s="1018">
        <v>0</v>
      </c>
      <c r="Q101" s="347" t="s">
        <v>1290</v>
      </c>
      <c r="R101" s="1018">
        <v>58</v>
      </c>
      <c r="S101" s="347" t="s">
        <v>1671</v>
      </c>
      <c r="T101" s="1018">
        <v>0</v>
      </c>
      <c r="U101" s="347" t="s">
        <v>1290</v>
      </c>
      <c r="V101" s="1018">
        <v>170</v>
      </c>
      <c r="W101" s="347" t="s">
        <v>1925</v>
      </c>
      <c r="X101" s="1018">
        <v>18</v>
      </c>
      <c r="Y101" s="347" t="s">
        <v>1711</v>
      </c>
      <c r="Z101" s="1018">
        <v>5</v>
      </c>
      <c r="AA101" s="347" t="s">
        <v>1445</v>
      </c>
      <c r="AB101" s="1018">
        <v>0</v>
      </c>
      <c r="AC101" s="347" t="s">
        <v>1290</v>
      </c>
      <c r="AD101" s="1019">
        <v>309</v>
      </c>
      <c r="AE101" s="838" t="s">
        <v>1325</v>
      </c>
      <c r="AG101" s="662"/>
    </row>
    <row r="102" spans="1:33">
      <c r="A102" s="350" t="s">
        <v>51</v>
      </c>
      <c r="B102" s="1018">
        <v>2</v>
      </c>
      <c r="C102" s="347" t="s">
        <v>1663</v>
      </c>
      <c r="D102" s="1018">
        <v>2</v>
      </c>
      <c r="E102" s="347" t="s">
        <v>1663</v>
      </c>
      <c r="F102" s="1018">
        <v>43</v>
      </c>
      <c r="G102" s="347" t="s">
        <v>1526</v>
      </c>
      <c r="H102" s="1018">
        <v>25</v>
      </c>
      <c r="I102" s="347" t="s">
        <v>1582</v>
      </c>
      <c r="J102" s="1018">
        <v>5</v>
      </c>
      <c r="K102" s="347" t="s">
        <v>1764</v>
      </c>
      <c r="L102" s="1018">
        <v>33</v>
      </c>
      <c r="M102" s="347" t="s">
        <v>1424</v>
      </c>
      <c r="N102" s="1018">
        <v>0</v>
      </c>
      <c r="O102" s="347" t="s">
        <v>1290</v>
      </c>
      <c r="P102" s="1018">
        <v>0</v>
      </c>
      <c r="Q102" s="347" t="s">
        <v>1290</v>
      </c>
      <c r="R102" s="1018">
        <v>60</v>
      </c>
      <c r="S102" s="347" t="s">
        <v>1532</v>
      </c>
      <c r="T102" s="1018">
        <v>4</v>
      </c>
      <c r="U102" s="347" t="s">
        <v>1754</v>
      </c>
      <c r="V102" s="1018">
        <v>225</v>
      </c>
      <c r="W102" s="347" t="s">
        <v>1320</v>
      </c>
      <c r="X102" s="1018">
        <v>16</v>
      </c>
      <c r="Y102" s="347" t="s">
        <v>1572</v>
      </c>
      <c r="Z102" s="1018">
        <v>23</v>
      </c>
      <c r="AA102" s="347" t="s">
        <v>1353</v>
      </c>
      <c r="AB102" s="1018">
        <v>2</v>
      </c>
      <c r="AC102" s="347" t="s">
        <v>1663</v>
      </c>
      <c r="AD102" s="1019">
        <v>440</v>
      </c>
      <c r="AE102" s="838" t="s">
        <v>1714</v>
      </c>
      <c r="AG102" s="662"/>
    </row>
    <row r="103" spans="1:33">
      <c r="A103" s="350" t="s">
        <v>52</v>
      </c>
      <c r="B103" s="1018">
        <v>0</v>
      </c>
      <c r="C103" s="347" t="s">
        <v>1290</v>
      </c>
      <c r="D103" s="1018">
        <v>4</v>
      </c>
      <c r="E103" s="347" t="s">
        <v>1764</v>
      </c>
      <c r="F103" s="1018">
        <v>24</v>
      </c>
      <c r="G103" s="347" t="s">
        <v>1542</v>
      </c>
      <c r="H103" s="1018">
        <v>33</v>
      </c>
      <c r="I103" s="347" t="s">
        <v>1596</v>
      </c>
      <c r="J103" s="1018">
        <v>8</v>
      </c>
      <c r="K103" s="347" t="s">
        <v>1313</v>
      </c>
      <c r="L103" s="1018">
        <v>23</v>
      </c>
      <c r="M103" s="347" t="s">
        <v>1394</v>
      </c>
      <c r="N103" s="1018">
        <v>1</v>
      </c>
      <c r="O103" s="347" t="s">
        <v>1672</v>
      </c>
      <c r="P103" s="1018">
        <v>1</v>
      </c>
      <c r="Q103" s="347" t="s">
        <v>1672</v>
      </c>
      <c r="R103" s="1018">
        <v>53</v>
      </c>
      <c r="S103" s="347" t="s">
        <v>1630</v>
      </c>
      <c r="T103" s="1018">
        <v>1</v>
      </c>
      <c r="U103" s="347" t="s">
        <v>1672</v>
      </c>
      <c r="V103" s="1018">
        <v>185</v>
      </c>
      <c r="W103" s="347" t="s">
        <v>1781</v>
      </c>
      <c r="X103" s="1018">
        <v>9</v>
      </c>
      <c r="Y103" s="347" t="s">
        <v>1616</v>
      </c>
      <c r="Z103" s="1018">
        <v>15</v>
      </c>
      <c r="AA103" s="347" t="s">
        <v>1303</v>
      </c>
      <c r="AB103" s="1018">
        <v>1</v>
      </c>
      <c r="AC103" s="347" t="s">
        <v>1672</v>
      </c>
      <c r="AD103" s="1019">
        <v>358</v>
      </c>
      <c r="AE103" s="838" t="s">
        <v>1493</v>
      </c>
      <c r="AG103" s="662"/>
    </row>
    <row r="104" spans="1:33">
      <c r="A104" s="350" t="s">
        <v>53</v>
      </c>
      <c r="B104" s="1018">
        <v>6</v>
      </c>
      <c r="C104" s="347" t="s">
        <v>1561</v>
      </c>
      <c r="D104" s="1018">
        <v>22</v>
      </c>
      <c r="E104" s="347" t="s">
        <v>1420</v>
      </c>
      <c r="F104" s="1018">
        <v>158</v>
      </c>
      <c r="G104" s="347" t="s">
        <v>1563</v>
      </c>
      <c r="H104" s="1018">
        <v>28</v>
      </c>
      <c r="I104" s="347" t="s">
        <v>1528</v>
      </c>
      <c r="J104" s="1018">
        <v>39</v>
      </c>
      <c r="K104" s="347" t="s">
        <v>1657</v>
      </c>
      <c r="L104" s="1018">
        <v>55</v>
      </c>
      <c r="M104" s="347" t="s">
        <v>1456</v>
      </c>
      <c r="N104" s="1018">
        <v>1</v>
      </c>
      <c r="O104" s="347" t="s">
        <v>1705</v>
      </c>
      <c r="P104" s="1018">
        <v>0</v>
      </c>
      <c r="Q104" s="347" t="s">
        <v>1290</v>
      </c>
      <c r="R104" s="1018">
        <v>49</v>
      </c>
      <c r="S104" s="347" t="s">
        <v>1395</v>
      </c>
      <c r="T104" s="1018">
        <v>4</v>
      </c>
      <c r="U104" s="347" t="s">
        <v>1439</v>
      </c>
      <c r="V104" s="1018">
        <v>201</v>
      </c>
      <c r="W104" s="347" t="s">
        <v>1436</v>
      </c>
      <c r="X104" s="1018">
        <v>9</v>
      </c>
      <c r="Y104" s="347" t="s">
        <v>1376</v>
      </c>
      <c r="Z104" s="1018">
        <v>16</v>
      </c>
      <c r="AA104" s="347" t="s">
        <v>1325</v>
      </c>
      <c r="AB104" s="1018">
        <v>1</v>
      </c>
      <c r="AC104" s="347" t="s">
        <v>1705</v>
      </c>
      <c r="AD104" s="1019">
        <v>589</v>
      </c>
      <c r="AE104" s="838" t="s">
        <v>1353</v>
      </c>
      <c r="AG104" s="662"/>
    </row>
    <row r="105" spans="1:33">
      <c r="A105" s="350" t="s">
        <v>54</v>
      </c>
      <c r="B105" s="1018">
        <v>2</v>
      </c>
      <c r="C105" s="347" t="s">
        <v>1606</v>
      </c>
      <c r="D105" s="1018">
        <v>13</v>
      </c>
      <c r="E105" s="347" t="s">
        <v>1353</v>
      </c>
      <c r="F105" s="1018">
        <v>4</v>
      </c>
      <c r="G105" s="347" t="s">
        <v>1445</v>
      </c>
      <c r="H105" s="1018">
        <v>11</v>
      </c>
      <c r="I105" s="347" t="s">
        <v>1355</v>
      </c>
      <c r="J105" s="1018">
        <v>14</v>
      </c>
      <c r="K105" s="347" t="s">
        <v>1409</v>
      </c>
      <c r="L105" s="1018">
        <v>23</v>
      </c>
      <c r="M105" s="347" t="s">
        <v>1596</v>
      </c>
      <c r="N105" s="1018">
        <v>2</v>
      </c>
      <c r="O105" s="347" t="s">
        <v>1606</v>
      </c>
      <c r="P105" s="1018">
        <v>0</v>
      </c>
      <c r="Q105" s="347" t="s">
        <v>1290</v>
      </c>
      <c r="R105" s="1018">
        <v>52</v>
      </c>
      <c r="S105" s="347" t="s">
        <v>1379</v>
      </c>
      <c r="T105" s="1018">
        <v>1</v>
      </c>
      <c r="U105" s="347" t="s">
        <v>1565</v>
      </c>
      <c r="V105" s="1018">
        <v>115</v>
      </c>
      <c r="W105" s="347" t="s">
        <v>1786</v>
      </c>
      <c r="X105" s="1018">
        <v>6</v>
      </c>
      <c r="Y105" s="347" t="s">
        <v>1322</v>
      </c>
      <c r="Z105" s="1018">
        <v>7</v>
      </c>
      <c r="AA105" s="347" t="s">
        <v>1307</v>
      </c>
      <c r="AB105" s="1018">
        <v>0</v>
      </c>
      <c r="AC105" s="347" t="s">
        <v>1290</v>
      </c>
      <c r="AD105" s="1019">
        <v>250</v>
      </c>
      <c r="AE105" s="838" t="s">
        <v>1313</v>
      </c>
      <c r="AG105" s="662"/>
    </row>
    <row r="106" spans="1:33">
      <c r="A106" s="350" t="s">
        <v>55</v>
      </c>
      <c r="B106" s="1018">
        <v>1</v>
      </c>
      <c r="C106" s="347" t="s">
        <v>1300</v>
      </c>
      <c r="D106" s="1018">
        <v>0</v>
      </c>
      <c r="E106" s="347" t="s">
        <v>1290</v>
      </c>
      <c r="F106" s="1018">
        <v>12</v>
      </c>
      <c r="G106" s="347" t="s">
        <v>1778</v>
      </c>
      <c r="H106" s="1018">
        <v>0</v>
      </c>
      <c r="I106" s="347" t="s">
        <v>1290</v>
      </c>
      <c r="J106" s="1018">
        <v>0</v>
      </c>
      <c r="K106" s="347" t="s">
        <v>1290</v>
      </c>
      <c r="L106" s="1018">
        <v>0</v>
      </c>
      <c r="M106" s="347" t="s">
        <v>1290</v>
      </c>
      <c r="N106" s="1018">
        <v>0</v>
      </c>
      <c r="O106" s="347" t="s">
        <v>1290</v>
      </c>
      <c r="P106" s="1018">
        <v>1</v>
      </c>
      <c r="Q106" s="347" t="s">
        <v>1300</v>
      </c>
      <c r="R106" s="1018">
        <v>0</v>
      </c>
      <c r="S106" s="347" t="s">
        <v>1290</v>
      </c>
      <c r="T106" s="1018">
        <v>3</v>
      </c>
      <c r="U106" s="347" t="s">
        <v>1447</v>
      </c>
      <c r="V106" s="1018">
        <v>2</v>
      </c>
      <c r="W106" s="347" t="s">
        <v>1833</v>
      </c>
      <c r="X106" s="1018">
        <v>0</v>
      </c>
      <c r="Y106" s="347" t="s">
        <v>1290</v>
      </c>
      <c r="Z106" s="1018">
        <v>0</v>
      </c>
      <c r="AA106" s="347" t="s">
        <v>1290</v>
      </c>
      <c r="AB106" s="1018">
        <v>0</v>
      </c>
      <c r="AC106" s="347" t="s">
        <v>1290</v>
      </c>
      <c r="AD106" s="1019">
        <v>19</v>
      </c>
      <c r="AE106" s="838" t="s">
        <v>1705</v>
      </c>
      <c r="AG106" s="662"/>
    </row>
    <row r="107" spans="1:33">
      <c r="A107" s="350" t="s">
        <v>56</v>
      </c>
      <c r="B107" s="1018">
        <v>1</v>
      </c>
      <c r="C107" s="347" t="s">
        <v>1542</v>
      </c>
      <c r="D107" s="1018">
        <v>0</v>
      </c>
      <c r="E107" s="347" t="s">
        <v>1290</v>
      </c>
      <c r="F107" s="1018">
        <v>0</v>
      </c>
      <c r="G107" s="347" t="s">
        <v>1290</v>
      </c>
      <c r="H107" s="1018">
        <v>2</v>
      </c>
      <c r="I107" s="347" t="s">
        <v>1799</v>
      </c>
      <c r="J107" s="1018">
        <v>0</v>
      </c>
      <c r="K107" s="347" t="s">
        <v>1290</v>
      </c>
      <c r="L107" s="1018">
        <v>0</v>
      </c>
      <c r="M107" s="347" t="s">
        <v>1290</v>
      </c>
      <c r="N107" s="1018">
        <v>0</v>
      </c>
      <c r="O107" s="347" t="s">
        <v>1290</v>
      </c>
      <c r="P107" s="1018">
        <v>1</v>
      </c>
      <c r="Q107" s="347" t="s">
        <v>1542</v>
      </c>
      <c r="R107" s="1018">
        <v>1</v>
      </c>
      <c r="S107" s="347" t="s">
        <v>1542</v>
      </c>
      <c r="T107" s="1018">
        <v>0</v>
      </c>
      <c r="U107" s="347" t="s">
        <v>1290</v>
      </c>
      <c r="V107" s="1018">
        <v>8</v>
      </c>
      <c r="W107" s="347" t="s">
        <v>1729</v>
      </c>
      <c r="X107" s="1018">
        <v>0</v>
      </c>
      <c r="Y107" s="347" t="s">
        <v>1290</v>
      </c>
      <c r="Z107" s="1018">
        <v>2</v>
      </c>
      <c r="AA107" s="347" t="s">
        <v>1799</v>
      </c>
      <c r="AB107" s="1018">
        <v>0</v>
      </c>
      <c r="AC107" s="347" t="s">
        <v>1290</v>
      </c>
      <c r="AD107" s="1019">
        <v>15</v>
      </c>
      <c r="AE107" s="838" t="s">
        <v>1354</v>
      </c>
      <c r="AG107" s="662"/>
    </row>
    <row r="108" spans="1:33">
      <c r="A108" s="349" t="s">
        <v>1</v>
      </c>
      <c r="B108" s="1019">
        <v>127</v>
      </c>
      <c r="C108" s="838" t="s">
        <v>1764</v>
      </c>
      <c r="D108" s="1019">
        <v>135</v>
      </c>
      <c r="E108" s="838" t="s">
        <v>1628</v>
      </c>
      <c r="F108" s="1019">
        <v>1427</v>
      </c>
      <c r="G108" s="838" t="s">
        <v>1567</v>
      </c>
      <c r="H108" s="1019">
        <v>488</v>
      </c>
      <c r="I108" s="838" t="s">
        <v>1605</v>
      </c>
      <c r="J108" s="1019">
        <v>517</v>
      </c>
      <c r="K108" s="838" t="s">
        <v>1599</v>
      </c>
      <c r="L108" s="1019">
        <v>953</v>
      </c>
      <c r="M108" s="838" t="s">
        <v>1785</v>
      </c>
      <c r="N108" s="1019">
        <v>17</v>
      </c>
      <c r="O108" s="838" t="s">
        <v>1705</v>
      </c>
      <c r="P108" s="1019">
        <v>41</v>
      </c>
      <c r="Q108" s="838" t="s">
        <v>1565</v>
      </c>
      <c r="R108" s="1019">
        <v>1644</v>
      </c>
      <c r="S108" s="838" t="s">
        <v>1444</v>
      </c>
      <c r="T108" s="1019">
        <v>155</v>
      </c>
      <c r="U108" s="838" t="s">
        <v>1653</v>
      </c>
      <c r="V108" s="1019">
        <v>5035</v>
      </c>
      <c r="W108" s="838" t="s">
        <v>1967</v>
      </c>
      <c r="X108" s="1019">
        <v>296</v>
      </c>
      <c r="Y108" s="838" t="s">
        <v>1431</v>
      </c>
      <c r="Z108" s="1019">
        <v>436</v>
      </c>
      <c r="AA108" s="838" t="s">
        <v>1714</v>
      </c>
      <c r="AB108" s="1019">
        <v>53</v>
      </c>
      <c r="AC108" s="838" t="s">
        <v>1663</v>
      </c>
      <c r="AD108" s="1019">
        <v>11324</v>
      </c>
      <c r="AE108" s="838" t="s">
        <v>645</v>
      </c>
      <c r="AG108" s="662"/>
    </row>
    <row r="109" spans="1:33" ht="5.0999999999999996" customHeight="1">
      <c r="A109" s="1577"/>
      <c r="B109" s="1577"/>
      <c r="C109" s="1577"/>
      <c r="D109" s="1577"/>
      <c r="E109" s="1577"/>
      <c r="F109" s="1577"/>
      <c r="G109" s="1577"/>
      <c r="H109" s="1577"/>
      <c r="I109" s="1577"/>
      <c r="J109" s="1577"/>
      <c r="K109" s="1577"/>
      <c r="L109" s="1577"/>
      <c r="M109" s="1577"/>
      <c r="N109" s="1577"/>
      <c r="O109" s="1577"/>
      <c r="P109" s="1577"/>
      <c r="Q109" s="1577"/>
      <c r="R109" s="1577"/>
      <c r="S109" s="1577"/>
      <c r="T109" s="1577"/>
      <c r="U109" s="1577"/>
      <c r="V109" s="1577"/>
      <c r="W109" s="1577"/>
      <c r="X109" s="1577"/>
      <c r="Y109" s="1577"/>
      <c r="Z109" s="1577"/>
      <c r="AA109" s="1577"/>
      <c r="AB109" s="1577"/>
      <c r="AC109" s="1577"/>
      <c r="AD109" s="1577"/>
      <c r="AE109" s="1578"/>
      <c r="AG109" s="662"/>
    </row>
    <row r="110" spans="1:33" ht="13.9" customHeight="1">
      <c r="A110" s="751" t="s">
        <v>184</v>
      </c>
      <c r="B110" s="1019">
        <v>415</v>
      </c>
      <c r="C110" s="838" t="s">
        <v>1371</v>
      </c>
      <c r="D110" s="1019">
        <v>403</v>
      </c>
      <c r="E110" s="838" t="s">
        <v>1628</v>
      </c>
      <c r="F110" s="1019">
        <v>4430</v>
      </c>
      <c r="G110" s="838" t="s">
        <v>1591</v>
      </c>
      <c r="H110" s="1019">
        <v>1374</v>
      </c>
      <c r="I110" s="838" t="s">
        <v>1303</v>
      </c>
      <c r="J110" s="1019">
        <v>1455</v>
      </c>
      <c r="K110" s="838" t="s">
        <v>1355</v>
      </c>
      <c r="L110" s="1019">
        <v>2705</v>
      </c>
      <c r="M110" s="838" t="s">
        <v>1787</v>
      </c>
      <c r="N110" s="1019">
        <v>43</v>
      </c>
      <c r="O110" s="838" t="s">
        <v>1354</v>
      </c>
      <c r="P110" s="1019">
        <v>136</v>
      </c>
      <c r="Q110" s="838" t="s">
        <v>1565</v>
      </c>
      <c r="R110" s="1019">
        <v>4909</v>
      </c>
      <c r="S110" s="838" t="s">
        <v>1496</v>
      </c>
      <c r="T110" s="1019">
        <v>519</v>
      </c>
      <c r="U110" s="838" t="s">
        <v>1445</v>
      </c>
      <c r="V110" s="1019">
        <v>14094</v>
      </c>
      <c r="W110" s="838" t="s">
        <v>1293</v>
      </c>
      <c r="X110" s="1019">
        <v>960</v>
      </c>
      <c r="Y110" s="838" t="s">
        <v>1328</v>
      </c>
      <c r="Z110" s="1019">
        <v>1371</v>
      </c>
      <c r="AA110" s="838" t="s">
        <v>1303</v>
      </c>
      <c r="AB110" s="1019">
        <v>96</v>
      </c>
      <c r="AC110" s="838" t="s">
        <v>1672</v>
      </c>
      <c r="AD110" s="1019">
        <v>32910</v>
      </c>
      <c r="AE110" s="838" t="s">
        <v>645</v>
      </c>
      <c r="AG110" s="662"/>
    </row>
    <row r="111" spans="1:33" ht="409.6" hidden="1" customHeight="1"/>
    <row r="113" spans="1:1">
      <c r="A113" s="308" t="s">
        <v>3045</v>
      </c>
    </row>
  </sheetData>
  <mergeCells count="22">
    <mergeCell ref="A109:AE109"/>
    <mergeCell ref="B41:AE41"/>
    <mergeCell ref="B75:AE75"/>
    <mergeCell ref="X4:Y4"/>
    <mergeCell ref="Z4:AA4"/>
    <mergeCell ref="AB4:AC4"/>
    <mergeCell ref="AD4:AE4"/>
    <mergeCell ref="B6:AE6"/>
    <mergeCell ref="A1:AE1"/>
    <mergeCell ref="B3:AC3"/>
    <mergeCell ref="A4:A5"/>
    <mergeCell ref="B4:C4"/>
    <mergeCell ref="D4:E4"/>
    <mergeCell ref="F4:G4"/>
    <mergeCell ref="H4:I4"/>
    <mergeCell ref="J4:K4"/>
    <mergeCell ref="L4:M4"/>
    <mergeCell ref="N4:O4"/>
    <mergeCell ref="P4:Q4"/>
    <mergeCell ref="R4:S4"/>
    <mergeCell ref="T4:U4"/>
    <mergeCell ref="V4:W4"/>
  </mergeCells>
  <pageMargins left="0.19685039370078741" right="0.19685039370078741" top="0.19685039370078741" bottom="0.39370078740157483" header="0.19685039370078741" footer="0.19685039370078741"/>
  <pageSetup paperSize="9" scale="50" orientation="portrait" r:id="rId1"/>
  <ignoredErrors>
    <ignoredError sqref="A3:AE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2:F46"/>
  <sheetViews>
    <sheetView showGridLines="0" showWhiteSpace="0" topLeftCell="A13" zoomScaleNormal="100" workbookViewId="0">
      <selection activeCell="E45" sqref="E45"/>
    </sheetView>
  </sheetViews>
  <sheetFormatPr defaultRowHeight="12.75"/>
  <cols>
    <col min="1" max="1" width="4" style="408" customWidth="1"/>
    <col min="2" max="2" width="34.140625" style="408" customWidth="1"/>
    <col min="3" max="3" width="9.140625" style="408"/>
    <col min="4" max="4" width="9.140625" style="402"/>
    <col min="5" max="5" width="22.140625" style="500" customWidth="1"/>
    <col min="6" max="256" width="9.140625" style="408"/>
    <col min="257" max="257" width="4" style="408" customWidth="1"/>
    <col min="258" max="258" width="34.140625" style="408" customWidth="1"/>
    <col min="259" max="512" width="9.140625" style="408"/>
    <col min="513" max="513" width="4" style="408" customWidth="1"/>
    <col min="514" max="514" width="34.140625" style="408" customWidth="1"/>
    <col min="515" max="768" width="9.140625" style="408"/>
    <col min="769" max="769" width="4" style="408" customWidth="1"/>
    <col min="770" max="770" width="34.140625" style="408" customWidth="1"/>
    <col min="771" max="1024" width="9.140625" style="408"/>
    <col min="1025" max="1025" width="4" style="408" customWidth="1"/>
    <col min="1026" max="1026" width="34.140625" style="408" customWidth="1"/>
    <col min="1027" max="1280" width="9.140625" style="408"/>
    <col min="1281" max="1281" width="4" style="408" customWidth="1"/>
    <col min="1282" max="1282" width="34.140625" style="408" customWidth="1"/>
    <col min="1283" max="1536" width="9.140625" style="408"/>
    <col min="1537" max="1537" width="4" style="408" customWidth="1"/>
    <col min="1538" max="1538" width="34.140625" style="408" customWidth="1"/>
    <col min="1539" max="1792" width="9.140625" style="408"/>
    <col min="1793" max="1793" width="4" style="408" customWidth="1"/>
    <col min="1794" max="1794" width="34.140625" style="408" customWidth="1"/>
    <col min="1795" max="2048" width="9.140625" style="408"/>
    <col min="2049" max="2049" width="4" style="408" customWidth="1"/>
    <col min="2050" max="2050" width="34.140625" style="408" customWidth="1"/>
    <col min="2051" max="2304" width="9.140625" style="408"/>
    <col min="2305" max="2305" width="4" style="408" customWidth="1"/>
    <col min="2306" max="2306" width="34.140625" style="408" customWidth="1"/>
    <col min="2307" max="2560" width="9.140625" style="408"/>
    <col min="2561" max="2561" width="4" style="408" customWidth="1"/>
    <col min="2562" max="2562" width="34.140625" style="408" customWidth="1"/>
    <col min="2563" max="2816" width="9.140625" style="408"/>
    <col min="2817" max="2817" width="4" style="408" customWidth="1"/>
    <col min="2818" max="2818" width="34.140625" style="408" customWidth="1"/>
    <col min="2819" max="3072" width="9.140625" style="408"/>
    <col min="3073" max="3073" width="4" style="408" customWidth="1"/>
    <col min="3074" max="3074" width="34.140625" style="408" customWidth="1"/>
    <col min="3075" max="3328" width="9.140625" style="408"/>
    <col min="3329" max="3329" width="4" style="408" customWidth="1"/>
    <col min="3330" max="3330" width="34.140625" style="408" customWidth="1"/>
    <col min="3331" max="3584" width="9.140625" style="408"/>
    <col min="3585" max="3585" width="4" style="408" customWidth="1"/>
    <col min="3586" max="3586" width="34.140625" style="408" customWidth="1"/>
    <col min="3587" max="3840" width="9.140625" style="408"/>
    <col min="3841" max="3841" width="4" style="408" customWidth="1"/>
    <col min="3842" max="3842" width="34.140625" style="408" customWidth="1"/>
    <col min="3843" max="4096" width="9.140625" style="408"/>
    <col min="4097" max="4097" width="4" style="408" customWidth="1"/>
    <col min="4098" max="4098" width="34.140625" style="408" customWidth="1"/>
    <col min="4099" max="4352" width="9.140625" style="408"/>
    <col min="4353" max="4353" width="4" style="408" customWidth="1"/>
    <col min="4354" max="4354" width="34.140625" style="408" customWidth="1"/>
    <col min="4355" max="4608" width="9.140625" style="408"/>
    <col min="4609" max="4609" width="4" style="408" customWidth="1"/>
    <col min="4610" max="4610" width="34.140625" style="408" customWidth="1"/>
    <col min="4611" max="4864" width="9.140625" style="408"/>
    <col min="4865" max="4865" width="4" style="408" customWidth="1"/>
    <col min="4866" max="4866" width="34.140625" style="408" customWidth="1"/>
    <col min="4867" max="5120" width="9.140625" style="408"/>
    <col min="5121" max="5121" width="4" style="408" customWidth="1"/>
    <col min="5122" max="5122" width="34.140625" style="408" customWidth="1"/>
    <col min="5123" max="5376" width="9.140625" style="408"/>
    <col min="5377" max="5377" width="4" style="408" customWidth="1"/>
    <col min="5378" max="5378" width="34.140625" style="408" customWidth="1"/>
    <col min="5379" max="5632" width="9.140625" style="408"/>
    <col min="5633" max="5633" width="4" style="408" customWidth="1"/>
    <col min="5634" max="5634" width="34.140625" style="408" customWidth="1"/>
    <col min="5635" max="5888" width="9.140625" style="408"/>
    <col min="5889" max="5889" width="4" style="408" customWidth="1"/>
    <col min="5890" max="5890" width="34.140625" style="408" customWidth="1"/>
    <col min="5891" max="6144" width="9.140625" style="408"/>
    <col min="6145" max="6145" width="4" style="408" customWidth="1"/>
    <col min="6146" max="6146" width="34.140625" style="408" customWidth="1"/>
    <col min="6147" max="6400" width="9.140625" style="408"/>
    <col min="6401" max="6401" width="4" style="408" customWidth="1"/>
    <col min="6402" max="6402" width="34.140625" style="408" customWidth="1"/>
    <col min="6403" max="6656" width="9.140625" style="408"/>
    <col min="6657" max="6657" width="4" style="408" customWidth="1"/>
    <col min="6658" max="6658" width="34.140625" style="408" customWidth="1"/>
    <col min="6659" max="6912" width="9.140625" style="408"/>
    <col min="6913" max="6913" width="4" style="408" customWidth="1"/>
    <col min="6914" max="6914" width="34.140625" style="408" customWidth="1"/>
    <col min="6915" max="7168" width="9.140625" style="408"/>
    <col min="7169" max="7169" width="4" style="408" customWidth="1"/>
    <col min="7170" max="7170" width="34.140625" style="408" customWidth="1"/>
    <col min="7171" max="7424" width="9.140625" style="408"/>
    <col min="7425" max="7425" width="4" style="408" customWidth="1"/>
    <col min="7426" max="7426" width="34.140625" style="408" customWidth="1"/>
    <col min="7427" max="7680" width="9.140625" style="408"/>
    <col min="7681" max="7681" width="4" style="408" customWidth="1"/>
    <col min="7682" max="7682" width="34.140625" style="408" customWidth="1"/>
    <col min="7683" max="7936" width="9.140625" style="408"/>
    <col min="7937" max="7937" width="4" style="408" customWidth="1"/>
    <col min="7938" max="7938" width="34.140625" style="408" customWidth="1"/>
    <col min="7939" max="8192" width="9.140625" style="408"/>
    <col min="8193" max="8193" width="4" style="408" customWidth="1"/>
    <col min="8194" max="8194" width="34.140625" style="408" customWidth="1"/>
    <col min="8195" max="8448" width="9.140625" style="408"/>
    <col min="8449" max="8449" width="4" style="408" customWidth="1"/>
    <col min="8450" max="8450" width="34.140625" style="408" customWidth="1"/>
    <col min="8451" max="8704" width="9.140625" style="408"/>
    <col min="8705" max="8705" width="4" style="408" customWidth="1"/>
    <col min="8706" max="8706" width="34.140625" style="408" customWidth="1"/>
    <col min="8707" max="8960" width="9.140625" style="408"/>
    <col min="8961" max="8961" width="4" style="408" customWidth="1"/>
    <col min="8962" max="8962" width="34.140625" style="408" customWidth="1"/>
    <col min="8963" max="9216" width="9.140625" style="408"/>
    <col min="9217" max="9217" width="4" style="408" customWidth="1"/>
    <col min="9218" max="9218" width="34.140625" style="408" customWidth="1"/>
    <col min="9219" max="9472" width="9.140625" style="408"/>
    <col min="9473" max="9473" width="4" style="408" customWidth="1"/>
    <col min="9474" max="9474" width="34.140625" style="408" customWidth="1"/>
    <col min="9475" max="9728" width="9.140625" style="408"/>
    <col min="9729" max="9729" width="4" style="408" customWidth="1"/>
    <col min="9730" max="9730" width="34.140625" style="408" customWidth="1"/>
    <col min="9731" max="9984" width="9.140625" style="408"/>
    <col min="9985" max="9985" width="4" style="408" customWidth="1"/>
    <col min="9986" max="9986" width="34.140625" style="408" customWidth="1"/>
    <col min="9987" max="10240" width="9.140625" style="408"/>
    <col min="10241" max="10241" width="4" style="408" customWidth="1"/>
    <col min="10242" max="10242" width="34.140625" style="408" customWidth="1"/>
    <col min="10243" max="10496" width="9.140625" style="408"/>
    <col min="10497" max="10497" width="4" style="408" customWidth="1"/>
    <col min="10498" max="10498" width="34.140625" style="408" customWidth="1"/>
    <col min="10499" max="10752" width="9.140625" style="408"/>
    <col min="10753" max="10753" width="4" style="408" customWidth="1"/>
    <col min="10754" max="10754" width="34.140625" style="408" customWidth="1"/>
    <col min="10755" max="11008" width="9.140625" style="408"/>
    <col min="11009" max="11009" width="4" style="408" customWidth="1"/>
    <col min="11010" max="11010" width="34.140625" style="408" customWidth="1"/>
    <col min="11011" max="11264" width="9.140625" style="408"/>
    <col min="11265" max="11265" width="4" style="408" customWidth="1"/>
    <col min="11266" max="11266" width="34.140625" style="408" customWidth="1"/>
    <col min="11267" max="11520" width="9.140625" style="408"/>
    <col min="11521" max="11521" width="4" style="408" customWidth="1"/>
    <col min="11522" max="11522" width="34.140625" style="408" customWidth="1"/>
    <col min="11523" max="11776" width="9.140625" style="408"/>
    <col min="11777" max="11777" width="4" style="408" customWidth="1"/>
    <col min="11778" max="11778" width="34.140625" style="408" customWidth="1"/>
    <col min="11779" max="12032" width="9.140625" style="408"/>
    <col min="12033" max="12033" width="4" style="408" customWidth="1"/>
    <col min="12034" max="12034" width="34.140625" style="408" customWidth="1"/>
    <col min="12035" max="12288" width="9.140625" style="408"/>
    <col min="12289" max="12289" width="4" style="408" customWidth="1"/>
    <col min="12290" max="12290" width="34.140625" style="408" customWidth="1"/>
    <col min="12291" max="12544" width="9.140625" style="408"/>
    <col min="12545" max="12545" width="4" style="408" customWidth="1"/>
    <col min="12546" max="12546" width="34.140625" style="408" customWidth="1"/>
    <col min="12547" max="12800" width="9.140625" style="408"/>
    <col min="12801" max="12801" width="4" style="408" customWidth="1"/>
    <col min="12802" max="12802" width="34.140625" style="408" customWidth="1"/>
    <col min="12803" max="13056" width="9.140625" style="408"/>
    <col min="13057" max="13057" width="4" style="408" customWidth="1"/>
    <col min="13058" max="13058" width="34.140625" style="408" customWidth="1"/>
    <col min="13059" max="13312" width="9.140625" style="408"/>
    <col min="13313" max="13313" width="4" style="408" customWidth="1"/>
    <col min="13314" max="13314" width="34.140625" style="408" customWidth="1"/>
    <col min="13315" max="13568" width="9.140625" style="408"/>
    <col min="13569" max="13569" width="4" style="408" customWidth="1"/>
    <col min="13570" max="13570" width="34.140625" style="408" customWidth="1"/>
    <col min="13571" max="13824" width="9.140625" style="408"/>
    <col min="13825" max="13825" width="4" style="408" customWidth="1"/>
    <col min="13826" max="13826" width="34.140625" style="408" customWidth="1"/>
    <col min="13827" max="14080" width="9.140625" style="408"/>
    <col min="14081" max="14081" width="4" style="408" customWidth="1"/>
    <col min="14082" max="14082" width="34.140625" style="408" customWidth="1"/>
    <col min="14083" max="14336" width="9.140625" style="408"/>
    <col min="14337" max="14337" width="4" style="408" customWidth="1"/>
    <col min="14338" max="14338" width="34.140625" style="408" customWidth="1"/>
    <col min="14339" max="14592" width="9.140625" style="408"/>
    <col min="14593" max="14593" width="4" style="408" customWidth="1"/>
    <col min="14594" max="14594" width="34.140625" style="408" customWidth="1"/>
    <col min="14595" max="14848" width="9.140625" style="408"/>
    <col min="14849" max="14849" width="4" style="408" customWidth="1"/>
    <col min="14850" max="14850" width="34.140625" style="408" customWidth="1"/>
    <col min="14851" max="15104" width="9.140625" style="408"/>
    <col min="15105" max="15105" width="4" style="408" customWidth="1"/>
    <col min="15106" max="15106" width="34.140625" style="408" customWidth="1"/>
    <col min="15107" max="15360" width="9.140625" style="408"/>
    <col min="15361" max="15361" width="4" style="408" customWidth="1"/>
    <col min="15362" max="15362" width="34.140625" style="408" customWidth="1"/>
    <col min="15363" max="15616" width="9.140625" style="408"/>
    <col min="15617" max="15617" width="4" style="408" customWidth="1"/>
    <col min="15618" max="15618" width="34.140625" style="408" customWidth="1"/>
    <col min="15619" max="15872" width="9.140625" style="408"/>
    <col min="15873" max="15873" width="4" style="408" customWidth="1"/>
    <col min="15874" max="15874" width="34.140625" style="408" customWidth="1"/>
    <col min="15875" max="16128" width="9.140625" style="408"/>
    <col min="16129" max="16129" width="4" style="408" customWidth="1"/>
    <col min="16130" max="16130" width="34.140625" style="408" customWidth="1"/>
    <col min="16131" max="16384" width="9.140625" style="408"/>
  </cols>
  <sheetData>
    <row r="2" spans="1:6" s="402" customFormat="1" ht="18.75">
      <c r="A2" s="388" t="s">
        <v>836</v>
      </c>
      <c r="B2" s="499"/>
      <c r="C2" s="499"/>
      <c r="D2" s="499"/>
      <c r="E2" s="499"/>
    </row>
    <row r="3" spans="1:6" ht="18.75">
      <c r="A3" s="388"/>
      <c r="B3" s="499"/>
      <c r="C3" s="499"/>
      <c r="D3" s="499"/>
      <c r="E3" s="1543" t="s">
        <v>536</v>
      </c>
      <c r="F3" s="402"/>
    </row>
    <row r="4" spans="1:6" ht="15" customHeight="1">
      <c r="A4" s="388"/>
      <c r="B4" s="499"/>
      <c r="C4" s="499"/>
      <c r="D4" s="499"/>
      <c r="E4" s="499"/>
      <c r="F4" s="402"/>
    </row>
    <row r="5" spans="1:6" ht="15" customHeight="1">
      <c r="A5" s="1551" t="s">
        <v>345</v>
      </c>
      <c r="B5" s="1551"/>
      <c r="C5" s="499"/>
      <c r="D5" s="499"/>
      <c r="E5" s="770">
        <v>2</v>
      </c>
      <c r="F5" s="402"/>
    </row>
    <row r="6" spans="1:6" ht="15">
      <c r="A6" s="494"/>
      <c r="B6" s="499"/>
      <c r="C6" s="499"/>
      <c r="D6" s="499"/>
      <c r="E6" s="770"/>
      <c r="F6" s="402"/>
    </row>
    <row r="7" spans="1:6" ht="15">
      <c r="A7" s="1551" t="s">
        <v>346</v>
      </c>
      <c r="B7" s="1551"/>
      <c r="C7" s="499"/>
      <c r="D7" s="499"/>
      <c r="E7" s="770">
        <v>3</v>
      </c>
      <c r="F7" s="402"/>
    </row>
    <row r="8" spans="1:6" ht="15">
      <c r="A8" s="495"/>
      <c r="B8" s="495" t="s">
        <v>347</v>
      </c>
      <c r="C8" s="499"/>
      <c r="D8" s="499"/>
      <c r="E8" s="770">
        <v>4</v>
      </c>
      <c r="F8" s="402"/>
    </row>
    <row r="9" spans="1:6" ht="15">
      <c r="A9" s="496"/>
      <c r="B9" s="494"/>
      <c r="C9" s="499"/>
      <c r="D9" s="499"/>
      <c r="E9" s="770"/>
      <c r="F9" s="402"/>
    </row>
    <row r="10" spans="1:6" ht="15">
      <c r="A10" s="1551" t="s">
        <v>2784</v>
      </c>
      <c r="B10" s="1551"/>
      <c r="C10" s="499"/>
      <c r="D10" s="499"/>
      <c r="E10" s="770">
        <v>32</v>
      </c>
      <c r="F10" s="402"/>
    </row>
    <row r="11" spans="1:6" ht="15">
      <c r="A11" s="495"/>
      <c r="B11" s="495" t="s">
        <v>2785</v>
      </c>
      <c r="C11" s="499"/>
      <c r="D11" s="499"/>
      <c r="E11" s="770">
        <v>33</v>
      </c>
      <c r="F11" s="402"/>
    </row>
    <row r="12" spans="1:6" ht="15">
      <c r="A12" s="496"/>
      <c r="B12" s="494"/>
      <c r="C12" s="499"/>
      <c r="D12" s="499"/>
      <c r="E12" s="770"/>
      <c r="F12" s="402"/>
    </row>
    <row r="13" spans="1:6" ht="15">
      <c r="A13" s="1551" t="s">
        <v>348</v>
      </c>
      <c r="B13" s="1551"/>
      <c r="C13" s="499"/>
      <c r="D13" s="499"/>
      <c r="E13" s="770">
        <v>39</v>
      </c>
      <c r="F13" s="402"/>
    </row>
    <row r="14" spans="1:6" ht="15">
      <c r="A14" s="495"/>
      <c r="B14" s="495" t="s">
        <v>349</v>
      </c>
      <c r="C14" s="499"/>
      <c r="D14" s="499"/>
      <c r="E14" s="770">
        <v>40</v>
      </c>
      <c r="F14" s="402"/>
    </row>
    <row r="15" spans="1:6" ht="15">
      <c r="A15" s="496"/>
      <c r="B15" s="494"/>
      <c r="C15" s="499"/>
      <c r="D15" s="499"/>
      <c r="E15" s="770"/>
      <c r="F15" s="402"/>
    </row>
    <row r="16" spans="1:6" ht="15">
      <c r="A16" s="1551" t="s">
        <v>350</v>
      </c>
      <c r="B16" s="1551"/>
      <c r="C16" s="499"/>
      <c r="D16" s="499"/>
      <c r="E16" s="770">
        <v>47</v>
      </c>
      <c r="F16" s="402"/>
    </row>
    <row r="17" spans="1:6" ht="15">
      <c r="A17" s="495"/>
      <c r="B17" s="495" t="s">
        <v>351</v>
      </c>
      <c r="C17" s="499"/>
      <c r="D17" s="499"/>
      <c r="E17" s="770">
        <v>48</v>
      </c>
      <c r="F17" s="402"/>
    </row>
    <row r="18" spans="1:6" ht="15">
      <c r="A18" s="496"/>
      <c r="B18" s="494"/>
      <c r="C18" s="499"/>
      <c r="D18" s="499"/>
      <c r="E18" s="770"/>
      <c r="F18" s="402"/>
    </row>
    <row r="19" spans="1:6" ht="15">
      <c r="A19" s="1551" t="s">
        <v>352</v>
      </c>
      <c r="B19" s="1551"/>
      <c r="C19" s="499"/>
      <c r="D19" s="499"/>
      <c r="E19" s="770">
        <v>58</v>
      </c>
      <c r="F19" s="402"/>
    </row>
    <row r="20" spans="1:6" ht="15">
      <c r="A20" s="495"/>
      <c r="B20" s="495" t="s">
        <v>353</v>
      </c>
      <c r="C20" s="499"/>
      <c r="D20" s="499"/>
      <c r="E20" s="770">
        <v>59</v>
      </c>
      <c r="F20" s="402"/>
    </row>
    <row r="21" spans="1:6" ht="15">
      <c r="A21" s="499"/>
      <c r="B21" s="495" t="s">
        <v>354</v>
      </c>
      <c r="C21" s="499"/>
      <c r="D21" s="499"/>
      <c r="E21" s="770">
        <v>69</v>
      </c>
      <c r="F21" s="402"/>
    </row>
    <row r="22" spans="1:6" ht="15">
      <c r="A22" s="494"/>
      <c r="B22" s="494"/>
      <c r="C22" s="499"/>
      <c r="D22" s="499"/>
      <c r="E22" s="770"/>
      <c r="F22" s="402"/>
    </row>
    <row r="23" spans="1:6" ht="15">
      <c r="A23" s="1551" t="s">
        <v>355</v>
      </c>
      <c r="B23" s="1551"/>
      <c r="C23" s="499"/>
      <c r="D23" s="499"/>
      <c r="E23" s="770">
        <v>76</v>
      </c>
      <c r="F23" s="402"/>
    </row>
    <row r="24" spans="1:6" ht="15">
      <c r="A24" s="500"/>
      <c r="B24" s="497" t="s">
        <v>356</v>
      </c>
      <c r="C24" s="500"/>
      <c r="D24" s="499"/>
      <c r="E24" s="770">
        <v>77</v>
      </c>
    </row>
    <row r="25" spans="1:6" ht="15">
      <c r="A25" s="498"/>
      <c r="B25" s="422"/>
      <c r="C25" s="500"/>
      <c r="D25" s="499"/>
      <c r="E25" s="770"/>
    </row>
    <row r="26" spans="1:6" ht="15">
      <c r="A26" s="1552" t="s">
        <v>357</v>
      </c>
      <c r="B26" s="1552"/>
      <c r="C26" s="500"/>
      <c r="D26" s="499"/>
      <c r="E26" s="770">
        <v>79</v>
      </c>
    </row>
    <row r="27" spans="1:6" ht="15">
      <c r="A27" s="497"/>
      <c r="B27" s="497" t="s">
        <v>358</v>
      </c>
      <c r="C27" s="500"/>
      <c r="D27" s="499"/>
      <c r="E27" s="770">
        <v>80</v>
      </c>
    </row>
    <row r="28" spans="1:6" ht="15">
      <c r="A28" s="498"/>
      <c r="B28" s="422"/>
      <c r="C28" s="500"/>
      <c r="D28" s="499"/>
      <c r="E28" s="770"/>
    </row>
    <row r="29" spans="1:6" ht="15">
      <c r="A29" s="1552" t="s">
        <v>359</v>
      </c>
      <c r="B29" s="1552"/>
      <c r="C29" s="500"/>
      <c r="D29" s="499"/>
      <c r="E29" s="770">
        <v>82</v>
      </c>
    </row>
    <row r="30" spans="1:6" ht="15">
      <c r="A30" s="500"/>
      <c r="B30" s="497" t="s">
        <v>360</v>
      </c>
      <c r="C30" s="500"/>
      <c r="D30" s="499"/>
      <c r="E30" s="770">
        <v>83</v>
      </c>
    </row>
    <row r="31" spans="1:6" ht="15">
      <c r="A31" s="498"/>
      <c r="B31" s="422"/>
      <c r="C31" s="500"/>
      <c r="D31" s="499"/>
      <c r="E31" s="770"/>
    </row>
    <row r="32" spans="1:6" ht="15">
      <c r="A32" s="1552" t="s">
        <v>361</v>
      </c>
      <c r="B32" s="1552"/>
      <c r="C32" s="500"/>
      <c r="D32" s="499"/>
      <c r="E32" s="770">
        <v>89</v>
      </c>
    </row>
    <row r="33" spans="1:5" ht="15">
      <c r="A33" s="500"/>
      <c r="B33" s="497" t="s">
        <v>362</v>
      </c>
      <c r="C33" s="500"/>
      <c r="D33" s="499"/>
      <c r="E33" s="770">
        <v>90</v>
      </c>
    </row>
    <row r="34" spans="1:5" ht="15">
      <c r="A34" s="498"/>
      <c r="B34" s="422"/>
      <c r="C34" s="500"/>
      <c r="D34" s="499"/>
      <c r="E34" s="770"/>
    </row>
    <row r="35" spans="1:5" ht="15">
      <c r="A35" s="1552" t="s">
        <v>363</v>
      </c>
      <c r="B35" s="1552"/>
      <c r="C35" s="500"/>
      <c r="D35" s="499"/>
      <c r="E35" s="770">
        <v>97</v>
      </c>
    </row>
    <row r="36" spans="1:5" ht="15">
      <c r="A36" s="497"/>
      <c r="B36" s="497" t="s">
        <v>364</v>
      </c>
      <c r="C36" s="500"/>
      <c r="D36" s="499"/>
      <c r="E36" s="770">
        <v>98</v>
      </c>
    </row>
    <row r="37" spans="1:5" ht="15">
      <c r="A37" s="498"/>
      <c r="B37" s="422"/>
      <c r="C37" s="500"/>
      <c r="D37" s="499"/>
      <c r="E37" s="770"/>
    </row>
    <row r="38" spans="1:5" ht="15">
      <c r="A38" s="1551" t="s">
        <v>365</v>
      </c>
      <c r="B38" s="1551"/>
      <c r="C38" s="500"/>
      <c r="D38" s="499"/>
      <c r="E38" s="770">
        <v>103</v>
      </c>
    </row>
    <row r="39" spans="1:5" ht="15">
      <c r="A39" s="499"/>
      <c r="B39" s="495" t="s">
        <v>366</v>
      </c>
      <c r="C39" s="500"/>
      <c r="D39" s="499"/>
      <c r="E39" s="770">
        <v>104</v>
      </c>
    </row>
    <row r="40" spans="1:5" ht="15">
      <c r="A40" s="499"/>
      <c r="B40" s="499"/>
      <c r="C40" s="500"/>
      <c r="D40" s="499"/>
      <c r="E40" s="770"/>
    </row>
    <row r="41" spans="1:5" s="393" customFormat="1" ht="15">
      <c r="A41" s="1551" t="s">
        <v>369</v>
      </c>
      <c r="B41" s="1551"/>
      <c r="C41" s="422"/>
      <c r="D41" s="494"/>
      <c r="E41" s="770">
        <v>114</v>
      </c>
    </row>
    <row r="42" spans="1:5" s="393" customFormat="1" ht="15">
      <c r="A42" s="494"/>
      <c r="B42" s="495" t="s">
        <v>370</v>
      </c>
      <c r="C42" s="422"/>
      <c r="D42" s="494"/>
      <c r="E42" s="770">
        <v>115</v>
      </c>
    </row>
    <row r="43" spans="1:5">
      <c r="A43" s="499"/>
      <c r="B43" s="499"/>
      <c r="C43" s="500"/>
      <c r="D43" s="499"/>
      <c r="E43" s="771"/>
    </row>
    <row r="44" spans="1:5" ht="15">
      <c r="A44" s="1551" t="s">
        <v>367</v>
      </c>
      <c r="B44" s="1551"/>
      <c r="C44" s="500"/>
      <c r="D44" s="499"/>
      <c r="E44" s="770">
        <v>128</v>
      </c>
    </row>
    <row r="45" spans="1:5" ht="15">
      <c r="A45" s="495"/>
      <c r="B45" s="495" t="s">
        <v>368</v>
      </c>
      <c r="C45" s="500"/>
      <c r="D45" s="499"/>
      <c r="E45" s="770">
        <v>129</v>
      </c>
    </row>
    <row r="46" spans="1:5">
      <c r="A46" s="500"/>
      <c r="B46" s="500"/>
      <c r="C46" s="500"/>
      <c r="D46" s="499"/>
    </row>
  </sheetData>
  <mergeCells count="14">
    <mergeCell ref="A19:B19"/>
    <mergeCell ref="A5:B5"/>
    <mergeCell ref="A7:B7"/>
    <mergeCell ref="A10:B10"/>
    <mergeCell ref="A13:B13"/>
    <mergeCell ref="A16:B16"/>
    <mergeCell ref="A44:B44"/>
    <mergeCell ref="A41:B41"/>
    <mergeCell ref="A23:B23"/>
    <mergeCell ref="A26:B26"/>
    <mergeCell ref="A29:B29"/>
    <mergeCell ref="A32:B32"/>
    <mergeCell ref="A35:B35"/>
    <mergeCell ref="A38:B38"/>
  </mergeCells>
  <hyperlinks>
    <hyperlink ref="A7" location="'Admission Data'!A1" display="ADMISSION DATA"/>
    <hyperlink ref="A10" location="'Retrieval &amp; Transport Data'!A1" display="RETRIEVAL &amp; TRANSPORT DATA"/>
    <hyperlink ref="A13" location="'Intervention data'!A1" display="INTERVENTION DATA"/>
    <hyperlink ref="A16" location="'Bed activity and length of stay'!A1" display="BED ACTIVITY AND LENGTH OF STAY"/>
    <hyperlink ref="A19" location="'Outcome Data'!A1" display="OUTCOME DATA"/>
    <hyperlink ref="B21" location="'Index to SMR Tables'!A1" display="INDEX TO SMR TABLES"/>
    <hyperlink ref="A23" location="'30 Day Follow-Up'!A1" display="30 DAY FOLLOW-UP"/>
    <hyperlink ref="B24" location="'Index to 30 Day Follow-Up'!A1" display="INDEX TO FOLLOW-UP TABLES"/>
    <hyperlink ref="A26" location="'Data on Individual Children'!A1" display="DATA ON INDIVIDUAL CHILDREN"/>
    <hyperlink ref="A29" location="'Prevalence for admission'!A1" display="PREVALENCE FOR ADMISSION"/>
    <hyperlink ref="B30" location="'Index to Prevalence'!A1" display="INDEX TO PREVALENCE"/>
    <hyperlink ref="A32" location="'Children in Adult ICUs'!A1" display="CHILDREN IN ADULT ICUs"/>
    <hyperlink ref="B33" location="'Index to Children in Adult ICUs'!A1" display="INDEX TO CHILDREN IN ADULT ICUs"/>
    <hyperlink ref="A35" location="'PCCMDS Data'!A1" display="PCCMDS DATA"/>
    <hyperlink ref="A38" location="'Data Quality'!A1" display="DATA QUALITY"/>
    <hyperlink ref="B39" location="'Index to Data Quality'!A1" display="INDEX TO DATA QUALITY"/>
    <hyperlink ref="A44" location="'Staffing Data'!A1" display="STAFFING DATA"/>
    <hyperlink ref="A5" location="'Data Description'!A1" display="DATA DESCRIPTION"/>
    <hyperlink ref="A41" location="'Referral and Transport'!A1" display="REFERRAL AND TRANSPORT DATA"/>
    <hyperlink ref="B42" location="'Index to Referral &amp; Transport'!A1" display="INDEX TO REFERRAL AND TRANSPORT"/>
    <hyperlink ref="A41:B41" location="'Referral &amp; Transport'!A1" display="REFERRAL AND TRANSPORT DATA"/>
    <hyperlink ref="B8" location="'Index to Admission Data'!A1" display="INDEX TO ADMISSION DATA"/>
    <hyperlink ref="B11" location="'Index to Retrieval &amp; Transport'!A1" display="INDEX TO RETRIEVAL &amp; TRANSPORT"/>
    <hyperlink ref="B14" location="'Index to Intervention data'!A1" display="INDEX TO INTERVENTION DATA"/>
    <hyperlink ref="B17" location="'Index to Bed activity &amp; LOS'!A1" display="INDEX TO BED ACTIVITY &amp; LOS"/>
    <hyperlink ref="B20" location="'Index to Outcome Data'!A1" display="INDEX TO OUTCOME DATA"/>
    <hyperlink ref="B27" location="'Index on Data on Individual'!A1" display="INDEX TO DATA ON INDIVIDUAL CHILDREN"/>
    <hyperlink ref="B36" location="'Index to PCCMDS Data'!A1" display="INDEX TO PCCMDS"/>
    <hyperlink ref="B45" location="'Index to Staffing Data'!A1" display="INDEX TO STAFFING DATA"/>
  </hyperlinks>
  <pageMargins left="0.70866141732283472" right="0.70866141732283472" top="0.74803149606299213" bottom="0.74803149606299213" header="0.31496062992125984" footer="0.31496062992125984"/>
  <pageSetup paperSize="9" firstPageNumber="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59"/>
  <sheetViews>
    <sheetView showGridLines="0" zoomScaleNormal="100" workbookViewId="0">
      <selection activeCell="A19" sqref="A19"/>
    </sheetView>
  </sheetViews>
  <sheetFormatPr defaultRowHeight="12.75"/>
  <cols>
    <col min="1" max="1" width="89.42578125" style="417" customWidth="1"/>
    <col min="2" max="256" width="9.140625" style="417"/>
    <col min="257" max="257" width="89.42578125" style="417" customWidth="1"/>
    <col min="258" max="512" width="9.140625" style="417"/>
    <col min="513" max="513" width="89.42578125" style="417" customWidth="1"/>
    <col min="514" max="768" width="9.140625" style="417"/>
    <col min="769" max="769" width="89.42578125" style="417" customWidth="1"/>
    <col min="770" max="1024" width="9.140625" style="417"/>
    <col min="1025" max="1025" width="89.42578125" style="417" customWidth="1"/>
    <col min="1026" max="1280" width="9.140625" style="417"/>
    <col min="1281" max="1281" width="89.42578125" style="417" customWidth="1"/>
    <col min="1282" max="1536" width="9.140625" style="417"/>
    <col min="1537" max="1537" width="89.42578125" style="417" customWidth="1"/>
    <col min="1538" max="1792" width="9.140625" style="417"/>
    <col min="1793" max="1793" width="89.42578125" style="417" customWidth="1"/>
    <col min="1794" max="2048" width="9.140625" style="417"/>
    <col min="2049" max="2049" width="89.42578125" style="417" customWidth="1"/>
    <col min="2050" max="2304" width="9.140625" style="417"/>
    <col min="2305" max="2305" width="89.42578125" style="417" customWidth="1"/>
    <col min="2306" max="2560" width="9.140625" style="417"/>
    <col min="2561" max="2561" width="89.42578125" style="417" customWidth="1"/>
    <col min="2562" max="2816" width="9.140625" style="417"/>
    <col min="2817" max="2817" width="89.42578125" style="417" customWidth="1"/>
    <col min="2818" max="3072" width="9.140625" style="417"/>
    <col min="3073" max="3073" width="89.42578125" style="417" customWidth="1"/>
    <col min="3074" max="3328" width="9.140625" style="417"/>
    <col min="3329" max="3329" width="89.42578125" style="417" customWidth="1"/>
    <col min="3330" max="3584" width="9.140625" style="417"/>
    <col min="3585" max="3585" width="89.42578125" style="417" customWidth="1"/>
    <col min="3586" max="3840" width="9.140625" style="417"/>
    <col min="3841" max="3841" width="89.42578125" style="417" customWidth="1"/>
    <col min="3842" max="4096" width="9.140625" style="417"/>
    <col min="4097" max="4097" width="89.42578125" style="417" customWidth="1"/>
    <col min="4098" max="4352" width="9.140625" style="417"/>
    <col min="4353" max="4353" width="89.42578125" style="417" customWidth="1"/>
    <col min="4354" max="4608" width="9.140625" style="417"/>
    <col min="4609" max="4609" width="89.42578125" style="417" customWidth="1"/>
    <col min="4610" max="4864" width="9.140625" style="417"/>
    <col min="4865" max="4865" width="89.42578125" style="417" customWidth="1"/>
    <col min="4866" max="5120" width="9.140625" style="417"/>
    <col min="5121" max="5121" width="89.42578125" style="417" customWidth="1"/>
    <col min="5122" max="5376" width="9.140625" style="417"/>
    <col min="5377" max="5377" width="89.42578125" style="417" customWidth="1"/>
    <col min="5378" max="5632" width="9.140625" style="417"/>
    <col min="5633" max="5633" width="89.42578125" style="417" customWidth="1"/>
    <col min="5634" max="5888" width="9.140625" style="417"/>
    <col min="5889" max="5889" width="89.42578125" style="417" customWidth="1"/>
    <col min="5890" max="6144" width="9.140625" style="417"/>
    <col min="6145" max="6145" width="89.42578125" style="417" customWidth="1"/>
    <col min="6146" max="6400" width="9.140625" style="417"/>
    <col min="6401" max="6401" width="89.42578125" style="417" customWidth="1"/>
    <col min="6402" max="6656" width="9.140625" style="417"/>
    <col min="6657" max="6657" width="89.42578125" style="417" customWidth="1"/>
    <col min="6658" max="6912" width="9.140625" style="417"/>
    <col min="6913" max="6913" width="89.42578125" style="417" customWidth="1"/>
    <col min="6914" max="7168" width="9.140625" style="417"/>
    <col min="7169" max="7169" width="89.42578125" style="417" customWidth="1"/>
    <col min="7170" max="7424" width="9.140625" style="417"/>
    <col min="7425" max="7425" width="89.42578125" style="417" customWidth="1"/>
    <col min="7426" max="7680" width="9.140625" style="417"/>
    <col min="7681" max="7681" width="89.42578125" style="417" customWidth="1"/>
    <col min="7682" max="7936" width="9.140625" style="417"/>
    <col min="7937" max="7937" width="89.42578125" style="417" customWidth="1"/>
    <col min="7938" max="8192" width="9.140625" style="417"/>
    <col min="8193" max="8193" width="89.42578125" style="417" customWidth="1"/>
    <col min="8194" max="8448" width="9.140625" style="417"/>
    <col min="8449" max="8449" width="89.42578125" style="417" customWidth="1"/>
    <col min="8450" max="8704" width="9.140625" style="417"/>
    <col min="8705" max="8705" width="89.42578125" style="417" customWidth="1"/>
    <col min="8706" max="8960" width="9.140625" style="417"/>
    <col min="8961" max="8961" width="89.42578125" style="417" customWidth="1"/>
    <col min="8962" max="9216" width="9.140625" style="417"/>
    <col min="9217" max="9217" width="89.42578125" style="417" customWidth="1"/>
    <col min="9218" max="9472" width="9.140625" style="417"/>
    <col min="9473" max="9473" width="89.42578125" style="417" customWidth="1"/>
    <col min="9474" max="9728" width="9.140625" style="417"/>
    <col min="9729" max="9729" width="89.42578125" style="417" customWidth="1"/>
    <col min="9730" max="9984" width="9.140625" style="417"/>
    <col min="9985" max="9985" width="89.42578125" style="417" customWidth="1"/>
    <col min="9986" max="10240" width="9.140625" style="417"/>
    <col min="10241" max="10241" width="89.42578125" style="417" customWidth="1"/>
    <col min="10242" max="10496" width="9.140625" style="417"/>
    <col min="10497" max="10497" width="89.42578125" style="417" customWidth="1"/>
    <col min="10498" max="10752" width="9.140625" style="417"/>
    <col min="10753" max="10753" width="89.42578125" style="417" customWidth="1"/>
    <col min="10754" max="11008" width="9.140625" style="417"/>
    <col min="11009" max="11009" width="89.42578125" style="417" customWidth="1"/>
    <col min="11010" max="11264" width="9.140625" style="417"/>
    <col min="11265" max="11265" width="89.42578125" style="417" customWidth="1"/>
    <col min="11266" max="11520" width="9.140625" style="417"/>
    <col min="11521" max="11521" width="89.42578125" style="417" customWidth="1"/>
    <col min="11522" max="11776" width="9.140625" style="417"/>
    <col min="11777" max="11777" width="89.42578125" style="417" customWidth="1"/>
    <col min="11778" max="12032" width="9.140625" style="417"/>
    <col min="12033" max="12033" width="89.42578125" style="417" customWidth="1"/>
    <col min="12034" max="12288" width="9.140625" style="417"/>
    <col min="12289" max="12289" width="89.42578125" style="417" customWidth="1"/>
    <col min="12290" max="12544" width="9.140625" style="417"/>
    <col min="12545" max="12545" width="89.42578125" style="417" customWidth="1"/>
    <col min="12546" max="12800" width="9.140625" style="417"/>
    <col min="12801" max="12801" width="89.42578125" style="417" customWidth="1"/>
    <col min="12802" max="13056" width="9.140625" style="417"/>
    <col min="13057" max="13057" width="89.42578125" style="417" customWidth="1"/>
    <col min="13058" max="13312" width="9.140625" style="417"/>
    <col min="13313" max="13313" width="89.42578125" style="417" customWidth="1"/>
    <col min="13314" max="13568" width="9.140625" style="417"/>
    <col min="13569" max="13569" width="89.42578125" style="417" customWidth="1"/>
    <col min="13570" max="13824" width="9.140625" style="417"/>
    <col min="13825" max="13825" width="89.42578125" style="417" customWidth="1"/>
    <col min="13826" max="14080" width="9.140625" style="417"/>
    <col min="14081" max="14081" width="89.42578125" style="417" customWidth="1"/>
    <col min="14082" max="14336" width="9.140625" style="417"/>
    <col min="14337" max="14337" width="89.42578125" style="417" customWidth="1"/>
    <col min="14338" max="14592" width="9.140625" style="417"/>
    <col min="14593" max="14593" width="89.42578125" style="417" customWidth="1"/>
    <col min="14594" max="14848" width="9.140625" style="417"/>
    <col min="14849" max="14849" width="89.42578125" style="417" customWidth="1"/>
    <col min="14850" max="15104" width="9.140625" style="417"/>
    <col min="15105" max="15105" width="89.42578125" style="417" customWidth="1"/>
    <col min="15106" max="15360" width="9.140625" style="417"/>
    <col min="15361" max="15361" width="89.42578125" style="417" customWidth="1"/>
    <col min="15362" max="15616" width="9.140625" style="417"/>
    <col min="15617" max="15617" width="89.42578125" style="417" customWidth="1"/>
    <col min="15618" max="15872" width="9.140625" style="417"/>
    <col min="15873" max="15873" width="89.42578125" style="417" customWidth="1"/>
    <col min="15874" max="16128" width="9.140625" style="417"/>
    <col min="16129" max="16129" width="89.42578125" style="417" customWidth="1"/>
    <col min="16130" max="16384" width="9.140625" style="417"/>
  </cols>
  <sheetData>
    <row r="1" spans="1:1" ht="15" customHeight="1">
      <c r="A1" s="426"/>
    </row>
    <row r="2" spans="1:1" s="534" customFormat="1" ht="18.75">
      <c r="A2" s="825" t="s">
        <v>2782</v>
      </c>
    </row>
    <row r="3" spans="1:1" ht="15" customHeight="1">
      <c r="A3" s="427"/>
    </row>
    <row r="4" spans="1:1" ht="74.25" customHeight="1">
      <c r="A4" s="418" t="s">
        <v>2031</v>
      </c>
    </row>
    <row r="5" spans="1:1" ht="15" customHeight="1">
      <c r="A5" s="418"/>
    </row>
    <row r="6" spans="1:1" ht="16.5" customHeight="1">
      <c r="A6" s="418" t="s">
        <v>2034</v>
      </c>
    </row>
    <row r="7" spans="1:1" ht="30" customHeight="1">
      <c r="A7" s="418" t="s">
        <v>2035</v>
      </c>
    </row>
    <row r="8" spans="1:1" ht="30" customHeight="1">
      <c r="A8" s="418" t="s">
        <v>2036</v>
      </c>
    </row>
    <row r="9" spans="1:1" ht="34.5" customHeight="1">
      <c r="A9" s="418" t="s">
        <v>2770</v>
      </c>
    </row>
    <row r="10" spans="1:1" ht="33" customHeight="1">
      <c r="A10" s="418" t="s">
        <v>2037</v>
      </c>
    </row>
    <row r="11" spans="1:1" ht="15" customHeight="1">
      <c r="A11" s="418" t="s">
        <v>2783</v>
      </c>
    </row>
    <row r="12" spans="1:1" ht="15" customHeight="1">
      <c r="A12" s="840"/>
    </row>
    <row r="13" spans="1:1" ht="15" customHeight="1">
      <c r="A13" s="418" t="s">
        <v>2032</v>
      </c>
    </row>
    <row r="14" spans="1:1" ht="15" customHeight="1">
      <c r="A14" s="1176"/>
    </row>
    <row r="15" spans="1:1" ht="30" customHeight="1">
      <c r="A15" s="418" t="s">
        <v>2033</v>
      </c>
    </row>
    <row r="16" spans="1:1" ht="15" customHeight="1">
      <c r="A16" s="418"/>
    </row>
    <row r="17" spans="1:1" ht="32.25" customHeight="1">
      <c r="A17" s="418"/>
    </row>
    <row r="18" spans="1:1" ht="15" customHeight="1">
      <c r="A18" s="418"/>
    </row>
    <row r="19" spans="1:1" ht="15">
      <c r="A19" s="418"/>
    </row>
    <row r="20" spans="1:1" ht="15">
      <c r="A20" s="418"/>
    </row>
    <row r="21" spans="1:1" ht="15" customHeight="1">
      <c r="A21" s="418"/>
    </row>
    <row r="22" spans="1:1" ht="15">
      <c r="A22" s="418"/>
    </row>
    <row r="23" spans="1:1" ht="15">
      <c r="A23" s="418"/>
    </row>
    <row r="24" spans="1:1" ht="15" customHeight="1">
      <c r="A24" s="418"/>
    </row>
    <row r="25" spans="1:1" ht="15">
      <c r="A25" s="418"/>
    </row>
    <row r="26" spans="1:1" ht="15">
      <c r="A26" s="418"/>
    </row>
    <row r="27" spans="1:1" ht="15" customHeight="1">
      <c r="A27" s="418"/>
    </row>
    <row r="28" spans="1:1" ht="15">
      <c r="A28" s="418"/>
    </row>
    <row r="29" spans="1:1" ht="15">
      <c r="A29" s="418"/>
    </row>
    <row r="30" spans="1:1" ht="15" customHeight="1">
      <c r="A30" s="418"/>
    </row>
    <row r="31" spans="1:1" ht="15">
      <c r="A31" s="418"/>
    </row>
    <row r="32" spans="1:1" ht="15">
      <c r="A32" s="418"/>
    </row>
    <row r="33" spans="1:1" ht="15">
      <c r="A33" s="418"/>
    </row>
    <row r="34" spans="1:1" ht="15">
      <c r="A34" s="418"/>
    </row>
    <row r="35" spans="1:1" ht="15">
      <c r="A35" s="418"/>
    </row>
    <row r="36" spans="1:1" ht="15">
      <c r="A36" s="418"/>
    </row>
    <row r="37" spans="1:1" ht="15">
      <c r="A37" s="418"/>
    </row>
    <row r="38" spans="1:1" ht="15">
      <c r="A38" s="418"/>
    </row>
    <row r="39" spans="1:1" ht="15">
      <c r="A39" s="418"/>
    </row>
    <row r="40" spans="1:1" ht="15">
      <c r="A40" s="418" t="s">
        <v>854</v>
      </c>
    </row>
    <row r="41" spans="1:1" ht="15">
      <c r="A41" s="418"/>
    </row>
    <row r="42" spans="1:1" ht="15">
      <c r="A42" s="418"/>
    </row>
    <row r="43" spans="1:1" ht="15">
      <c r="A43" s="418"/>
    </row>
    <row r="44" spans="1:1" ht="15">
      <c r="A44" s="418"/>
    </row>
    <row r="45" spans="1:1" ht="15">
      <c r="A45" s="418"/>
    </row>
    <row r="46" spans="1:1" ht="15">
      <c r="A46" s="418"/>
    </row>
    <row r="47" spans="1:1" ht="15">
      <c r="A47" s="418"/>
    </row>
    <row r="48" spans="1:1" ht="15">
      <c r="A48" s="418"/>
    </row>
    <row r="49" spans="1:1" ht="15">
      <c r="A49" s="418"/>
    </row>
    <row r="50" spans="1:1" ht="15">
      <c r="A50" s="418"/>
    </row>
    <row r="51" spans="1:1" ht="15">
      <c r="A51" s="418"/>
    </row>
    <row r="52" spans="1:1" ht="15">
      <c r="A52" s="418"/>
    </row>
    <row r="53" spans="1:1" ht="15">
      <c r="A53" s="418"/>
    </row>
    <row r="54" spans="1:1" ht="15">
      <c r="A54" s="418"/>
    </row>
    <row r="55" spans="1:1" ht="15">
      <c r="A55" s="418"/>
    </row>
    <row r="56" spans="1:1" ht="15">
      <c r="A56" s="418"/>
    </row>
    <row r="57" spans="1:1" ht="15">
      <c r="A57" s="418"/>
    </row>
    <row r="58" spans="1:1" ht="15">
      <c r="A58" s="418"/>
    </row>
    <row r="59" spans="1:1" ht="15">
      <c r="A59" s="418"/>
    </row>
  </sheetData>
  <pageMargins left="0.70866141732283472" right="0.70866141732283472" top="0.74803149606299213" bottom="0.74803149606299213" header="0.31496062992125984" footer="0.31496062992125984"/>
  <pageSetup paperSize="9" scale="9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56"/>
  <sheetViews>
    <sheetView showGridLines="0" zoomScaleNormal="100" workbookViewId="0">
      <selection activeCell="A4" sqref="A4:XFD4"/>
    </sheetView>
  </sheetViews>
  <sheetFormatPr defaultRowHeight="12.75"/>
  <cols>
    <col min="1" max="1" width="126" style="564" customWidth="1"/>
  </cols>
  <sheetData>
    <row r="1" spans="1:1" s="662" customFormat="1" ht="15" customHeight="1">
      <c r="A1" s="564"/>
    </row>
    <row r="2" spans="1:1" ht="18.75">
      <c r="A2" s="561" t="s">
        <v>2781</v>
      </c>
    </row>
    <row r="3" spans="1:1" ht="15" customHeight="1">
      <c r="A3" s="534"/>
    </row>
    <row r="4" spans="1:1" ht="15" customHeight="1">
      <c r="A4" s="562" t="s">
        <v>2775</v>
      </c>
    </row>
    <row r="5" spans="1:1" ht="15" customHeight="1">
      <c r="A5" s="562" t="s">
        <v>2776</v>
      </c>
    </row>
    <row r="6" spans="1:1" ht="15" customHeight="1">
      <c r="A6" s="563"/>
    </row>
    <row r="7" spans="1:1" ht="15" customHeight="1">
      <c r="A7" s="562" t="s">
        <v>2777</v>
      </c>
    </row>
    <row r="8" spans="1:1" ht="15" customHeight="1">
      <c r="A8" s="562" t="s">
        <v>2778</v>
      </c>
    </row>
    <row r="9" spans="1:1" ht="15" customHeight="1">
      <c r="A9" s="563"/>
    </row>
    <row r="10" spans="1:1" ht="15" customHeight="1">
      <c r="A10" s="562" t="s">
        <v>2779</v>
      </c>
    </row>
    <row r="11" spans="1:1" ht="15" customHeight="1">
      <c r="A11" s="562" t="s">
        <v>2780</v>
      </c>
    </row>
    <row r="12" spans="1:1" ht="15" customHeight="1">
      <c r="A12" s="563"/>
    </row>
    <row r="13" spans="1:1" ht="15" customHeight="1">
      <c r="A13" s="562" t="s">
        <v>2774</v>
      </c>
    </row>
    <row r="14" spans="1:1" ht="15" customHeight="1">
      <c r="A14" s="562" t="s">
        <v>2773</v>
      </c>
    </row>
    <row r="15" spans="1:1" ht="15">
      <c r="A15" s="563"/>
    </row>
    <row r="16" spans="1:1" ht="15">
      <c r="A16" s="563"/>
    </row>
    <row r="56" spans="1:1">
      <c r="A56" s="564" t="s">
        <v>856</v>
      </c>
    </row>
  </sheetData>
  <hyperlinks>
    <hyperlink ref="A4:A5" location="'26'!A1" display="TABLE 26 RETRIEVALS BY TEAM TYPE AND AGE, 2010 - 2012"/>
    <hyperlink ref="A7:A8" location="'27'!A1" display="TABLE 27 NON - SPECIALIST TEAM RETRIEVALS BY DIAGNOSTIC GROUP AND AGE, 2010 - 2012"/>
    <hyperlink ref="A10:A11" location="'27(a)'!A1" display="TABLE 27(a) SPECIALIST TEAM RETRIEVALS BY DIAGNOSTIC GROUP AND AGE, 2010 - 2012"/>
    <hyperlink ref="A13:A14" location="'28'!A1" display="TABLE 28 RETRIEVALS BY RETRIEVAL TYPE BY HEALTH ORGANISATION, 2010 - 2012"/>
  </hyperlinks>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L47"/>
  <sheetViews>
    <sheetView showGridLines="0" zoomScaleNormal="100" workbookViewId="0">
      <selection activeCell="R35" sqref="R35"/>
    </sheetView>
  </sheetViews>
  <sheetFormatPr defaultRowHeight="12.75"/>
  <cols>
    <col min="1" max="1" width="32.7109375" style="1" customWidth="1"/>
    <col min="2" max="2" width="7" style="921" customWidth="1"/>
    <col min="3" max="3" width="7" style="1" customWidth="1"/>
    <col min="4" max="4" width="7" style="921" customWidth="1"/>
    <col min="5" max="5" width="7" style="1" customWidth="1"/>
    <col min="6" max="6" width="7" style="921" customWidth="1"/>
    <col min="7" max="7" width="7" style="1" customWidth="1"/>
    <col min="8" max="8" width="7" style="921" customWidth="1"/>
    <col min="9" max="9" width="7" style="1" customWidth="1"/>
    <col min="10" max="10" width="7" style="921" customWidth="1"/>
    <col min="11" max="11" width="8.28515625" style="1" customWidth="1"/>
    <col min="12" max="256" width="9.140625" style="1"/>
    <col min="257" max="257" width="34.140625" style="1" customWidth="1"/>
    <col min="258" max="266" width="7" style="1" customWidth="1"/>
    <col min="267" max="512" width="9.140625" style="1"/>
    <col min="513" max="513" width="34.140625" style="1" customWidth="1"/>
    <col min="514" max="522" width="7" style="1" customWidth="1"/>
    <col min="523" max="768" width="9.140625" style="1"/>
    <col min="769" max="769" width="34.140625" style="1" customWidth="1"/>
    <col min="770" max="778" width="7" style="1" customWidth="1"/>
    <col min="779" max="1024" width="9.140625" style="1"/>
    <col min="1025" max="1025" width="34.140625" style="1" customWidth="1"/>
    <col min="1026" max="1034" width="7" style="1" customWidth="1"/>
    <col min="1035" max="1280" width="9.140625" style="1"/>
    <col min="1281" max="1281" width="34.140625" style="1" customWidth="1"/>
    <col min="1282" max="1290" width="7" style="1" customWidth="1"/>
    <col min="1291" max="1536" width="9.140625" style="1"/>
    <col min="1537" max="1537" width="34.140625" style="1" customWidth="1"/>
    <col min="1538" max="1546" width="7" style="1" customWidth="1"/>
    <col min="1547" max="1792" width="9.140625" style="1"/>
    <col min="1793" max="1793" width="34.140625" style="1" customWidth="1"/>
    <col min="1794" max="1802" width="7" style="1" customWidth="1"/>
    <col min="1803" max="2048" width="9.140625" style="1"/>
    <col min="2049" max="2049" width="34.140625" style="1" customWidth="1"/>
    <col min="2050" max="2058" width="7" style="1" customWidth="1"/>
    <col min="2059" max="2304" width="9.140625" style="1"/>
    <col min="2305" max="2305" width="34.140625" style="1" customWidth="1"/>
    <col min="2306" max="2314" width="7" style="1" customWidth="1"/>
    <col min="2315" max="2560" width="9.140625" style="1"/>
    <col min="2561" max="2561" width="34.140625" style="1" customWidth="1"/>
    <col min="2562" max="2570" width="7" style="1" customWidth="1"/>
    <col min="2571" max="2816" width="9.140625" style="1"/>
    <col min="2817" max="2817" width="34.140625" style="1" customWidth="1"/>
    <col min="2818" max="2826" width="7" style="1" customWidth="1"/>
    <col min="2827" max="3072" width="9.140625" style="1"/>
    <col min="3073" max="3073" width="34.140625" style="1" customWidth="1"/>
    <col min="3074" max="3082" width="7" style="1" customWidth="1"/>
    <col min="3083" max="3328" width="9.140625" style="1"/>
    <col min="3329" max="3329" width="34.140625" style="1" customWidth="1"/>
    <col min="3330" max="3338" width="7" style="1" customWidth="1"/>
    <col min="3339" max="3584" width="9.140625" style="1"/>
    <col min="3585" max="3585" width="34.140625" style="1" customWidth="1"/>
    <col min="3586" max="3594" width="7" style="1" customWidth="1"/>
    <col min="3595" max="3840" width="9.140625" style="1"/>
    <col min="3841" max="3841" width="34.140625" style="1" customWidth="1"/>
    <col min="3842" max="3850" width="7" style="1" customWidth="1"/>
    <col min="3851" max="4096" width="9.140625" style="1"/>
    <col min="4097" max="4097" width="34.140625" style="1" customWidth="1"/>
    <col min="4098" max="4106" width="7" style="1" customWidth="1"/>
    <col min="4107" max="4352" width="9.140625" style="1"/>
    <col min="4353" max="4353" width="34.140625" style="1" customWidth="1"/>
    <col min="4354" max="4362" width="7" style="1" customWidth="1"/>
    <col min="4363" max="4608" width="9.140625" style="1"/>
    <col min="4609" max="4609" width="34.140625" style="1" customWidth="1"/>
    <col min="4610" max="4618" width="7" style="1" customWidth="1"/>
    <col min="4619" max="4864" width="9.140625" style="1"/>
    <col min="4865" max="4865" width="34.140625" style="1" customWidth="1"/>
    <col min="4866" max="4874" width="7" style="1" customWidth="1"/>
    <col min="4875" max="5120" width="9.140625" style="1"/>
    <col min="5121" max="5121" width="34.140625" style="1" customWidth="1"/>
    <col min="5122" max="5130" width="7" style="1" customWidth="1"/>
    <col min="5131" max="5376" width="9.140625" style="1"/>
    <col min="5377" max="5377" width="34.140625" style="1" customWidth="1"/>
    <col min="5378" max="5386" width="7" style="1" customWidth="1"/>
    <col min="5387" max="5632" width="9.140625" style="1"/>
    <col min="5633" max="5633" width="34.140625" style="1" customWidth="1"/>
    <col min="5634" max="5642" width="7" style="1" customWidth="1"/>
    <col min="5643" max="5888" width="9.140625" style="1"/>
    <col min="5889" max="5889" width="34.140625" style="1" customWidth="1"/>
    <col min="5890" max="5898" width="7" style="1" customWidth="1"/>
    <col min="5899" max="6144" width="9.140625" style="1"/>
    <col min="6145" max="6145" width="34.140625" style="1" customWidth="1"/>
    <col min="6146" max="6154" width="7" style="1" customWidth="1"/>
    <col min="6155" max="6400" width="9.140625" style="1"/>
    <col min="6401" max="6401" width="34.140625" style="1" customWidth="1"/>
    <col min="6402" max="6410" width="7" style="1" customWidth="1"/>
    <col min="6411" max="6656" width="9.140625" style="1"/>
    <col min="6657" max="6657" width="34.140625" style="1" customWidth="1"/>
    <col min="6658" max="6666" width="7" style="1" customWidth="1"/>
    <col min="6667" max="6912" width="9.140625" style="1"/>
    <col min="6913" max="6913" width="34.140625" style="1" customWidth="1"/>
    <col min="6914" max="6922" width="7" style="1" customWidth="1"/>
    <col min="6923" max="7168" width="9.140625" style="1"/>
    <col min="7169" max="7169" width="34.140625" style="1" customWidth="1"/>
    <col min="7170" max="7178" width="7" style="1" customWidth="1"/>
    <col min="7179" max="7424" width="9.140625" style="1"/>
    <col min="7425" max="7425" width="34.140625" style="1" customWidth="1"/>
    <col min="7426" max="7434" width="7" style="1" customWidth="1"/>
    <col min="7435" max="7680" width="9.140625" style="1"/>
    <col min="7681" max="7681" width="34.140625" style="1" customWidth="1"/>
    <col min="7682" max="7690" width="7" style="1" customWidth="1"/>
    <col min="7691" max="7936" width="9.140625" style="1"/>
    <col min="7937" max="7937" width="34.140625" style="1" customWidth="1"/>
    <col min="7938" max="7946" width="7" style="1" customWidth="1"/>
    <col min="7947" max="8192" width="9.140625" style="1"/>
    <col min="8193" max="8193" width="34.140625" style="1" customWidth="1"/>
    <col min="8194" max="8202" width="7" style="1" customWidth="1"/>
    <col min="8203" max="8448" width="9.140625" style="1"/>
    <col min="8449" max="8449" width="34.140625" style="1" customWidth="1"/>
    <col min="8450" max="8458" width="7" style="1" customWidth="1"/>
    <col min="8459" max="8704" width="9.140625" style="1"/>
    <col min="8705" max="8705" width="34.140625" style="1" customWidth="1"/>
    <col min="8706" max="8714" width="7" style="1" customWidth="1"/>
    <col min="8715" max="8960" width="9.140625" style="1"/>
    <col min="8961" max="8961" width="34.140625" style="1" customWidth="1"/>
    <col min="8962" max="8970" width="7" style="1" customWidth="1"/>
    <col min="8971" max="9216" width="9.140625" style="1"/>
    <col min="9217" max="9217" width="34.140625" style="1" customWidth="1"/>
    <col min="9218" max="9226" width="7" style="1" customWidth="1"/>
    <col min="9227" max="9472" width="9.140625" style="1"/>
    <col min="9473" max="9473" width="34.140625" style="1" customWidth="1"/>
    <col min="9474" max="9482" width="7" style="1" customWidth="1"/>
    <col min="9483" max="9728" width="9.140625" style="1"/>
    <col min="9729" max="9729" width="34.140625" style="1" customWidth="1"/>
    <col min="9730" max="9738" width="7" style="1" customWidth="1"/>
    <col min="9739" max="9984" width="9.140625" style="1"/>
    <col min="9985" max="9985" width="34.140625" style="1" customWidth="1"/>
    <col min="9986" max="9994" width="7" style="1" customWidth="1"/>
    <col min="9995" max="10240" width="9.140625" style="1"/>
    <col min="10241" max="10241" width="34.140625" style="1" customWidth="1"/>
    <col min="10242" max="10250" width="7" style="1" customWidth="1"/>
    <col min="10251" max="10496" width="9.140625" style="1"/>
    <col min="10497" max="10497" width="34.140625" style="1" customWidth="1"/>
    <col min="10498" max="10506" width="7" style="1" customWidth="1"/>
    <col min="10507" max="10752" width="9.140625" style="1"/>
    <col min="10753" max="10753" width="34.140625" style="1" customWidth="1"/>
    <col min="10754" max="10762" width="7" style="1" customWidth="1"/>
    <col min="10763" max="11008" width="9.140625" style="1"/>
    <col min="11009" max="11009" width="34.140625" style="1" customWidth="1"/>
    <col min="11010" max="11018" width="7" style="1" customWidth="1"/>
    <col min="11019" max="11264" width="9.140625" style="1"/>
    <col min="11265" max="11265" width="34.140625" style="1" customWidth="1"/>
    <col min="11266" max="11274" width="7" style="1" customWidth="1"/>
    <col min="11275" max="11520" width="9.140625" style="1"/>
    <col min="11521" max="11521" width="34.140625" style="1" customWidth="1"/>
    <col min="11522" max="11530" width="7" style="1" customWidth="1"/>
    <col min="11531" max="11776" width="9.140625" style="1"/>
    <col min="11777" max="11777" width="34.140625" style="1" customWidth="1"/>
    <col min="11778" max="11786" width="7" style="1" customWidth="1"/>
    <col min="11787" max="12032" width="9.140625" style="1"/>
    <col min="12033" max="12033" width="34.140625" style="1" customWidth="1"/>
    <col min="12034" max="12042" width="7" style="1" customWidth="1"/>
    <col min="12043" max="12288" width="9.140625" style="1"/>
    <col min="12289" max="12289" width="34.140625" style="1" customWidth="1"/>
    <col min="12290" max="12298" width="7" style="1" customWidth="1"/>
    <col min="12299" max="12544" width="9.140625" style="1"/>
    <col min="12545" max="12545" width="34.140625" style="1" customWidth="1"/>
    <col min="12546" max="12554" width="7" style="1" customWidth="1"/>
    <col min="12555" max="12800" width="9.140625" style="1"/>
    <col min="12801" max="12801" width="34.140625" style="1" customWidth="1"/>
    <col min="12802" max="12810" width="7" style="1" customWidth="1"/>
    <col min="12811" max="13056" width="9.140625" style="1"/>
    <col min="13057" max="13057" width="34.140625" style="1" customWidth="1"/>
    <col min="13058" max="13066" width="7" style="1" customWidth="1"/>
    <col min="13067" max="13312" width="9.140625" style="1"/>
    <col min="13313" max="13313" width="34.140625" style="1" customWidth="1"/>
    <col min="13314" max="13322" width="7" style="1" customWidth="1"/>
    <col min="13323" max="13568" width="9.140625" style="1"/>
    <col min="13569" max="13569" width="34.140625" style="1" customWidth="1"/>
    <col min="13570" max="13578" width="7" style="1" customWidth="1"/>
    <col min="13579" max="13824" width="9.140625" style="1"/>
    <col min="13825" max="13825" width="34.140625" style="1" customWidth="1"/>
    <col min="13826" max="13834" width="7" style="1" customWidth="1"/>
    <col min="13835" max="14080" width="9.140625" style="1"/>
    <col min="14081" max="14081" width="34.140625" style="1" customWidth="1"/>
    <col min="14082" max="14090" width="7" style="1" customWidth="1"/>
    <col min="14091" max="14336" width="9.140625" style="1"/>
    <col min="14337" max="14337" width="34.140625" style="1" customWidth="1"/>
    <col min="14338" max="14346" width="7" style="1" customWidth="1"/>
    <col min="14347" max="14592" width="9.140625" style="1"/>
    <col min="14593" max="14593" width="34.140625" style="1" customWidth="1"/>
    <col min="14594" max="14602" width="7" style="1" customWidth="1"/>
    <col min="14603" max="14848" width="9.140625" style="1"/>
    <col min="14849" max="14849" width="34.140625" style="1" customWidth="1"/>
    <col min="14850" max="14858" width="7" style="1" customWidth="1"/>
    <col min="14859" max="15104" width="9.140625" style="1"/>
    <col min="15105" max="15105" width="34.140625" style="1" customWidth="1"/>
    <col min="15106" max="15114" width="7" style="1" customWidth="1"/>
    <col min="15115" max="15360" width="9.140625" style="1"/>
    <col min="15361" max="15361" width="34.140625" style="1" customWidth="1"/>
    <col min="15362" max="15370" width="7" style="1" customWidth="1"/>
    <col min="15371" max="15616" width="9.140625" style="1"/>
    <col min="15617" max="15617" width="34.140625" style="1" customWidth="1"/>
    <col min="15618" max="15626" width="7" style="1" customWidth="1"/>
    <col min="15627" max="15872" width="9.140625" style="1"/>
    <col min="15873" max="15873" width="34.140625" style="1" customWidth="1"/>
    <col min="15874" max="15882" width="7" style="1" customWidth="1"/>
    <col min="15883" max="16128" width="9.140625" style="1"/>
    <col min="16129" max="16129" width="34.140625" style="1" customWidth="1"/>
    <col min="16130" max="16138" width="7" style="1" customWidth="1"/>
    <col min="16139" max="16384" width="9.140625" style="1"/>
  </cols>
  <sheetData>
    <row r="1" spans="1:12" ht="18.399999999999999" customHeight="1">
      <c r="A1" s="1556" t="s">
        <v>2039</v>
      </c>
      <c r="B1" s="1557"/>
      <c r="C1" s="1557"/>
      <c r="D1" s="1557"/>
      <c r="E1" s="1557"/>
      <c r="F1" s="1557"/>
      <c r="G1" s="1557"/>
      <c r="H1" s="1557"/>
      <c r="I1" s="1557"/>
      <c r="J1" s="1557"/>
      <c r="K1" s="1557"/>
    </row>
    <row r="2" spans="1:12" ht="3" customHeight="1"/>
    <row r="3" spans="1:12">
      <c r="A3" s="3"/>
      <c r="B3" s="1573" t="s">
        <v>64</v>
      </c>
      <c r="C3" s="1574"/>
      <c r="D3" s="1574"/>
      <c r="E3" s="1574"/>
      <c r="F3" s="1574"/>
      <c r="G3" s="1574"/>
      <c r="H3" s="1574"/>
      <c r="I3" s="1575"/>
      <c r="J3" s="1021"/>
      <c r="K3" s="3"/>
    </row>
    <row r="4" spans="1:12">
      <c r="A4" s="1573" t="s">
        <v>1062</v>
      </c>
      <c r="B4" s="1573" t="s">
        <v>66</v>
      </c>
      <c r="C4" s="1575"/>
      <c r="D4" s="1573" t="s">
        <v>67</v>
      </c>
      <c r="E4" s="1575"/>
      <c r="F4" s="1573" t="s">
        <v>68</v>
      </c>
      <c r="G4" s="1575"/>
      <c r="H4" s="1573" t="s">
        <v>69</v>
      </c>
      <c r="I4" s="1575"/>
      <c r="J4" s="1573" t="s">
        <v>1</v>
      </c>
      <c r="K4" s="1575"/>
    </row>
    <row r="5" spans="1:12">
      <c r="A5" s="1581"/>
      <c r="B5" s="1021" t="s">
        <v>2</v>
      </c>
      <c r="C5" s="3" t="s">
        <v>3</v>
      </c>
      <c r="D5" s="1021" t="s">
        <v>2</v>
      </c>
      <c r="E5" s="3" t="s">
        <v>3</v>
      </c>
      <c r="F5" s="1021" t="s">
        <v>2</v>
      </c>
      <c r="G5" s="3" t="s">
        <v>3</v>
      </c>
      <c r="H5" s="1021" t="s">
        <v>2</v>
      </c>
      <c r="I5" s="3" t="s">
        <v>3</v>
      </c>
      <c r="J5" s="1021" t="s">
        <v>2</v>
      </c>
      <c r="K5" s="3" t="s">
        <v>3</v>
      </c>
    </row>
    <row r="6" spans="1:12">
      <c r="A6" s="729" t="s">
        <v>550</v>
      </c>
      <c r="B6" s="1018">
        <v>522</v>
      </c>
      <c r="C6" s="347" t="s">
        <v>1923</v>
      </c>
      <c r="D6" s="1018">
        <v>282</v>
      </c>
      <c r="E6" s="347" t="s">
        <v>1626</v>
      </c>
      <c r="F6" s="1018">
        <v>122</v>
      </c>
      <c r="G6" s="347" t="s">
        <v>1430</v>
      </c>
      <c r="H6" s="1018">
        <v>92</v>
      </c>
      <c r="I6" s="347" t="s">
        <v>1389</v>
      </c>
      <c r="J6" s="1019">
        <v>1018</v>
      </c>
      <c r="K6" s="838" t="s">
        <v>1793</v>
      </c>
    </row>
    <row r="7" spans="1:12" s="791" customFormat="1">
      <c r="A7" s="729" t="s">
        <v>1063</v>
      </c>
      <c r="B7" s="1018">
        <v>5587</v>
      </c>
      <c r="C7" s="347" t="s">
        <v>1881</v>
      </c>
      <c r="D7" s="1018">
        <v>2284</v>
      </c>
      <c r="E7" s="347" t="s">
        <v>1707</v>
      </c>
      <c r="F7" s="1018">
        <v>1110</v>
      </c>
      <c r="G7" s="347" t="s">
        <v>1798</v>
      </c>
      <c r="H7" s="1018">
        <v>736</v>
      </c>
      <c r="I7" s="347" t="s">
        <v>1808</v>
      </c>
      <c r="J7" s="1019">
        <v>9717</v>
      </c>
      <c r="K7" s="838" t="s">
        <v>1894</v>
      </c>
    </row>
    <row r="8" spans="1:12">
      <c r="A8" s="729" t="s">
        <v>1064</v>
      </c>
      <c r="B8" s="1018">
        <v>440</v>
      </c>
      <c r="C8" s="347" t="s">
        <v>2038</v>
      </c>
      <c r="D8" s="1018">
        <v>1</v>
      </c>
      <c r="E8" s="347" t="s">
        <v>1705</v>
      </c>
      <c r="F8" s="1018">
        <v>0</v>
      </c>
      <c r="G8" s="347" t="s">
        <v>1290</v>
      </c>
      <c r="H8" s="1018">
        <v>0</v>
      </c>
      <c r="I8" s="347" t="s">
        <v>1290</v>
      </c>
      <c r="J8" s="1019">
        <v>441</v>
      </c>
      <c r="K8" s="838" t="s">
        <v>1304</v>
      </c>
      <c r="L8" s="662"/>
    </row>
    <row r="9" spans="1:12">
      <c r="A9" s="729" t="s">
        <v>1065</v>
      </c>
      <c r="B9" s="1018">
        <v>257</v>
      </c>
      <c r="C9" s="347" t="s">
        <v>1868</v>
      </c>
      <c r="D9" s="1018">
        <v>123</v>
      </c>
      <c r="E9" s="347" t="s">
        <v>1495</v>
      </c>
      <c r="F9" s="1018">
        <v>87</v>
      </c>
      <c r="G9" s="347" t="s">
        <v>1447</v>
      </c>
      <c r="H9" s="1018">
        <v>85</v>
      </c>
      <c r="I9" s="347" t="s">
        <v>1535</v>
      </c>
      <c r="J9" s="1019">
        <v>552</v>
      </c>
      <c r="K9" s="838" t="s">
        <v>1605</v>
      </c>
      <c r="L9" s="662"/>
    </row>
    <row r="10" spans="1:12">
      <c r="A10" s="729" t="s">
        <v>1066</v>
      </c>
      <c r="B10" s="1018">
        <v>348</v>
      </c>
      <c r="C10" s="347" t="s">
        <v>1861</v>
      </c>
      <c r="D10" s="1018">
        <v>269</v>
      </c>
      <c r="E10" s="347" t="s">
        <v>1675</v>
      </c>
      <c r="F10" s="1018">
        <v>190</v>
      </c>
      <c r="G10" s="347" t="s">
        <v>1644</v>
      </c>
      <c r="H10" s="1018">
        <v>155</v>
      </c>
      <c r="I10" s="347" t="s">
        <v>1721</v>
      </c>
      <c r="J10" s="1019">
        <v>962</v>
      </c>
      <c r="K10" s="838" t="s">
        <v>1424</v>
      </c>
      <c r="L10" s="662"/>
    </row>
    <row r="11" spans="1:12">
      <c r="A11" s="729" t="s">
        <v>17</v>
      </c>
      <c r="B11" s="1018">
        <v>69</v>
      </c>
      <c r="C11" s="347" t="s">
        <v>1326</v>
      </c>
      <c r="D11" s="1018">
        <v>24</v>
      </c>
      <c r="E11" s="347" t="s">
        <v>1724</v>
      </c>
      <c r="F11" s="1018">
        <v>20</v>
      </c>
      <c r="G11" s="347" t="s">
        <v>1496</v>
      </c>
      <c r="H11" s="1018">
        <v>21</v>
      </c>
      <c r="I11" s="347" t="s">
        <v>1451</v>
      </c>
      <c r="J11" s="1019">
        <v>134</v>
      </c>
      <c r="K11" s="838" t="s">
        <v>1561</v>
      </c>
      <c r="L11" s="662"/>
    </row>
    <row r="12" spans="1:12">
      <c r="A12" s="349" t="s">
        <v>1</v>
      </c>
      <c r="B12" s="1019">
        <v>7223</v>
      </c>
      <c r="C12" s="838" t="s">
        <v>1356</v>
      </c>
      <c r="D12" s="1019">
        <v>2983</v>
      </c>
      <c r="E12" s="838" t="s">
        <v>1642</v>
      </c>
      <c r="F12" s="1019">
        <v>1529</v>
      </c>
      <c r="G12" s="838" t="s">
        <v>1511</v>
      </c>
      <c r="H12" s="1019">
        <v>1089</v>
      </c>
      <c r="I12" s="838" t="s">
        <v>1471</v>
      </c>
      <c r="J12" s="1019">
        <v>12824</v>
      </c>
      <c r="K12" s="838" t="s">
        <v>645</v>
      </c>
      <c r="L12" s="662"/>
    </row>
    <row r="13" spans="1:12" s="662" customFormat="1">
      <c r="A13" s="745"/>
      <c r="B13" s="1030"/>
      <c r="C13" s="746"/>
      <c r="D13" s="1030"/>
      <c r="E13" s="746"/>
      <c r="F13" s="1030"/>
      <c r="G13" s="746"/>
      <c r="H13" s="1030"/>
      <c r="I13" s="746"/>
      <c r="J13" s="1030"/>
      <c r="K13" s="746"/>
    </row>
    <row r="14" spans="1:12" s="662" customFormat="1">
      <c r="A14" s="1564" t="s">
        <v>882</v>
      </c>
      <c r="B14" s="1564"/>
      <c r="C14" s="1564"/>
      <c r="D14" s="1564"/>
      <c r="E14" s="1564"/>
      <c r="F14" s="1564"/>
      <c r="G14" s="1564"/>
      <c r="H14" s="1564"/>
      <c r="I14" s="1564"/>
      <c r="J14" s="1564"/>
      <c r="K14" s="1564"/>
    </row>
    <row r="15" spans="1:12" ht="12.75" customHeight="1"/>
    <row r="16" spans="1:12" ht="18.399999999999999" customHeight="1">
      <c r="A16" s="1556" t="s">
        <v>2040</v>
      </c>
      <c r="B16" s="1557"/>
      <c r="C16" s="1557"/>
      <c r="D16" s="1557"/>
      <c r="E16" s="1557"/>
      <c r="F16" s="1557"/>
      <c r="G16" s="1557"/>
      <c r="H16" s="1557"/>
      <c r="I16" s="1557"/>
      <c r="J16" s="1557"/>
      <c r="K16" s="1557"/>
    </row>
    <row r="17" spans="1:11" s="584" customFormat="1" ht="3" customHeight="1">
      <c r="A17" s="739"/>
      <c r="B17" s="1031"/>
      <c r="C17" s="740"/>
      <c r="D17" s="1031"/>
      <c r="E17" s="740"/>
      <c r="F17" s="1031"/>
      <c r="G17" s="740"/>
      <c r="H17" s="1031"/>
      <c r="I17" s="740"/>
      <c r="J17" s="1031"/>
      <c r="K17" s="741"/>
    </row>
    <row r="18" spans="1:11" s="584" customFormat="1" ht="12.75" customHeight="1">
      <c r="A18" s="742"/>
      <c r="B18" s="1032"/>
      <c r="C18" s="743"/>
      <c r="D18" s="1032"/>
      <c r="E18" s="743"/>
      <c r="F18" s="1032"/>
      <c r="G18" s="743"/>
      <c r="H18" s="1032"/>
      <c r="I18" s="743"/>
      <c r="J18" s="1032"/>
      <c r="K18" s="744"/>
    </row>
    <row r="19" spans="1:11" ht="2.1" customHeight="1"/>
    <row r="47" spans="11:11">
      <c r="K47" s="306" t="s">
        <v>856</v>
      </c>
    </row>
  </sheetData>
  <mergeCells count="10">
    <mergeCell ref="A16:K16"/>
    <mergeCell ref="A1:K1"/>
    <mergeCell ref="B3:I3"/>
    <mergeCell ref="A4:A5"/>
    <mergeCell ref="B4:C4"/>
    <mergeCell ref="D4:E4"/>
    <mergeCell ref="F4:G4"/>
    <mergeCell ref="H4:I4"/>
    <mergeCell ref="J4:K4"/>
    <mergeCell ref="A14:K14"/>
  </mergeCells>
  <pageMargins left="0.70866141732283472" right="0.70866141732283472" top="0.74803149606299213" bottom="0.74803149606299213" header="0.31496062992125984" footer="0.31496062992125984"/>
  <pageSetup paperSize="9" scale="85" orientation="portrait" r:id="rId1"/>
  <colBreaks count="1" manualBreakCount="1">
    <brk id="11" max="1048575" man="1"/>
  </colBreaks>
  <ignoredErrors>
    <ignoredError sqref="B5:K5" numberStoredAsText="1"/>
    <ignoredError sqref="H4" twoDigitTextYear="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N44"/>
  <sheetViews>
    <sheetView showGridLines="0" topLeftCell="A13" zoomScaleNormal="100" workbookViewId="0">
      <selection activeCell="O12" sqref="O12"/>
    </sheetView>
  </sheetViews>
  <sheetFormatPr defaultRowHeight="12.75"/>
  <cols>
    <col min="1" max="1" width="31.28515625" style="1" customWidth="1"/>
    <col min="2" max="10" width="7" style="1" customWidth="1"/>
    <col min="11" max="11" width="8.42578125" style="1" customWidth="1"/>
    <col min="12" max="12" width="0" style="1" hidden="1" customWidth="1"/>
    <col min="13" max="256" width="9.140625" style="1"/>
    <col min="257" max="257" width="18.7109375" style="1" customWidth="1"/>
    <col min="258" max="266" width="7" style="1" customWidth="1"/>
    <col min="267" max="267" width="8.42578125" style="1" customWidth="1"/>
    <col min="268" max="268" width="0" style="1" hidden="1" customWidth="1"/>
    <col min="269" max="512" width="9.140625" style="1"/>
    <col min="513" max="513" width="18.7109375" style="1" customWidth="1"/>
    <col min="514" max="522" width="7" style="1" customWidth="1"/>
    <col min="523" max="523" width="8.42578125" style="1" customWidth="1"/>
    <col min="524" max="524" width="0" style="1" hidden="1" customWidth="1"/>
    <col min="525" max="768" width="9.140625" style="1"/>
    <col min="769" max="769" width="18.7109375" style="1" customWidth="1"/>
    <col min="770" max="778" width="7" style="1" customWidth="1"/>
    <col min="779" max="779" width="8.42578125" style="1" customWidth="1"/>
    <col min="780" max="780" width="0" style="1" hidden="1" customWidth="1"/>
    <col min="781" max="1024" width="9.140625" style="1"/>
    <col min="1025" max="1025" width="18.7109375" style="1" customWidth="1"/>
    <col min="1026" max="1034" width="7" style="1" customWidth="1"/>
    <col min="1035" max="1035" width="8.42578125" style="1" customWidth="1"/>
    <col min="1036" max="1036" width="0" style="1" hidden="1" customWidth="1"/>
    <col min="1037" max="1280" width="9.140625" style="1"/>
    <col min="1281" max="1281" width="18.7109375" style="1" customWidth="1"/>
    <col min="1282" max="1290" width="7" style="1" customWidth="1"/>
    <col min="1291" max="1291" width="8.42578125" style="1" customWidth="1"/>
    <col min="1292" max="1292" width="0" style="1" hidden="1" customWidth="1"/>
    <col min="1293" max="1536" width="9.140625" style="1"/>
    <col min="1537" max="1537" width="18.7109375" style="1" customWidth="1"/>
    <col min="1538" max="1546" width="7" style="1" customWidth="1"/>
    <col min="1547" max="1547" width="8.42578125" style="1" customWidth="1"/>
    <col min="1548" max="1548" width="0" style="1" hidden="1" customWidth="1"/>
    <col min="1549" max="1792" width="9.140625" style="1"/>
    <col min="1793" max="1793" width="18.7109375" style="1" customWidth="1"/>
    <col min="1794" max="1802" width="7" style="1" customWidth="1"/>
    <col min="1803" max="1803" width="8.42578125" style="1" customWidth="1"/>
    <col min="1804" max="1804" width="0" style="1" hidden="1" customWidth="1"/>
    <col min="1805" max="2048" width="9.140625" style="1"/>
    <col min="2049" max="2049" width="18.7109375" style="1" customWidth="1"/>
    <col min="2050" max="2058" width="7" style="1" customWidth="1"/>
    <col min="2059" max="2059" width="8.42578125" style="1" customWidth="1"/>
    <col min="2060" max="2060" width="0" style="1" hidden="1" customWidth="1"/>
    <col min="2061" max="2304" width="9.140625" style="1"/>
    <col min="2305" max="2305" width="18.7109375" style="1" customWidth="1"/>
    <col min="2306" max="2314" width="7" style="1" customWidth="1"/>
    <col min="2315" max="2315" width="8.42578125" style="1" customWidth="1"/>
    <col min="2316" max="2316" width="0" style="1" hidden="1" customWidth="1"/>
    <col min="2317" max="2560" width="9.140625" style="1"/>
    <col min="2561" max="2561" width="18.7109375" style="1" customWidth="1"/>
    <col min="2562" max="2570" width="7" style="1" customWidth="1"/>
    <col min="2571" max="2571" width="8.42578125" style="1" customWidth="1"/>
    <col min="2572" max="2572" width="0" style="1" hidden="1" customWidth="1"/>
    <col min="2573" max="2816" width="9.140625" style="1"/>
    <col min="2817" max="2817" width="18.7109375" style="1" customWidth="1"/>
    <col min="2818" max="2826" width="7" style="1" customWidth="1"/>
    <col min="2827" max="2827" width="8.42578125" style="1" customWidth="1"/>
    <col min="2828" max="2828" width="0" style="1" hidden="1" customWidth="1"/>
    <col min="2829" max="3072" width="9.140625" style="1"/>
    <col min="3073" max="3073" width="18.7109375" style="1" customWidth="1"/>
    <col min="3074" max="3082" width="7" style="1" customWidth="1"/>
    <col min="3083" max="3083" width="8.42578125" style="1" customWidth="1"/>
    <col min="3084" max="3084" width="0" style="1" hidden="1" customWidth="1"/>
    <col min="3085" max="3328" width="9.140625" style="1"/>
    <col min="3329" max="3329" width="18.7109375" style="1" customWidth="1"/>
    <col min="3330" max="3338" width="7" style="1" customWidth="1"/>
    <col min="3339" max="3339" width="8.42578125" style="1" customWidth="1"/>
    <col min="3340" max="3340" width="0" style="1" hidden="1" customWidth="1"/>
    <col min="3341" max="3584" width="9.140625" style="1"/>
    <col min="3585" max="3585" width="18.7109375" style="1" customWidth="1"/>
    <col min="3586" max="3594" width="7" style="1" customWidth="1"/>
    <col min="3595" max="3595" width="8.42578125" style="1" customWidth="1"/>
    <col min="3596" max="3596" width="0" style="1" hidden="1" customWidth="1"/>
    <col min="3597" max="3840" width="9.140625" style="1"/>
    <col min="3841" max="3841" width="18.7109375" style="1" customWidth="1"/>
    <col min="3842" max="3850" width="7" style="1" customWidth="1"/>
    <col min="3851" max="3851" width="8.42578125" style="1" customWidth="1"/>
    <col min="3852" max="3852" width="0" style="1" hidden="1" customWidth="1"/>
    <col min="3853" max="4096" width="9.140625" style="1"/>
    <col min="4097" max="4097" width="18.7109375" style="1" customWidth="1"/>
    <col min="4098" max="4106" width="7" style="1" customWidth="1"/>
    <col min="4107" max="4107" width="8.42578125" style="1" customWidth="1"/>
    <col min="4108" max="4108" width="0" style="1" hidden="1" customWidth="1"/>
    <col min="4109" max="4352" width="9.140625" style="1"/>
    <col min="4353" max="4353" width="18.7109375" style="1" customWidth="1"/>
    <col min="4354" max="4362" width="7" style="1" customWidth="1"/>
    <col min="4363" max="4363" width="8.42578125" style="1" customWidth="1"/>
    <col min="4364" max="4364" width="0" style="1" hidden="1" customWidth="1"/>
    <col min="4365" max="4608" width="9.140625" style="1"/>
    <col min="4609" max="4609" width="18.7109375" style="1" customWidth="1"/>
    <col min="4610" max="4618" width="7" style="1" customWidth="1"/>
    <col min="4619" max="4619" width="8.42578125" style="1" customWidth="1"/>
    <col min="4620" max="4620" width="0" style="1" hidden="1" customWidth="1"/>
    <col min="4621" max="4864" width="9.140625" style="1"/>
    <col min="4865" max="4865" width="18.7109375" style="1" customWidth="1"/>
    <col min="4866" max="4874" width="7" style="1" customWidth="1"/>
    <col min="4875" max="4875" width="8.42578125" style="1" customWidth="1"/>
    <col min="4876" max="4876" width="0" style="1" hidden="1" customWidth="1"/>
    <col min="4877" max="5120" width="9.140625" style="1"/>
    <col min="5121" max="5121" width="18.7109375" style="1" customWidth="1"/>
    <col min="5122" max="5130" width="7" style="1" customWidth="1"/>
    <col min="5131" max="5131" width="8.42578125" style="1" customWidth="1"/>
    <col min="5132" max="5132" width="0" style="1" hidden="1" customWidth="1"/>
    <col min="5133" max="5376" width="9.140625" style="1"/>
    <col min="5377" max="5377" width="18.7109375" style="1" customWidth="1"/>
    <col min="5378" max="5386" width="7" style="1" customWidth="1"/>
    <col min="5387" max="5387" width="8.42578125" style="1" customWidth="1"/>
    <col min="5388" max="5388" width="0" style="1" hidden="1" customWidth="1"/>
    <col min="5389" max="5632" width="9.140625" style="1"/>
    <col min="5633" max="5633" width="18.7109375" style="1" customWidth="1"/>
    <col min="5634" max="5642" width="7" style="1" customWidth="1"/>
    <col min="5643" max="5643" width="8.42578125" style="1" customWidth="1"/>
    <col min="5644" max="5644" width="0" style="1" hidden="1" customWidth="1"/>
    <col min="5645" max="5888" width="9.140625" style="1"/>
    <col min="5889" max="5889" width="18.7109375" style="1" customWidth="1"/>
    <col min="5890" max="5898" width="7" style="1" customWidth="1"/>
    <col min="5899" max="5899" width="8.42578125" style="1" customWidth="1"/>
    <col min="5900" max="5900" width="0" style="1" hidden="1" customWidth="1"/>
    <col min="5901" max="6144" width="9.140625" style="1"/>
    <col min="6145" max="6145" width="18.7109375" style="1" customWidth="1"/>
    <col min="6146" max="6154" width="7" style="1" customWidth="1"/>
    <col min="6155" max="6155" width="8.42578125" style="1" customWidth="1"/>
    <col min="6156" max="6156" width="0" style="1" hidden="1" customWidth="1"/>
    <col min="6157" max="6400" width="9.140625" style="1"/>
    <col min="6401" max="6401" width="18.7109375" style="1" customWidth="1"/>
    <col min="6402" max="6410" width="7" style="1" customWidth="1"/>
    <col min="6411" max="6411" width="8.42578125" style="1" customWidth="1"/>
    <col min="6412" max="6412" width="0" style="1" hidden="1" customWidth="1"/>
    <col min="6413" max="6656" width="9.140625" style="1"/>
    <col min="6657" max="6657" width="18.7109375" style="1" customWidth="1"/>
    <col min="6658" max="6666" width="7" style="1" customWidth="1"/>
    <col min="6667" max="6667" width="8.42578125" style="1" customWidth="1"/>
    <col min="6668" max="6668" width="0" style="1" hidden="1" customWidth="1"/>
    <col min="6669" max="6912" width="9.140625" style="1"/>
    <col min="6913" max="6913" width="18.7109375" style="1" customWidth="1"/>
    <col min="6914" max="6922" width="7" style="1" customWidth="1"/>
    <col min="6923" max="6923" width="8.42578125" style="1" customWidth="1"/>
    <col min="6924" max="6924" width="0" style="1" hidden="1" customWidth="1"/>
    <col min="6925" max="7168" width="9.140625" style="1"/>
    <col min="7169" max="7169" width="18.7109375" style="1" customWidth="1"/>
    <col min="7170" max="7178" width="7" style="1" customWidth="1"/>
    <col min="7179" max="7179" width="8.42578125" style="1" customWidth="1"/>
    <col min="7180" max="7180" width="0" style="1" hidden="1" customWidth="1"/>
    <col min="7181" max="7424" width="9.140625" style="1"/>
    <col min="7425" max="7425" width="18.7109375" style="1" customWidth="1"/>
    <col min="7426" max="7434" width="7" style="1" customWidth="1"/>
    <col min="7435" max="7435" width="8.42578125" style="1" customWidth="1"/>
    <col min="7436" max="7436" width="0" style="1" hidden="1" customWidth="1"/>
    <col min="7437" max="7680" width="9.140625" style="1"/>
    <col min="7681" max="7681" width="18.7109375" style="1" customWidth="1"/>
    <col min="7682" max="7690" width="7" style="1" customWidth="1"/>
    <col min="7691" max="7691" width="8.42578125" style="1" customWidth="1"/>
    <col min="7692" max="7692" width="0" style="1" hidden="1" customWidth="1"/>
    <col min="7693" max="7936" width="9.140625" style="1"/>
    <col min="7937" max="7937" width="18.7109375" style="1" customWidth="1"/>
    <col min="7938" max="7946" width="7" style="1" customWidth="1"/>
    <col min="7947" max="7947" width="8.42578125" style="1" customWidth="1"/>
    <col min="7948" max="7948" width="0" style="1" hidden="1" customWidth="1"/>
    <col min="7949" max="8192" width="9.140625" style="1"/>
    <col min="8193" max="8193" width="18.7109375" style="1" customWidth="1"/>
    <col min="8194" max="8202" width="7" style="1" customWidth="1"/>
    <col min="8203" max="8203" width="8.42578125" style="1" customWidth="1"/>
    <col min="8204" max="8204" width="0" style="1" hidden="1" customWidth="1"/>
    <col min="8205" max="8448" width="9.140625" style="1"/>
    <col min="8449" max="8449" width="18.7109375" style="1" customWidth="1"/>
    <col min="8450" max="8458" width="7" style="1" customWidth="1"/>
    <col min="8459" max="8459" width="8.42578125" style="1" customWidth="1"/>
    <col min="8460" max="8460" width="0" style="1" hidden="1" customWidth="1"/>
    <col min="8461" max="8704" width="9.140625" style="1"/>
    <col min="8705" max="8705" width="18.7109375" style="1" customWidth="1"/>
    <col min="8706" max="8714" width="7" style="1" customWidth="1"/>
    <col min="8715" max="8715" width="8.42578125" style="1" customWidth="1"/>
    <col min="8716" max="8716" width="0" style="1" hidden="1" customWidth="1"/>
    <col min="8717" max="8960" width="9.140625" style="1"/>
    <col min="8961" max="8961" width="18.7109375" style="1" customWidth="1"/>
    <col min="8962" max="8970" width="7" style="1" customWidth="1"/>
    <col min="8971" max="8971" width="8.42578125" style="1" customWidth="1"/>
    <col min="8972" max="8972" width="0" style="1" hidden="1" customWidth="1"/>
    <col min="8973" max="9216" width="9.140625" style="1"/>
    <col min="9217" max="9217" width="18.7109375" style="1" customWidth="1"/>
    <col min="9218" max="9226" width="7" style="1" customWidth="1"/>
    <col min="9227" max="9227" width="8.42578125" style="1" customWidth="1"/>
    <col min="9228" max="9228" width="0" style="1" hidden="1" customWidth="1"/>
    <col min="9229" max="9472" width="9.140625" style="1"/>
    <col min="9473" max="9473" width="18.7109375" style="1" customWidth="1"/>
    <col min="9474" max="9482" width="7" style="1" customWidth="1"/>
    <col min="9483" max="9483" width="8.42578125" style="1" customWidth="1"/>
    <col min="9484" max="9484" width="0" style="1" hidden="1" customWidth="1"/>
    <col min="9485" max="9728" width="9.140625" style="1"/>
    <col min="9729" max="9729" width="18.7109375" style="1" customWidth="1"/>
    <col min="9730" max="9738" width="7" style="1" customWidth="1"/>
    <col min="9739" max="9739" width="8.42578125" style="1" customWidth="1"/>
    <col min="9740" max="9740" width="0" style="1" hidden="1" customWidth="1"/>
    <col min="9741" max="9984" width="9.140625" style="1"/>
    <col min="9985" max="9985" width="18.7109375" style="1" customWidth="1"/>
    <col min="9986" max="9994" width="7" style="1" customWidth="1"/>
    <col min="9995" max="9995" width="8.42578125" style="1" customWidth="1"/>
    <col min="9996" max="9996" width="0" style="1" hidden="1" customWidth="1"/>
    <col min="9997" max="10240" width="9.140625" style="1"/>
    <col min="10241" max="10241" width="18.7109375" style="1" customWidth="1"/>
    <col min="10242" max="10250" width="7" style="1" customWidth="1"/>
    <col min="10251" max="10251" width="8.42578125" style="1" customWidth="1"/>
    <col min="10252" max="10252" width="0" style="1" hidden="1" customWidth="1"/>
    <col min="10253" max="10496" width="9.140625" style="1"/>
    <col min="10497" max="10497" width="18.7109375" style="1" customWidth="1"/>
    <col min="10498" max="10506" width="7" style="1" customWidth="1"/>
    <col min="10507" max="10507" width="8.42578125" style="1" customWidth="1"/>
    <col min="10508" max="10508" width="0" style="1" hidden="1" customWidth="1"/>
    <col min="10509" max="10752" width="9.140625" style="1"/>
    <col min="10753" max="10753" width="18.7109375" style="1" customWidth="1"/>
    <col min="10754" max="10762" width="7" style="1" customWidth="1"/>
    <col min="10763" max="10763" width="8.42578125" style="1" customWidth="1"/>
    <col min="10764" max="10764" width="0" style="1" hidden="1" customWidth="1"/>
    <col min="10765" max="11008" width="9.140625" style="1"/>
    <col min="11009" max="11009" width="18.7109375" style="1" customWidth="1"/>
    <col min="11010" max="11018" width="7" style="1" customWidth="1"/>
    <col min="11019" max="11019" width="8.42578125" style="1" customWidth="1"/>
    <col min="11020" max="11020" width="0" style="1" hidden="1" customWidth="1"/>
    <col min="11021" max="11264" width="9.140625" style="1"/>
    <col min="11265" max="11265" width="18.7109375" style="1" customWidth="1"/>
    <col min="11266" max="11274" width="7" style="1" customWidth="1"/>
    <col min="11275" max="11275" width="8.42578125" style="1" customWidth="1"/>
    <col min="11276" max="11276" width="0" style="1" hidden="1" customWidth="1"/>
    <col min="11277" max="11520" width="9.140625" style="1"/>
    <col min="11521" max="11521" width="18.7109375" style="1" customWidth="1"/>
    <col min="11522" max="11530" width="7" style="1" customWidth="1"/>
    <col min="11531" max="11531" width="8.42578125" style="1" customWidth="1"/>
    <col min="11532" max="11532" width="0" style="1" hidden="1" customWidth="1"/>
    <col min="11533" max="11776" width="9.140625" style="1"/>
    <col min="11777" max="11777" width="18.7109375" style="1" customWidth="1"/>
    <col min="11778" max="11786" width="7" style="1" customWidth="1"/>
    <col min="11787" max="11787" width="8.42578125" style="1" customWidth="1"/>
    <col min="11788" max="11788" width="0" style="1" hidden="1" customWidth="1"/>
    <col min="11789" max="12032" width="9.140625" style="1"/>
    <col min="12033" max="12033" width="18.7109375" style="1" customWidth="1"/>
    <col min="12034" max="12042" width="7" style="1" customWidth="1"/>
    <col min="12043" max="12043" width="8.42578125" style="1" customWidth="1"/>
    <col min="12044" max="12044" width="0" style="1" hidden="1" customWidth="1"/>
    <col min="12045" max="12288" width="9.140625" style="1"/>
    <col min="12289" max="12289" width="18.7109375" style="1" customWidth="1"/>
    <col min="12290" max="12298" width="7" style="1" customWidth="1"/>
    <col min="12299" max="12299" width="8.42578125" style="1" customWidth="1"/>
    <col min="12300" max="12300" width="0" style="1" hidden="1" customWidth="1"/>
    <col min="12301" max="12544" width="9.140625" style="1"/>
    <col min="12545" max="12545" width="18.7109375" style="1" customWidth="1"/>
    <col min="12546" max="12554" width="7" style="1" customWidth="1"/>
    <col min="12555" max="12555" width="8.42578125" style="1" customWidth="1"/>
    <col min="12556" max="12556" width="0" style="1" hidden="1" customWidth="1"/>
    <col min="12557" max="12800" width="9.140625" style="1"/>
    <col min="12801" max="12801" width="18.7109375" style="1" customWidth="1"/>
    <col min="12802" max="12810" width="7" style="1" customWidth="1"/>
    <col min="12811" max="12811" width="8.42578125" style="1" customWidth="1"/>
    <col min="12812" max="12812" width="0" style="1" hidden="1" customWidth="1"/>
    <col min="12813" max="13056" width="9.140625" style="1"/>
    <col min="13057" max="13057" width="18.7109375" style="1" customWidth="1"/>
    <col min="13058" max="13066" width="7" style="1" customWidth="1"/>
    <col min="13067" max="13067" width="8.42578125" style="1" customWidth="1"/>
    <col min="13068" max="13068" width="0" style="1" hidden="1" customWidth="1"/>
    <col min="13069" max="13312" width="9.140625" style="1"/>
    <col min="13313" max="13313" width="18.7109375" style="1" customWidth="1"/>
    <col min="13314" max="13322" width="7" style="1" customWidth="1"/>
    <col min="13323" max="13323" width="8.42578125" style="1" customWidth="1"/>
    <col min="13324" max="13324" width="0" style="1" hidden="1" customWidth="1"/>
    <col min="13325" max="13568" width="9.140625" style="1"/>
    <col min="13569" max="13569" width="18.7109375" style="1" customWidth="1"/>
    <col min="13570" max="13578" width="7" style="1" customWidth="1"/>
    <col min="13579" max="13579" width="8.42578125" style="1" customWidth="1"/>
    <col min="13580" max="13580" width="0" style="1" hidden="1" customWidth="1"/>
    <col min="13581" max="13824" width="9.140625" style="1"/>
    <col min="13825" max="13825" width="18.7109375" style="1" customWidth="1"/>
    <col min="13826" max="13834" width="7" style="1" customWidth="1"/>
    <col min="13835" max="13835" width="8.42578125" style="1" customWidth="1"/>
    <col min="13836" max="13836" width="0" style="1" hidden="1" customWidth="1"/>
    <col min="13837" max="14080" width="9.140625" style="1"/>
    <col min="14081" max="14081" width="18.7109375" style="1" customWidth="1"/>
    <col min="14082" max="14090" width="7" style="1" customWidth="1"/>
    <col min="14091" max="14091" width="8.42578125" style="1" customWidth="1"/>
    <col min="14092" max="14092" width="0" style="1" hidden="1" customWidth="1"/>
    <col min="14093" max="14336" width="9.140625" style="1"/>
    <col min="14337" max="14337" width="18.7109375" style="1" customWidth="1"/>
    <col min="14338" max="14346" width="7" style="1" customWidth="1"/>
    <col min="14347" max="14347" width="8.42578125" style="1" customWidth="1"/>
    <col min="14348" max="14348" width="0" style="1" hidden="1" customWidth="1"/>
    <col min="14349" max="14592" width="9.140625" style="1"/>
    <col min="14593" max="14593" width="18.7109375" style="1" customWidth="1"/>
    <col min="14594" max="14602" width="7" style="1" customWidth="1"/>
    <col min="14603" max="14603" width="8.42578125" style="1" customWidth="1"/>
    <col min="14604" max="14604" width="0" style="1" hidden="1" customWidth="1"/>
    <col min="14605" max="14848" width="9.140625" style="1"/>
    <col min="14849" max="14849" width="18.7109375" style="1" customWidth="1"/>
    <col min="14850" max="14858" width="7" style="1" customWidth="1"/>
    <col min="14859" max="14859" width="8.42578125" style="1" customWidth="1"/>
    <col min="14860" max="14860" width="0" style="1" hidden="1" customWidth="1"/>
    <col min="14861" max="15104" width="9.140625" style="1"/>
    <col min="15105" max="15105" width="18.7109375" style="1" customWidth="1"/>
    <col min="15106" max="15114" width="7" style="1" customWidth="1"/>
    <col min="15115" max="15115" width="8.42578125" style="1" customWidth="1"/>
    <col min="15116" max="15116" width="0" style="1" hidden="1" customWidth="1"/>
    <col min="15117" max="15360" width="9.140625" style="1"/>
    <col min="15361" max="15361" width="18.7109375" style="1" customWidth="1"/>
    <col min="15362" max="15370" width="7" style="1" customWidth="1"/>
    <col min="15371" max="15371" width="8.42578125" style="1" customWidth="1"/>
    <col min="15372" max="15372" width="0" style="1" hidden="1" customWidth="1"/>
    <col min="15373" max="15616" width="9.140625" style="1"/>
    <col min="15617" max="15617" width="18.7109375" style="1" customWidth="1"/>
    <col min="15618" max="15626" width="7" style="1" customWidth="1"/>
    <col min="15627" max="15627" width="8.42578125" style="1" customWidth="1"/>
    <col min="15628" max="15628" width="0" style="1" hidden="1" customWidth="1"/>
    <col min="15629" max="15872" width="9.140625" style="1"/>
    <col min="15873" max="15873" width="18.7109375" style="1" customWidth="1"/>
    <col min="15874" max="15882" width="7" style="1" customWidth="1"/>
    <col min="15883" max="15883" width="8.42578125" style="1" customWidth="1"/>
    <col min="15884" max="15884" width="0" style="1" hidden="1" customWidth="1"/>
    <col min="15885" max="16128" width="9.140625" style="1"/>
    <col min="16129" max="16129" width="18.7109375" style="1" customWidth="1"/>
    <col min="16130" max="16138" width="7" style="1" customWidth="1"/>
    <col min="16139" max="16139" width="8.42578125" style="1" customWidth="1"/>
    <col min="16140" max="16140" width="0" style="1" hidden="1" customWidth="1"/>
    <col min="16141" max="16384" width="9.140625" style="1"/>
  </cols>
  <sheetData>
    <row r="1" spans="1:13" s="585" customFormat="1" ht="21" customHeight="1">
      <c r="A1" s="585" t="s">
        <v>2041</v>
      </c>
    </row>
    <row r="2" spans="1:13" s="585" customFormat="1" ht="3" customHeight="1"/>
    <row r="3" spans="1:13">
      <c r="A3" s="3"/>
      <c r="B3" s="1573" t="s">
        <v>64</v>
      </c>
      <c r="C3" s="1574"/>
      <c r="D3" s="1574"/>
      <c r="E3" s="1574"/>
      <c r="F3" s="1574"/>
      <c r="G3" s="1574"/>
      <c r="H3" s="1574"/>
      <c r="I3" s="1575"/>
      <c r="J3" s="3"/>
      <c r="K3" s="3"/>
    </row>
    <row r="4" spans="1:13">
      <c r="A4" s="1573" t="s">
        <v>0</v>
      </c>
      <c r="B4" s="1573" t="s">
        <v>66</v>
      </c>
      <c r="C4" s="1575"/>
      <c r="D4" s="1573" t="s">
        <v>67</v>
      </c>
      <c r="E4" s="1575"/>
      <c r="F4" s="1573" t="s">
        <v>68</v>
      </c>
      <c r="G4" s="1575"/>
      <c r="H4" s="1573" t="s">
        <v>69</v>
      </c>
      <c r="I4" s="1575"/>
      <c r="J4" s="1573" t="s">
        <v>1</v>
      </c>
      <c r="K4" s="1575"/>
    </row>
    <row r="5" spans="1:13">
      <c r="A5" s="1581"/>
      <c r="B5" s="3" t="s">
        <v>2</v>
      </c>
      <c r="C5" s="3" t="s">
        <v>3</v>
      </c>
      <c r="D5" s="3" t="s">
        <v>2</v>
      </c>
      <c r="E5" s="3" t="s">
        <v>3</v>
      </c>
      <c r="F5" s="3" t="s">
        <v>2</v>
      </c>
      <c r="G5" s="3" t="s">
        <v>3</v>
      </c>
      <c r="H5" s="3" t="s">
        <v>2</v>
      </c>
      <c r="I5" s="3" t="s">
        <v>3</v>
      </c>
      <c r="J5" s="3" t="s">
        <v>2</v>
      </c>
      <c r="K5" s="3" t="s">
        <v>3</v>
      </c>
    </row>
    <row r="6" spans="1:13">
      <c r="A6" s="349" t="s">
        <v>4</v>
      </c>
      <c r="B6" s="346">
        <v>1</v>
      </c>
      <c r="C6" s="347" t="s">
        <v>1297</v>
      </c>
      <c r="D6" s="346">
        <v>8</v>
      </c>
      <c r="E6" s="347" t="s">
        <v>1681</v>
      </c>
      <c r="F6" s="346">
        <v>4</v>
      </c>
      <c r="G6" s="347" t="s">
        <v>1543</v>
      </c>
      <c r="H6" s="346">
        <v>3</v>
      </c>
      <c r="I6" s="347" t="s">
        <v>1671</v>
      </c>
      <c r="J6" s="300">
        <v>16</v>
      </c>
      <c r="K6" s="838" t="s">
        <v>1666</v>
      </c>
      <c r="M6" s="327"/>
    </row>
    <row r="7" spans="1:13">
      <c r="A7" s="349" t="s">
        <v>5</v>
      </c>
      <c r="B7" s="346">
        <v>7</v>
      </c>
      <c r="C7" s="347" t="s">
        <v>1937</v>
      </c>
      <c r="D7" s="346">
        <v>2</v>
      </c>
      <c r="E7" s="347" t="s">
        <v>1720</v>
      </c>
      <c r="F7" s="346">
        <v>1</v>
      </c>
      <c r="G7" s="347" t="s">
        <v>1611</v>
      </c>
      <c r="H7" s="346">
        <v>0</v>
      </c>
      <c r="I7" s="347" t="s">
        <v>1290</v>
      </c>
      <c r="J7" s="300">
        <v>10</v>
      </c>
      <c r="K7" s="838" t="s">
        <v>1561</v>
      </c>
      <c r="M7" s="662"/>
    </row>
    <row r="8" spans="1:13">
      <c r="A8" s="349" t="s">
        <v>6</v>
      </c>
      <c r="B8" s="346">
        <v>74</v>
      </c>
      <c r="C8" s="347" t="s">
        <v>2043</v>
      </c>
      <c r="D8" s="346">
        <v>23</v>
      </c>
      <c r="E8" s="347" t="s">
        <v>1652</v>
      </c>
      <c r="F8" s="346">
        <v>8</v>
      </c>
      <c r="G8" s="347" t="s">
        <v>1542</v>
      </c>
      <c r="H8" s="346">
        <v>15</v>
      </c>
      <c r="I8" s="347" t="s">
        <v>1516</v>
      </c>
      <c r="J8" s="300">
        <v>120</v>
      </c>
      <c r="K8" s="838" t="s">
        <v>1516</v>
      </c>
      <c r="M8" s="662"/>
    </row>
    <row r="9" spans="1:13">
      <c r="A9" s="349" t="s">
        <v>7</v>
      </c>
      <c r="B9" s="346">
        <v>15</v>
      </c>
      <c r="C9" s="347" t="s">
        <v>1369</v>
      </c>
      <c r="D9" s="346">
        <v>8</v>
      </c>
      <c r="E9" s="347" t="s">
        <v>1467</v>
      </c>
      <c r="F9" s="346">
        <v>12</v>
      </c>
      <c r="G9" s="347" t="s">
        <v>1501</v>
      </c>
      <c r="H9" s="346">
        <v>6</v>
      </c>
      <c r="I9" s="347" t="s">
        <v>647</v>
      </c>
      <c r="J9" s="300">
        <v>41</v>
      </c>
      <c r="K9" s="838" t="s">
        <v>1605</v>
      </c>
      <c r="M9" s="662"/>
    </row>
    <row r="10" spans="1:13">
      <c r="A10" s="349" t="s">
        <v>8</v>
      </c>
      <c r="B10" s="346">
        <v>44</v>
      </c>
      <c r="C10" s="347" t="s">
        <v>1295</v>
      </c>
      <c r="D10" s="346">
        <v>12</v>
      </c>
      <c r="E10" s="347" t="s">
        <v>1535</v>
      </c>
      <c r="F10" s="346">
        <v>16</v>
      </c>
      <c r="G10" s="347" t="s">
        <v>1400</v>
      </c>
      <c r="H10" s="346">
        <v>6</v>
      </c>
      <c r="I10" s="347" t="s">
        <v>1598</v>
      </c>
      <c r="J10" s="300">
        <v>78</v>
      </c>
      <c r="K10" s="838" t="s">
        <v>1789</v>
      </c>
      <c r="M10" s="662"/>
    </row>
    <row r="11" spans="1:13">
      <c r="A11" s="349" t="s">
        <v>9</v>
      </c>
      <c r="B11" s="346">
        <v>13</v>
      </c>
      <c r="C11" s="347" t="s">
        <v>1382</v>
      </c>
      <c r="D11" s="346">
        <v>24</v>
      </c>
      <c r="E11" s="347" t="s">
        <v>1891</v>
      </c>
      <c r="F11" s="346">
        <v>17</v>
      </c>
      <c r="G11" s="347" t="s">
        <v>1429</v>
      </c>
      <c r="H11" s="346">
        <v>7</v>
      </c>
      <c r="I11" s="347" t="s">
        <v>1388</v>
      </c>
      <c r="J11" s="300">
        <v>61</v>
      </c>
      <c r="K11" s="838" t="s">
        <v>1297</v>
      </c>
      <c r="M11" s="662"/>
    </row>
    <row r="12" spans="1:13">
      <c r="A12" s="349" t="s">
        <v>10</v>
      </c>
      <c r="B12" s="346">
        <v>3</v>
      </c>
      <c r="C12" s="347" t="s">
        <v>645</v>
      </c>
      <c r="D12" s="346">
        <v>0</v>
      </c>
      <c r="E12" s="347" t="s">
        <v>1290</v>
      </c>
      <c r="F12" s="346">
        <v>0</v>
      </c>
      <c r="G12" s="347" t="s">
        <v>1290</v>
      </c>
      <c r="H12" s="346">
        <v>0</v>
      </c>
      <c r="I12" s="347" t="s">
        <v>1290</v>
      </c>
      <c r="J12" s="300">
        <v>3</v>
      </c>
      <c r="K12" s="838" t="s">
        <v>1672</v>
      </c>
      <c r="M12" s="662"/>
    </row>
    <row r="13" spans="1:13">
      <c r="A13" s="349" t="s">
        <v>11</v>
      </c>
      <c r="B13" s="346">
        <v>3</v>
      </c>
      <c r="C13" s="347" t="s">
        <v>1681</v>
      </c>
      <c r="D13" s="346">
        <v>0</v>
      </c>
      <c r="E13" s="347" t="s">
        <v>1290</v>
      </c>
      <c r="F13" s="346">
        <v>1</v>
      </c>
      <c r="G13" s="347" t="s">
        <v>1396</v>
      </c>
      <c r="H13" s="346">
        <v>2</v>
      </c>
      <c r="I13" s="347" t="s">
        <v>1332</v>
      </c>
      <c r="J13" s="300">
        <v>6</v>
      </c>
      <c r="K13" s="838" t="s">
        <v>1480</v>
      </c>
      <c r="M13" s="662"/>
    </row>
    <row r="14" spans="1:13">
      <c r="A14" s="349" t="s">
        <v>12</v>
      </c>
      <c r="B14" s="346">
        <v>58</v>
      </c>
      <c r="C14" s="347" t="s">
        <v>1499</v>
      </c>
      <c r="D14" s="346">
        <v>77</v>
      </c>
      <c r="E14" s="347" t="s">
        <v>1568</v>
      </c>
      <c r="F14" s="346">
        <v>52</v>
      </c>
      <c r="G14" s="347" t="s">
        <v>1697</v>
      </c>
      <c r="H14" s="346">
        <v>47</v>
      </c>
      <c r="I14" s="347" t="s">
        <v>1555</v>
      </c>
      <c r="J14" s="300">
        <v>234</v>
      </c>
      <c r="K14" s="838" t="s">
        <v>1651</v>
      </c>
      <c r="M14" s="662"/>
    </row>
    <row r="15" spans="1:13">
      <c r="A15" s="349" t="s">
        <v>13</v>
      </c>
      <c r="B15" s="346">
        <v>6</v>
      </c>
      <c r="C15" s="347" t="s">
        <v>1604</v>
      </c>
      <c r="D15" s="346">
        <v>18</v>
      </c>
      <c r="E15" s="347" t="s">
        <v>1863</v>
      </c>
      <c r="F15" s="346">
        <v>17</v>
      </c>
      <c r="G15" s="347" t="s">
        <v>1441</v>
      </c>
      <c r="H15" s="346">
        <v>8</v>
      </c>
      <c r="I15" s="347" t="s">
        <v>1688</v>
      </c>
      <c r="J15" s="300">
        <v>49</v>
      </c>
      <c r="K15" s="838" t="s">
        <v>1428</v>
      </c>
      <c r="M15" s="662"/>
    </row>
    <row r="16" spans="1:13">
      <c r="A16" s="349" t="s">
        <v>15</v>
      </c>
      <c r="B16" s="346">
        <v>92</v>
      </c>
      <c r="C16" s="347" t="s">
        <v>1306</v>
      </c>
      <c r="D16" s="346">
        <v>57</v>
      </c>
      <c r="E16" s="347" t="s">
        <v>1411</v>
      </c>
      <c r="F16" s="346">
        <v>34</v>
      </c>
      <c r="G16" s="347" t="s">
        <v>1688</v>
      </c>
      <c r="H16" s="346">
        <v>25</v>
      </c>
      <c r="I16" s="347" t="s">
        <v>1430</v>
      </c>
      <c r="J16" s="300">
        <v>208</v>
      </c>
      <c r="K16" s="838" t="s">
        <v>1694</v>
      </c>
      <c r="M16" s="662"/>
    </row>
    <row r="17" spans="1:14">
      <c r="A17" s="349" t="s">
        <v>16</v>
      </c>
      <c r="B17" s="346">
        <v>7</v>
      </c>
      <c r="C17" s="347" t="s">
        <v>1611</v>
      </c>
      <c r="D17" s="346">
        <v>26</v>
      </c>
      <c r="E17" s="347" t="s">
        <v>1670</v>
      </c>
      <c r="F17" s="346">
        <v>16</v>
      </c>
      <c r="G17" s="347" t="s">
        <v>1648</v>
      </c>
      <c r="H17" s="346">
        <v>21</v>
      </c>
      <c r="I17" s="347" t="s">
        <v>1366</v>
      </c>
      <c r="J17" s="300">
        <v>70</v>
      </c>
      <c r="K17" s="838" t="s">
        <v>1546</v>
      </c>
      <c r="M17" s="662"/>
    </row>
    <row r="18" spans="1:14">
      <c r="A18" s="349" t="s">
        <v>14</v>
      </c>
      <c r="B18" s="346">
        <v>25</v>
      </c>
      <c r="C18" s="347" t="s">
        <v>1463</v>
      </c>
      <c r="D18" s="346">
        <v>13</v>
      </c>
      <c r="E18" s="347" t="s">
        <v>1720</v>
      </c>
      <c r="F18" s="346">
        <v>12</v>
      </c>
      <c r="G18" s="347" t="s">
        <v>1538</v>
      </c>
      <c r="H18" s="346">
        <v>15</v>
      </c>
      <c r="I18" s="347" t="s">
        <v>1583</v>
      </c>
      <c r="J18" s="300">
        <v>65</v>
      </c>
      <c r="K18" s="838" t="s">
        <v>1449</v>
      </c>
      <c r="M18" s="662"/>
    </row>
    <row r="19" spans="1:14">
      <c r="A19" s="349" t="s">
        <v>17</v>
      </c>
      <c r="B19" s="346">
        <v>0</v>
      </c>
      <c r="C19" s="347" t="s">
        <v>1290</v>
      </c>
      <c r="D19" s="346">
        <v>1</v>
      </c>
      <c r="E19" s="347" t="s">
        <v>645</v>
      </c>
      <c r="F19" s="346">
        <v>0</v>
      </c>
      <c r="G19" s="347" t="s">
        <v>1290</v>
      </c>
      <c r="H19" s="346">
        <v>0</v>
      </c>
      <c r="I19" s="347" t="s">
        <v>1290</v>
      </c>
      <c r="J19" s="300">
        <v>1</v>
      </c>
      <c r="K19" s="838" t="s">
        <v>1354</v>
      </c>
      <c r="M19" s="662"/>
    </row>
    <row r="20" spans="1:14">
      <c r="A20" s="349" t="s">
        <v>1</v>
      </c>
      <c r="B20" s="300">
        <v>348</v>
      </c>
      <c r="C20" s="838" t="s">
        <v>1861</v>
      </c>
      <c r="D20" s="300">
        <v>269</v>
      </c>
      <c r="E20" s="838" t="s">
        <v>1675</v>
      </c>
      <c r="F20" s="300">
        <v>190</v>
      </c>
      <c r="G20" s="838" t="s">
        <v>1644</v>
      </c>
      <c r="H20" s="300">
        <v>155</v>
      </c>
      <c r="I20" s="838" t="s">
        <v>1721</v>
      </c>
      <c r="J20" s="300">
        <v>962</v>
      </c>
      <c r="K20" s="838" t="s">
        <v>645</v>
      </c>
      <c r="M20" s="662"/>
    </row>
    <row r="21" spans="1:14" ht="409.6" hidden="1" customHeight="1"/>
    <row r="22" spans="1:14" s="662" customFormat="1" ht="12.75" customHeight="1"/>
    <row r="23" spans="1:14" s="662" customFormat="1" ht="12.75" customHeight="1">
      <c r="A23" s="1564" t="s">
        <v>882</v>
      </c>
      <c r="B23" s="1564"/>
      <c r="C23" s="1564"/>
      <c r="D23" s="1564"/>
      <c r="E23" s="1564"/>
      <c r="F23" s="1564"/>
      <c r="G23" s="1564"/>
      <c r="H23" s="1564"/>
      <c r="I23" s="1564"/>
      <c r="J23" s="1564"/>
      <c r="K23" s="1564"/>
    </row>
    <row r="24" spans="1:14" ht="13.9" customHeight="1"/>
    <row r="25" spans="1:14" ht="21.6" customHeight="1">
      <c r="A25" s="1556" t="s">
        <v>2042</v>
      </c>
      <c r="B25" s="1556"/>
      <c r="C25" s="1556"/>
      <c r="D25" s="1556"/>
      <c r="E25" s="1556"/>
      <c r="F25" s="1556"/>
      <c r="G25" s="1556"/>
      <c r="H25" s="1556"/>
      <c r="I25" s="1556"/>
      <c r="J25" s="1556"/>
      <c r="K25" s="1556"/>
      <c r="L25" s="1556"/>
      <c r="M25" s="1556"/>
      <c r="N25" s="1556"/>
    </row>
    <row r="26" spans="1:14" ht="3" customHeight="1"/>
    <row r="44" spans="11:11">
      <c r="K44" s="306" t="s">
        <v>855</v>
      </c>
    </row>
  </sheetData>
  <mergeCells count="9">
    <mergeCell ref="J4:K4"/>
    <mergeCell ref="A23:K23"/>
    <mergeCell ref="A25:N25"/>
    <mergeCell ref="B3:I3"/>
    <mergeCell ref="A4:A5"/>
    <mergeCell ref="B4:C4"/>
    <mergeCell ref="D4:E4"/>
    <mergeCell ref="F4:G4"/>
    <mergeCell ref="H4:I4"/>
  </mergeCells>
  <pageMargins left="0.70866141732283472" right="0.70866141732283472" top="0.74803149606299213" bottom="0.74803149606299213" header="0.31496062992125984" footer="0.31496062992125984"/>
  <pageSetup paperSize="9" scale="73" orientation="portrait" r:id="rId1"/>
  <ignoredErrors>
    <ignoredError sqref="B5 B4:G4 I4:K4 C5:K5" numberStoredAsText="1"/>
    <ignoredError sqref="H4" twoDigitTextYear="1"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46"/>
  <sheetViews>
    <sheetView showGridLines="0" topLeftCell="A10" zoomScaleNormal="100" workbookViewId="0">
      <selection activeCell="P34" sqref="P34"/>
    </sheetView>
  </sheetViews>
  <sheetFormatPr defaultRowHeight="12.75"/>
  <cols>
    <col min="1" max="1" width="41.28515625" style="1" customWidth="1"/>
    <col min="2" max="2" width="7" style="921" customWidth="1"/>
    <col min="3" max="3" width="7" style="1" customWidth="1"/>
    <col min="4" max="4" width="7" style="921" customWidth="1"/>
    <col min="5" max="5" width="7" style="1" customWidth="1"/>
    <col min="6" max="6" width="7" style="921" customWidth="1"/>
    <col min="7" max="7" width="7" style="1" customWidth="1"/>
    <col min="8" max="8" width="7" style="921" customWidth="1"/>
    <col min="9" max="9" width="7" style="1" customWidth="1"/>
    <col min="10" max="10" width="7" style="921" customWidth="1"/>
    <col min="11" max="11" width="8.42578125" style="1" customWidth="1"/>
    <col min="12" max="256" width="9.140625" style="1"/>
    <col min="257" max="257" width="31.85546875" style="1" customWidth="1"/>
    <col min="258" max="266" width="7" style="1" customWidth="1"/>
    <col min="267" max="267" width="8.42578125" style="1" customWidth="1"/>
    <col min="268" max="512" width="9.140625" style="1"/>
    <col min="513" max="513" width="31.85546875" style="1" customWidth="1"/>
    <col min="514" max="522" width="7" style="1" customWidth="1"/>
    <col min="523" max="523" width="8.42578125" style="1" customWidth="1"/>
    <col min="524" max="768" width="9.140625" style="1"/>
    <col min="769" max="769" width="31.85546875" style="1" customWidth="1"/>
    <col min="770" max="778" width="7" style="1" customWidth="1"/>
    <col min="779" max="779" width="8.42578125" style="1" customWidth="1"/>
    <col min="780" max="1024" width="9.140625" style="1"/>
    <col min="1025" max="1025" width="31.85546875" style="1" customWidth="1"/>
    <col min="1026" max="1034" width="7" style="1" customWidth="1"/>
    <col min="1035" max="1035" width="8.42578125" style="1" customWidth="1"/>
    <col min="1036" max="1280" width="9.140625" style="1"/>
    <col min="1281" max="1281" width="31.85546875" style="1" customWidth="1"/>
    <col min="1282" max="1290" width="7" style="1" customWidth="1"/>
    <col min="1291" max="1291" width="8.42578125" style="1" customWidth="1"/>
    <col min="1292" max="1536" width="9.140625" style="1"/>
    <col min="1537" max="1537" width="31.85546875" style="1" customWidth="1"/>
    <col min="1538" max="1546" width="7" style="1" customWidth="1"/>
    <col min="1547" max="1547" width="8.42578125" style="1" customWidth="1"/>
    <col min="1548" max="1792" width="9.140625" style="1"/>
    <col min="1793" max="1793" width="31.85546875" style="1" customWidth="1"/>
    <col min="1794" max="1802" width="7" style="1" customWidth="1"/>
    <col min="1803" max="1803" width="8.42578125" style="1" customWidth="1"/>
    <col min="1804" max="2048" width="9.140625" style="1"/>
    <col min="2049" max="2049" width="31.85546875" style="1" customWidth="1"/>
    <col min="2050" max="2058" width="7" style="1" customWidth="1"/>
    <col min="2059" max="2059" width="8.42578125" style="1" customWidth="1"/>
    <col min="2060" max="2304" width="9.140625" style="1"/>
    <col min="2305" max="2305" width="31.85546875" style="1" customWidth="1"/>
    <col min="2306" max="2314" width="7" style="1" customWidth="1"/>
    <col min="2315" max="2315" width="8.42578125" style="1" customWidth="1"/>
    <col min="2316" max="2560" width="9.140625" style="1"/>
    <col min="2561" max="2561" width="31.85546875" style="1" customWidth="1"/>
    <col min="2562" max="2570" width="7" style="1" customWidth="1"/>
    <col min="2571" max="2571" width="8.42578125" style="1" customWidth="1"/>
    <col min="2572" max="2816" width="9.140625" style="1"/>
    <col min="2817" max="2817" width="31.85546875" style="1" customWidth="1"/>
    <col min="2818" max="2826" width="7" style="1" customWidth="1"/>
    <col min="2827" max="2827" width="8.42578125" style="1" customWidth="1"/>
    <col min="2828" max="3072" width="9.140625" style="1"/>
    <col min="3073" max="3073" width="31.85546875" style="1" customWidth="1"/>
    <col min="3074" max="3082" width="7" style="1" customWidth="1"/>
    <col min="3083" max="3083" width="8.42578125" style="1" customWidth="1"/>
    <col min="3084" max="3328" width="9.140625" style="1"/>
    <col min="3329" max="3329" width="31.85546875" style="1" customWidth="1"/>
    <col min="3330" max="3338" width="7" style="1" customWidth="1"/>
    <col min="3339" max="3339" width="8.42578125" style="1" customWidth="1"/>
    <col min="3340" max="3584" width="9.140625" style="1"/>
    <col min="3585" max="3585" width="31.85546875" style="1" customWidth="1"/>
    <col min="3586" max="3594" width="7" style="1" customWidth="1"/>
    <col min="3595" max="3595" width="8.42578125" style="1" customWidth="1"/>
    <col min="3596" max="3840" width="9.140625" style="1"/>
    <col min="3841" max="3841" width="31.85546875" style="1" customWidth="1"/>
    <col min="3842" max="3850" width="7" style="1" customWidth="1"/>
    <col min="3851" max="3851" width="8.42578125" style="1" customWidth="1"/>
    <col min="3852" max="4096" width="9.140625" style="1"/>
    <col min="4097" max="4097" width="31.85546875" style="1" customWidth="1"/>
    <col min="4098" max="4106" width="7" style="1" customWidth="1"/>
    <col min="4107" max="4107" width="8.42578125" style="1" customWidth="1"/>
    <col min="4108" max="4352" width="9.140625" style="1"/>
    <col min="4353" max="4353" width="31.85546875" style="1" customWidth="1"/>
    <col min="4354" max="4362" width="7" style="1" customWidth="1"/>
    <col min="4363" max="4363" width="8.42578125" style="1" customWidth="1"/>
    <col min="4364" max="4608" width="9.140625" style="1"/>
    <col min="4609" max="4609" width="31.85546875" style="1" customWidth="1"/>
    <col min="4610" max="4618" width="7" style="1" customWidth="1"/>
    <col min="4619" max="4619" width="8.42578125" style="1" customWidth="1"/>
    <col min="4620" max="4864" width="9.140625" style="1"/>
    <col min="4865" max="4865" width="31.85546875" style="1" customWidth="1"/>
    <col min="4866" max="4874" width="7" style="1" customWidth="1"/>
    <col min="4875" max="4875" width="8.42578125" style="1" customWidth="1"/>
    <col min="4876" max="5120" width="9.140625" style="1"/>
    <col min="5121" max="5121" width="31.85546875" style="1" customWidth="1"/>
    <col min="5122" max="5130" width="7" style="1" customWidth="1"/>
    <col min="5131" max="5131" width="8.42578125" style="1" customWidth="1"/>
    <col min="5132" max="5376" width="9.140625" style="1"/>
    <col min="5377" max="5377" width="31.85546875" style="1" customWidth="1"/>
    <col min="5378" max="5386" width="7" style="1" customWidth="1"/>
    <col min="5387" max="5387" width="8.42578125" style="1" customWidth="1"/>
    <col min="5388" max="5632" width="9.140625" style="1"/>
    <col min="5633" max="5633" width="31.85546875" style="1" customWidth="1"/>
    <col min="5634" max="5642" width="7" style="1" customWidth="1"/>
    <col min="5643" max="5643" width="8.42578125" style="1" customWidth="1"/>
    <col min="5644" max="5888" width="9.140625" style="1"/>
    <col min="5889" max="5889" width="31.85546875" style="1" customWidth="1"/>
    <col min="5890" max="5898" width="7" style="1" customWidth="1"/>
    <col min="5899" max="5899" width="8.42578125" style="1" customWidth="1"/>
    <col min="5900" max="6144" width="9.140625" style="1"/>
    <col min="6145" max="6145" width="31.85546875" style="1" customWidth="1"/>
    <col min="6146" max="6154" width="7" style="1" customWidth="1"/>
    <col min="6155" max="6155" width="8.42578125" style="1" customWidth="1"/>
    <col min="6156" max="6400" width="9.140625" style="1"/>
    <col min="6401" max="6401" width="31.85546875" style="1" customWidth="1"/>
    <col min="6402" max="6410" width="7" style="1" customWidth="1"/>
    <col min="6411" max="6411" width="8.42578125" style="1" customWidth="1"/>
    <col min="6412" max="6656" width="9.140625" style="1"/>
    <col min="6657" max="6657" width="31.85546875" style="1" customWidth="1"/>
    <col min="6658" max="6666" width="7" style="1" customWidth="1"/>
    <col min="6667" max="6667" width="8.42578125" style="1" customWidth="1"/>
    <col min="6668" max="6912" width="9.140625" style="1"/>
    <col min="6913" max="6913" width="31.85546875" style="1" customWidth="1"/>
    <col min="6914" max="6922" width="7" style="1" customWidth="1"/>
    <col min="6923" max="6923" width="8.42578125" style="1" customWidth="1"/>
    <col min="6924" max="7168" width="9.140625" style="1"/>
    <col min="7169" max="7169" width="31.85546875" style="1" customWidth="1"/>
    <col min="7170" max="7178" width="7" style="1" customWidth="1"/>
    <col min="7179" max="7179" width="8.42578125" style="1" customWidth="1"/>
    <col min="7180" max="7424" width="9.140625" style="1"/>
    <col min="7425" max="7425" width="31.85546875" style="1" customWidth="1"/>
    <col min="7426" max="7434" width="7" style="1" customWidth="1"/>
    <col min="7435" max="7435" width="8.42578125" style="1" customWidth="1"/>
    <col min="7436" max="7680" width="9.140625" style="1"/>
    <col min="7681" max="7681" width="31.85546875" style="1" customWidth="1"/>
    <col min="7682" max="7690" width="7" style="1" customWidth="1"/>
    <col min="7691" max="7691" width="8.42578125" style="1" customWidth="1"/>
    <col min="7692" max="7936" width="9.140625" style="1"/>
    <col min="7937" max="7937" width="31.85546875" style="1" customWidth="1"/>
    <col min="7938" max="7946" width="7" style="1" customWidth="1"/>
    <col min="7947" max="7947" width="8.42578125" style="1" customWidth="1"/>
    <col min="7948" max="8192" width="9.140625" style="1"/>
    <col min="8193" max="8193" width="31.85546875" style="1" customWidth="1"/>
    <col min="8194" max="8202" width="7" style="1" customWidth="1"/>
    <col min="8203" max="8203" width="8.42578125" style="1" customWidth="1"/>
    <col min="8204" max="8448" width="9.140625" style="1"/>
    <col min="8449" max="8449" width="31.85546875" style="1" customWidth="1"/>
    <col min="8450" max="8458" width="7" style="1" customWidth="1"/>
    <col min="8459" max="8459" width="8.42578125" style="1" customWidth="1"/>
    <col min="8460" max="8704" width="9.140625" style="1"/>
    <col min="8705" max="8705" width="31.85546875" style="1" customWidth="1"/>
    <col min="8706" max="8714" width="7" style="1" customWidth="1"/>
    <col min="8715" max="8715" width="8.42578125" style="1" customWidth="1"/>
    <col min="8716" max="8960" width="9.140625" style="1"/>
    <col min="8961" max="8961" width="31.85546875" style="1" customWidth="1"/>
    <col min="8962" max="8970" width="7" style="1" customWidth="1"/>
    <col min="8971" max="8971" width="8.42578125" style="1" customWidth="1"/>
    <col min="8972" max="9216" width="9.140625" style="1"/>
    <col min="9217" max="9217" width="31.85546875" style="1" customWidth="1"/>
    <col min="9218" max="9226" width="7" style="1" customWidth="1"/>
    <col min="9227" max="9227" width="8.42578125" style="1" customWidth="1"/>
    <col min="9228" max="9472" width="9.140625" style="1"/>
    <col min="9473" max="9473" width="31.85546875" style="1" customWidth="1"/>
    <col min="9474" max="9482" width="7" style="1" customWidth="1"/>
    <col min="9483" max="9483" width="8.42578125" style="1" customWidth="1"/>
    <col min="9484" max="9728" width="9.140625" style="1"/>
    <col min="9729" max="9729" width="31.85546875" style="1" customWidth="1"/>
    <col min="9730" max="9738" width="7" style="1" customWidth="1"/>
    <col min="9739" max="9739" width="8.42578125" style="1" customWidth="1"/>
    <col min="9740" max="9984" width="9.140625" style="1"/>
    <col min="9985" max="9985" width="31.85546875" style="1" customWidth="1"/>
    <col min="9986" max="9994" width="7" style="1" customWidth="1"/>
    <col min="9995" max="9995" width="8.42578125" style="1" customWidth="1"/>
    <col min="9996" max="10240" width="9.140625" style="1"/>
    <col min="10241" max="10241" width="31.85546875" style="1" customWidth="1"/>
    <col min="10242" max="10250" width="7" style="1" customWidth="1"/>
    <col min="10251" max="10251" width="8.42578125" style="1" customWidth="1"/>
    <col min="10252" max="10496" width="9.140625" style="1"/>
    <col min="10497" max="10497" width="31.85546875" style="1" customWidth="1"/>
    <col min="10498" max="10506" width="7" style="1" customWidth="1"/>
    <col min="10507" max="10507" width="8.42578125" style="1" customWidth="1"/>
    <col min="10508" max="10752" width="9.140625" style="1"/>
    <col min="10753" max="10753" width="31.85546875" style="1" customWidth="1"/>
    <col min="10754" max="10762" width="7" style="1" customWidth="1"/>
    <col min="10763" max="10763" width="8.42578125" style="1" customWidth="1"/>
    <col min="10764" max="11008" width="9.140625" style="1"/>
    <col min="11009" max="11009" width="31.85546875" style="1" customWidth="1"/>
    <col min="11010" max="11018" width="7" style="1" customWidth="1"/>
    <col min="11019" max="11019" width="8.42578125" style="1" customWidth="1"/>
    <col min="11020" max="11264" width="9.140625" style="1"/>
    <col min="11265" max="11265" width="31.85546875" style="1" customWidth="1"/>
    <col min="11266" max="11274" width="7" style="1" customWidth="1"/>
    <col min="11275" max="11275" width="8.42578125" style="1" customWidth="1"/>
    <col min="11276" max="11520" width="9.140625" style="1"/>
    <col min="11521" max="11521" width="31.85546875" style="1" customWidth="1"/>
    <col min="11522" max="11530" width="7" style="1" customWidth="1"/>
    <col min="11531" max="11531" width="8.42578125" style="1" customWidth="1"/>
    <col min="11532" max="11776" width="9.140625" style="1"/>
    <col min="11777" max="11777" width="31.85546875" style="1" customWidth="1"/>
    <col min="11778" max="11786" width="7" style="1" customWidth="1"/>
    <col min="11787" max="11787" width="8.42578125" style="1" customWidth="1"/>
    <col min="11788" max="12032" width="9.140625" style="1"/>
    <col min="12033" max="12033" width="31.85546875" style="1" customWidth="1"/>
    <col min="12034" max="12042" width="7" style="1" customWidth="1"/>
    <col min="12043" max="12043" width="8.42578125" style="1" customWidth="1"/>
    <col min="12044" max="12288" width="9.140625" style="1"/>
    <col min="12289" max="12289" width="31.85546875" style="1" customWidth="1"/>
    <col min="12290" max="12298" width="7" style="1" customWidth="1"/>
    <col min="12299" max="12299" width="8.42578125" style="1" customWidth="1"/>
    <col min="12300" max="12544" width="9.140625" style="1"/>
    <col min="12545" max="12545" width="31.85546875" style="1" customWidth="1"/>
    <col min="12546" max="12554" width="7" style="1" customWidth="1"/>
    <col min="12555" max="12555" width="8.42578125" style="1" customWidth="1"/>
    <col min="12556" max="12800" width="9.140625" style="1"/>
    <col min="12801" max="12801" width="31.85546875" style="1" customWidth="1"/>
    <col min="12802" max="12810" width="7" style="1" customWidth="1"/>
    <col min="12811" max="12811" width="8.42578125" style="1" customWidth="1"/>
    <col min="12812" max="13056" width="9.140625" style="1"/>
    <col min="13057" max="13057" width="31.85546875" style="1" customWidth="1"/>
    <col min="13058" max="13066" width="7" style="1" customWidth="1"/>
    <col min="13067" max="13067" width="8.42578125" style="1" customWidth="1"/>
    <col min="13068" max="13312" width="9.140625" style="1"/>
    <col min="13313" max="13313" width="31.85546875" style="1" customWidth="1"/>
    <col min="13314" max="13322" width="7" style="1" customWidth="1"/>
    <col min="13323" max="13323" width="8.42578125" style="1" customWidth="1"/>
    <col min="13324" max="13568" width="9.140625" style="1"/>
    <col min="13569" max="13569" width="31.85546875" style="1" customWidth="1"/>
    <col min="13570" max="13578" width="7" style="1" customWidth="1"/>
    <col min="13579" max="13579" width="8.42578125" style="1" customWidth="1"/>
    <col min="13580" max="13824" width="9.140625" style="1"/>
    <col min="13825" max="13825" width="31.85546875" style="1" customWidth="1"/>
    <col min="13826" max="13834" width="7" style="1" customWidth="1"/>
    <col min="13835" max="13835" width="8.42578125" style="1" customWidth="1"/>
    <col min="13836" max="14080" width="9.140625" style="1"/>
    <col min="14081" max="14081" width="31.85546875" style="1" customWidth="1"/>
    <col min="14082" max="14090" width="7" style="1" customWidth="1"/>
    <col min="14091" max="14091" width="8.42578125" style="1" customWidth="1"/>
    <col min="14092" max="14336" width="9.140625" style="1"/>
    <col min="14337" max="14337" width="31.85546875" style="1" customWidth="1"/>
    <col min="14338" max="14346" width="7" style="1" customWidth="1"/>
    <col min="14347" max="14347" width="8.42578125" style="1" customWidth="1"/>
    <col min="14348" max="14592" width="9.140625" style="1"/>
    <col min="14593" max="14593" width="31.85546875" style="1" customWidth="1"/>
    <col min="14594" max="14602" width="7" style="1" customWidth="1"/>
    <col min="14603" max="14603" width="8.42578125" style="1" customWidth="1"/>
    <col min="14604" max="14848" width="9.140625" style="1"/>
    <col min="14849" max="14849" width="31.85546875" style="1" customWidth="1"/>
    <col min="14850" max="14858" width="7" style="1" customWidth="1"/>
    <col min="14859" max="14859" width="8.42578125" style="1" customWidth="1"/>
    <col min="14860" max="15104" width="9.140625" style="1"/>
    <col min="15105" max="15105" width="31.85546875" style="1" customWidth="1"/>
    <col min="15106" max="15114" width="7" style="1" customWidth="1"/>
    <col min="15115" max="15115" width="8.42578125" style="1" customWidth="1"/>
    <col min="15116" max="15360" width="9.140625" style="1"/>
    <col min="15361" max="15361" width="31.85546875" style="1" customWidth="1"/>
    <col min="15362" max="15370" width="7" style="1" customWidth="1"/>
    <col min="15371" max="15371" width="8.42578125" style="1" customWidth="1"/>
    <col min="15372" max="15616" width="9.140625" style="1"/>
    <col min="15617" max="15617" width="31.85546875" style="1" customWidth="1"/>
    <col min="15618" max="15626" width="7" style="1" customWidth="1"/>
    <col min="15627" max="15627" width="8.42578125" style="1" customWidth="1"/>
    <col min="15628" max="15872" width="9.140625" style="1"/>
    <col min="15873" max="15873" width="31.85546875" style="1" customWidth="1"/>
    <col min="15874" max="15882" width="7" style="1" customWidth="1"/>
    <col min="15883" max="15883" width="8.42578125" style="1" customWidth="1"/>
    <col min="15884" max="16128" width="9.140625" style="1"/>
    <col min="16129" max="16129" width="31.85546875" style="1" customWidth="1"/>
    <col min="16130" max="16138" width="7" style="1" customWidth="1"/>
    <col min="16139" max="16139" width="8.42578125" style="1" customWidth="1"/>
    <col min="16140" max="16384" width="9.140625" style="1"/>
  </cols>
  <sheetData>
    <row r="1" spans="1:12" ht="18.399999999999999" customHeight="1">
      <c r="A1" s="1556" t="s">
        <v>2044</v>
      </c>
      <c r="B1" s="1556"/>
      <c r="C1" s="1556"/>
      <c r="D1" s="1556"/>
      <c r="E1" s="1556"/>
      <c r="F1" s="1556"/>
      <c r="G1" s="1556"/>
      <c r="H1" s="1556"/>
      <c r="I1" s="1556"/>
      <c r="J1" s="1556"/>
      <c r="K1" s="1556"/>
      <c r="L1" s="1556"/>
    </row>
    <row r="2" spans="1:12" ht="3" customHeight="1"/>
    <row r="3" spans="1:12">
      <c r="A3" s="3"/>
      <c r="B3" s="1573" t="s">
        <v>64</v>
      </c>
      <c r="C3" s="1574"/>
      <c r="D3" s="1574"/>
      <c r="E3" s="1574"/>
      <c r="F3" s="1574"/>
      <c r="G3" s="1574"/>
      <c r="H3" s="1574"/>
      <c r="I3" s="1575"/>
      <c r="J3" s="1021"/>
      <c r="K3" s="3"/>
    </row>
    <row r="4" spans="1:12">
      <c r="A4" s="1573" t="s">
        <v>0</v>
      </c>
      <c r="B4" s="1573" t="s">
        <v>66</v>
      </c>
      <c r="C4" s="1575"/>
      <c r="D4" s="1573" t="s">
        <v>67</v>
      </c>
      <c r="E4" s="1575"/>
      <c r="F4" s="1573" t="s">
        <v>68</v>
      </c>
      <c r="G4" s="1575"/>
      <c r="H4" s="1573" t="s">
        <v>69</v>
      </c>
      <c r="I4" s="1575"/>
      <c r="J4" s="1573" t="s">
        <v>1</v>
      </c>
      <c r="K4" s="1575"/>
    </row>
    <row r="5" spans="1:12">
      <c r="A5" s="1581"/>
      <c r="B5" s="1021" t="s">
        <v>2</v>
      </c>
      <c r="C5" s="3" t="s">
        <v>3</v>
      </c>
      <c r="D5" s="1021" t="s">
        <v>2</v>
      </c>
      <c r="E5" s="3" t="s">
        <v>3</v>
      </c>
      <c r="F5" s="1021" t="s">
        <v>2</v>
      </c>
      <c r="G5" s="3" t="s">
        <v>3</v>
      </c>
      <c r="H5" s="1021" t="s">
        <v>2</v>
      </c>
      <c r="I5" s="3" t="s">
        <v>3</v>
      </c>
      <c r="J5" s="1021" t="s">
        <v>2</v>
      </c>
      <c r="K5" s="3" t="s">
        <v>3</v>
      </c>
    </row>
    <row r="6" spans="1:12">
      <c r="A6" s="349" t="s">
        <v>4</v>
      </c>
      <c r="B6" s="1018">
        <v>20</v>
      </c>
      <c r="C6" s="347" t="s">
        <v>1622</v>
      </c>
      <c r="D6" s="1018">
        <v>23</v>
      </c>
      <c r="E6" s="347" t="s">
        <v>1417</v>
      </c>
      <c r="F6" s="1018">
        <v>17</v>
      </c>
      <c r="G6" s="347" t="s">
        <v>1525</v>
      </c>
      <c r="H6" s="1018">
        <v>19</v>
      </c>
      <c r="I6" s="347" t="s">
        <v>1541</v>
      </c>
      <c r="J6" s="1019">
        <v>79</v>
      </c>
      <c r="K6" s="838" t="s">
        <v>1439</v>
      </c>
    </row>
    <row r="7" spans="1:12">
      <c r="A7" s="349" t="s">
        <v>5</v>
      </c>
      <c r="B7" s="1018">
        <v>264</v>
      </c>
      <c r="C7" s="347" t="s">
        <v>2046</v>
      </c>
      <c r="D7" s="1018">
        <v>11</v>
      </c>
      <c r="E7" s="347" t="s">
        <v>1714</v>
      </c>
      <c r="F7" s="1018">
        <v>5</v>
      </c>
      <c r="G7" s="347" t="s">
        <v>1625</v>
      </c>
      <c r="H7" s="1018">
        <v>4</v>
      </c>
      <c r="I7" s="347" t="s">
        <v>1653</v>
      </c>
      <c r="J7" s="1019">
        <v>284</v>
      </c>
      <c r="K7" s="838" t="s">
        <v>1322</v>
      </c>
      <c r="L7" s="662"/>
    </row>
    <row r="8" spans="1:12">
      <c r="A8" s="349" t="s">
        <v>6</v>
      </c>
      <c r="B8" s="1018">
        <v>1743</v>
      </c>
      <c r="C8" s="347" t="s">
        <v>2047</v>
      </c>
      <c r="D8" s="1018">
        <v>147</v>
      </c>
      <c r="E8" s="347" t="s">
        <v>1776</v>
      </c>
      <c r="F8" s="1018">
        <v>93</v>
      </c>
      <c r="G8" s="347" t="s">
        <v>1435</v>
      </c>
      <c r="H8" s="1018">
        <v>102</v>
      </c>
      <c r="I8" s="347" t="s">
        <v>1576</v>
      </c>
      <c r="J8" s="1019">
        <v>2085</v>
      </c>
      <c r="K8" s="838" t="s">
        <v>1419</v>
      </c>
      <c r="L8" s="662"/>
    </row>
    <row r="9" spans="1:12">
      <c r="A9" s="349" t="s">
        <v>7</v>
      </c>
      <c r="B9" s="1018">
        <v>138</v>
      </c>
      <c r="C9" s="347" t="s">
        <v>1369</v>
      </c>
      <c r="D9" s="1018">
        <v>104</v>
      </c>
      <c r="E9" s="347" t="s">
        <v>1659</v>
      </c>
      <c r="F9" s="1018">
        <v>69</v>
      </c>
      <c r="G9" s="347" t="s">
        <v>1827</v>
      </c>
      <c r="H9" s="1018">
        <v>66</v>
      </c>
      <c r="I9" s="347" t="s">
        <v>1550</v>
      </c>
      <c r="J9" s="1019">
        <v>377</v>
      </c>
      <c r="K9" s="838" t="s">
        <v>1493</v>
      </c>
      <c r="L9" s="662"/>
    </row>
    <row r="10" spans="1:12">
      <c r="A10" s="349" t="s">
        <v>8</v>
      </c>
      <c r="B10" s="1018">
        <v>569</v>
      </c>
      <c r="C10" s="347" t="s">
        <v>1992</v>
      </c>
      <c r="D10" s="1018">
        <v>51</v>
      </c>
      <c r="E10" s="347" t="s">
        <v>1546</v>
      </c>
      <c r="F10" s="1018">
        <v>41</v>
      </c>
      <c r="G10" s="347" t="s">
        <v>1711</v>
      </c>
      <c r="H10" s="1018">
        <v>42</v>
      </c>
      <c r="I10" s="347" t="s">
        <v>1503</v>
      </c>
      <c r="J10" s="1019">
        <v>703</v>
      </c>
      <c r="K10" s="838" t="s">
        <v>1503</v>
      </c>
      <c r="L10" s="662"/>
    </row>
    <row r="11" spans="1:12">
      <c r="A11" s="349" t="s">
        <v>9</v>
      </c>
      <c r="B11" s="1018">
        <v>506</v>
      </c>
      <c r="C11" s="347" t="s">
        <v>1923</v>
      </c>
      <c r="D11" s="1018">
        <v>263</v>
      </c>
      <c r="E11" s="347" t="s">
        <v>1629</v>
      </c>
      <c r="F11" s="1018">
        <v>131</v>
      </c>
      <c r="G11" s="347" t="s">
        <v>1799</v>
      </c>
      <c r="H11" s="1018">
        <v>87</v>
      </c>
      <c r="I11" s="347" t="s">
        <v>1557</v>
      </c>
      <c r="J11" s="1019">
        <v>987</v>
      </c>
      <c r="K11" s="838" t="s">
        <v>1785</v>
      </c>
      <c r="L11" s="662"/>
    </row>
    <row r="12" spans="1:12">
      <c r="A12" s="349" t="s">
        <v>10</v>
      </c>
      <c r="B12" s="1018">
        <v>17</v>
      </c>
      <c r="C12" s="347" t="s">
        <v>2048</v>
      </c>
      <c r="D12" s="1018">
        <v>2</v>
      </c>
      <c r="E12" s="347" t="s">
        <v>1611</v>
      </c>
      <c r="F12" s="1018">
        <v>1</v>
      </c>
      <c r="G12" s="347" t="s">
        <v>1497</v>
      </c>
      <c r="H12" s="1018">
        <v>0</v>
      </c>
      <c r="I12" s="347" t="s">
        <v>1290</v>
      </c>
      <c r="J12" s="1019">
        <v>20</v>
      </c>
      <c r="K12" s="838" t="s">
        <v>1705</v>
      </c>
      <c r="L12" s="662"/>
    </row>
    <row r="13" spans="1:12">
      <c r="A13" s="349" t="s">
        <v>11</v>
      </c>
      <c r="B13" s="1018">
        <v>25</v>
      </c>
      <c r="C13" s="347" t="s">
        <v>1955</v>
      </c>
      <c r="D13" s="1018">
        <v>11</v>
      </c>
      <c r="E13" s="347" t="s">
        <v>1648</v>
      </c>
      <c r="F13" s="1018">
        <v>5</v>
      </c>
      <c r="G13" s="347" t="s">
        <v>1575</v>
      </c>
      <c r="H13" s="1018">
        <v>7</v>
      </c>
      <c r="I13" s="347" t="s">
        <v>647</v>
      </c>
      <c r="J13" s="1019">
        <v>48</v>
      </c>
      <c r="K13" s="838" t="s">
        <v>1565</v>
      </c>
      <c r="L13" s="662"/>
    </row>
    <row r="14" spans="1:12">
      <c r="A14" s="349" t="s">
        <v>12</v>
      </c>
      <c r="B14" s="1018">
        <v>484</v>
      </c>
      <c r="C14" s="347" t="s">
        <v>1641</v>
      </c>
      <c r="D14" s="1018">
        <v>693</v>
      </c>
      <c r="E14" s="347" t="s">
        <v>1818</v>
      </c>
      <c r="F14" s="1018">
        <v>351</v>
      </c>
      <c r="G14" s="347" t="s">
        <v>1636</v>
      </c>
      <c r="H14" s="1018">
        <v>196</v>
      </c>
      <c r="I14" s="347" t="s">
        <v>1798</v>
      </c>
      <c r="J14" s="1019">
        <v>1724</v>
      </c>
      <c r="K14" s="838" t="s">
        <v>1483</v>
      </c>
      <c r="L14" s="662"/>
    </row>
    <row r="15" spans="1:12">
      <c r="A15" s="349" t="s">
        <v>13</v>
      </c>
      <c r="B15" s="1018">
        <v>38</v>
      </c>
      <c r="C15" s="347" t="s">
        <v>1476</v>
      </c>
      <c r="D15" s="1018">
        <v>36</v>
      </c>
      <c r="E15" s="347" t="s">
        <v>1501</v>
      </c>
      <c r="F15" s="1018">
        <v>32</v>
      </c>
      <c r="G15" s="347" t="s">
        <v>1518</v>
      </c>
      <c r="H15" s="1018">
        <v>17</v>
      </c>
      <c r="I15" s="347" t="s">
        <v>1624</v>
      </c>
      <c r="J15" s="1019">
        <v>123</v>
      </c>
      <c r="K15" s="838" t="s">
        <v>1561</v>
      </c>
      <c r="L15" s="662"/>
    </row>
    <row r="16" spans="1:12">
      <c r="A16" s="349" t="s">
        <v>15</v>
      </c>
      <c r="B16" s="1018">
        <v>2762</v>
      </c>
      <c r="C16" s="347" t="s">
        <v>1952</v>
      </c>
      <c r="D16" s="1018">
        <v>1204</v>
      </c>
      <c r="E16" s="347" t="s">
        <v>1454</v>
      </c>
      <c r="F16" s="1018">
        <v>488</v>
      </c>
      <c r="G16" s="347" t="s">
        <v>1575</v>
      </c>
      <c r="H16" s="1018">
        <v>232</v>
      </c>
      <c r="I16" s="347" t="s">
        <v>1497</v>
      </c>
      <c r="J16" s="1019">
        <v>4686</v>
      </c>
      <c r="K16" s="838" t="s">
        <v>1739</v>
      </c>
      <c r="L16" s="662"/>
    </row>
    <row r="17" spans="1:12">
      <c r="A17" s="349" t="s">
        <v>16</v>
      </c>
      <c r="B17" s="1018">
        <v>32</v>
      </c>
      <c r="C17" s="347" t="s">
        <v>1724</v>
      </c>
      <c r="D17" s="1018">
        <v>59</v>
      </c>
      <c r="E17" s="347" t="s">
        <v>1398</v>
      </c>
      <c r="F17" s="1018">
        <v>43</v>
      </c>
      <c r="G17" s="347" t="s">
        <v>1678</v>
      </c>
      <c r="H17" s="1018">
        <v>45</v>
      </c>
      <c r="I17" s="347" t="s">
        <v>1581</v>
      </c>
      <c r="J17" s="1019">
        <v>179</v>
      </c>
      <c r="K17" s="838" t="s">
        <v>1376</v>
      </c>
      <c r="L17" s="662"/>
    </row>
    <row r="18" spans="1:12">
      <c r="A18" s="349" t="s">
        <v>14</v>
      </c>
      <c r="B18" s="1018">
        <v>192</v>
      </c>
      <c r="C18" s="347" t="s">
        <v>1956</v>
      </c>
      <c r="D18" s="1018">
        <v>76</v>
      </c>
      <c r="E18" s="347" t="s">
        <v>1554</v>
      </c>
      <c r="F18" s="1018">
        <v>41</v>
      </c>
      <c r="G18" s="347" t="s">
        <v>1393</v>
      </c>
      <c r="H18" s="1018">
        <v>92</v>
      </c>
      <c r="I18" s="347" t="s">
        <v>1648</v>
      </c>
      <c r="J18" s="1019">
        <v>401</v>
      </c>
      <c r="K18" s="838" t="s">
        <v>1304</v>
      </c>
      <c r="L18" s="662"/>
    </row>
    <row r="19" spans="1:12">
      <c r="A19" s="349" t="s">
        <v>17</v>
      </c>
      <c r="B19" s="1018">
        <v>16</v>
      </c>
      <c r="C19" s="347" t="s">
        <v>1681</v>
      </c>
      <c r="D19" s="1018">
        <v>10</v>
      </c>
      <c r="E19" s="347" t="s">
        <v>1691</v>
      </c>
      <c r="F19" s="1018">
        <v>2</v>
      </c>
      <c r="G19" s="347" t="s">
        <v>1297</v>
      </c>
      <c r="H19" s="1018">
        <v>4</v>
      </c>
      <c r="I19" s="347" t="s">
        <v>1516</v>
      </c>
      <c r="J19" s="1019">
        <v>32</v>
      </c>
      <c r="K19" s="838" t="s">
        <v>1672</v>
      </c>
      <c r="L19" s="662"/>
    </row>
    <row r="20" spans="1:12">
      <c r="A20" s="349" t="s">
        <v>1</v>
      </c>
      <c r="B20" s="1019">
        <v>6806</v>
      </c>
      <c r="C20" s="838" t="s">
        <v>1945</v>
      </c>
      <c r="D20" s="1019">
        <v>2690</v>
      </c>
      <c r="E20" s="838" t="s">
        <v>1648</v>
      </c>
      <c r="F20" s="1019">
        <v>1319</v>
      </c>
      <c r="G20" s="838" t="s">
        <v>1434</v>
      </c>
      <c r="H20" s="1019">
        <v>913</v>
      </c>
      <c r="I20" s="838" t="s">
        <v>1527</v>
      </c>
      <c r="J20" s="1019">
        <v>11728</v>
      </c>
      <c r="K20" s="838" t="s">
        <v>645</v>
      </c>
      <c r="L20" s="662"/>
    </row>
    <row r="22" spans="1:12">
      <c r="A22" s="1564" t="s">
        <v>882</v>
      </c>
      <c r="B22" s="1564"/>
      <c r="C22" s="1564"/>
      <c r="D22" s="1564"/>
      <c r="E22" s="1564"/>
      <c r="F22" s="1564"/>
      <c r="G22" s="1564"/>
      <c r="H22" s="1564"/>
      <c r="I22" s="1564"/>
      <c r="J22" s="1564"/>
      <c r="K22" s="1564"/>
    </row>
    <row r="23" spans="1:12" ht="12.75" customHeight="1"/>
    <row r="24" spans="1:12" ht="21.6" customHeight="1">
      <c r="A24" s="585" t="s">
        <v>2045</v>
      </c>
      <c r="B24" s="1051"/>
      <c r="C24" s="584"/>
      <c r="D24" s="1051"/>
      <c r="E24" s="584"/>
      <c r="F24" s="1051"/>
      <c r="G24" s="584"/>
      <c r="H24" s="1051"/>
      <c r="I24" s="584"/>
      <c r="J24" s="1051"/>
      <c r="K24" s="584"/>
    </row>
    <row r="25" spans="1:12" s="662" customFormat="1" ht="3" customHeight="1">
      <c r="A25" s="585"/>
      <c r="B25" s="1051"/>
      <c r="C25" s="584"/>
      <c r="D25" s="1051"/>
      <c r="E25" s="584"/>
      <c r="F25" s="1051"/>
      <c r="G25" s="584"/>
      <c r="H25" s="1051"/>
      <c r="I25" s="584"/>
      <c r="J25" s="1051"/>
      <c r="K25" s="584"/>
    </row>
    <row r="26" spans="1:12" s="584" customFormat="1">
      <c r="A26" s="726"/>
      <c r="B26" s="1020"/>
      <c r="C26" s="727"/>
      <c r="D26" s="1020"/>
      <c r="E26" s="727"/>
      <c r="F26" s="1020"/>
      <c r="G26" s="727"/>
      <c r="H26" s="1020"/>
      <c r="I26" s="727"/>
      <c r="J26" s="1020"/>
      <c r="K26" s="728"/>
    </row>
    <row r="46" spans="1:1">
      <c r="A46" s="1" t="s">
        <v>854</v>
      </c>
    </row>
  </sheetData>
  <mergeCells count="9">
    <mergeCell ref="A1:L1"/>
    <mergeCell ref="A22:K22"/>
    <mergeCell ref="B3:I3"/>
    <mergeCell ref="A4:A5"/>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73" orientation="portrait" r:id="rId1"/>
  <ignoredErrors>
    <ignoredError sqref="B3:K3 B5:K5 B4:G4 I4:K4" numberStoredAsText="1"/>
    <ignoredError sqref="H4" twoDigitTextYear="1"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R80"/>
  <sheetViews>
    <sheetView showGridLines="0" topLeftCell="A77" zoomScaleNormal="100" workbookViewId="0">
      <selection activeCell="S99" sqref="S99"/>
    </sheetView>
  </sheetViews>
  <sheetFormatPr defaultRowHeight="12.75"/>
  <cols>
    <col min="1" max="1" width="13.42578125" style="1" customWidth="1"/>
    <col min="2" max="2" width="8.140625" style="921" customWidth="1"/>
    <col min="3" max="3" width="8.140625" style="1" customWidth="1"/>
    <col min="4" max="4" width="8.140625" style="921" customWidth="1"/>
    <col min="5" max="5" width="8.140625" style="791" customWidth="1"/>
    <col min="6" max="6" width="8.140625" style="921" customWidth="1"/>
    <col min="7" max="7" width="8.140625" style="1" customWidth="1"/>
    <col min="8" max="8" width="8.140625" style="921" customWidth="1"/>
    <col min="9" max="9" width="8.140625" style="1" customWidth="1"/>
    <col min="10" max="10" width="8.140625" style="921" customWidth="1"/>
    <col min="11" max="11" width="8.140625" style="1" customWidth="1"/>
    <col min="12" max="12" width="8.140625" style="921" customWidth="1"/>
    <col min="13" max="13" width="8.140625" style="1" customWidth="1"/>
    <col min="14" max="14" width="8.140625" style="921" customWidth="1"/>
    <col min="15" max="15" width="8.140625" style="1" customWidth="1"/>
    <col min="16" max="16" width="0" style="1" hidden="1" customWidth="1"/>
    <col min="17" max="258" width="9.140625" style="1"/>
    <col min="259" max="259" width="13.42578125" style="1" customWidth="1"/>
    <col min="260" max="271" width="8.140625" style="1" customWidth="1"/>
    <col min="272" max="272" width="0" style="1" hidden="1" customWidth="1"/>
    <col min="273" max="514" width="9.140625" style="1"/>
    <col min="515" max="515" width="13.42578125" style="1" customWidth="1"/>
    <col min="516" max="527" width="8.140625" style="1" customWidth="1"/>
    <col min="528" max="528" width="0" style="1" hidden="1" customWidth="1"/>
    <col min="529" max="770" width="9.140625" style="1"/>
    <col min="771" max="771" width="13.42578125" style="1" customWidth="1"/>
    <col min="772" max="783" width="8.140625" style="1" customWidth="1"/>
    <col min="784" max="784" width="0" style="1" hidden="1" customWidth="1"/>
    <col min="785" max="1026" width="9.140625" style="1"/>
    <col min="1027" max="1027" width="13.42578125" style="1" customWidth="1"/>
    <col min="1028" max="1039" width="8.140625" style="1" customWidth="1"/>
    <col min="1040" max="1040" width="0" style="1" hidden="1" customWidth="1"/>
    <col min="1041" max="1282" width="9.140625" style="1"/>
    <col min="1283" max="1283" width="13.42578125" style="1" customWidth="1"/>
    <col min="1284" max="1295" width="8.140625" style="1" customWidth="1"/>
    <col min="1296" max="1296" width="0" style="1" hidden="1" customWidth="1"/>
    <col min="1297" max="1538" width="9.140625" style="1"/>
    <col min="1539" max="1539" width="13.42578125" style="1" customWidth="1"/>
    <col min="1540" max="1551" width="8.140625" style="1" customWidth="1"/>
    <col min="1552" max="1552" width="0" style="1" hidden="1" customWidth="1"/>
    <col min="1553" max="1794" width="9.140625" style="1"/>
    <col min="1795" max="1795" width="13.42578125" style="1" customWidth="1"/>
    <col min="1796" max="1807" width="8.140625" style="1" customWidth="1"/>
    <col min="1808" max="1808" width="0" style="1" hidden="1" customWidth="1"/>
    <col min="1809" max="2050" width="9.140625" style="1"/>
    <col min="2051" max="2051" width="13.42578125" style="1" customWidth="1"/>
    <col min="2052" max="2063" width="8.140625" style="1" customWidth="1"/>
    <col min="2064" max="2064" width="0" style="1" hidden="1" customWidth="1"/>
    <col min="2065" max="2306" width="9.140625" style="1"/>
    <col min="2307" max="2307" width="13.42578125" style="1" customWidth="1"/>
    <col min="2308" max="2319" width="8.140625" style="1" customWidth="1"/>
    <col min="2320" max="2320" width="0" style="1" hidden="1" customWidth="1"/>
    <col min="2321" max="2562" width="9.140625" style="1"/>
    <col min="2563" max="2563" width="13.42578125" style="1" customWidth="1"/>
    <col min="2564" max="2575" width="8.140625" style="1" customWidth="1"/>
    <col min="2576" max="2576" width="0" style="1" hidden="1" customWidth="1"/>
    <col min="2577" max="2818" width="9.140625" style="1"/>
    <col min="2819" max="2819" width="13.42578125" style="1" customWidth="1"/>
    <col min="2820" max="2831" width="8.140625" style="1" customWidth="1"/>
    <col min="2832" max="2832" width="0" style="1" hidden="1" customWidth="1"/>
    <col min="2833" max="3074" width="9.140625" style="1"/>
    <col min="3075" max="3075" width="13.42578125" style="1" customWidth="1"/>
    <col min="3076" max="3087" width="8.140625" style="1" customWidth="1"/>
    <col min="3088" max="3088" width="0" style="1" hidden="1" customWidth="1"/>
    <col min="3089" max="3330" width="9.140625" style="1"/>
    <col min="3331" max="3331" width="13.42578125" style="1" customWidth="1"/>
    <col min="3332" max="3343" width="8.140625" style="1" customWidth="1"/>
    <col min="3344" max="3344" width="0" style="1" hidden="1" customWidth="1"/>
    <col min="3345" max="3586" width="9.140625" style="1"/>
    <col min="3587" max="3587" width="13.42578125" style="1" customWidth="1"/>
    <col min="3588" max="3599" width="8.140625" style="1" customWidth="1"/>
    <col min="3600" max="3600" width="0" style="1" hidden="1" customWidth="1"/>
    <col min="3601" max="3842" width="9.140625" style="1"/>
    <col min="3843" max="3843" width="13.42578125" style="1" customWidth="1"/>
    <col min="3844" max="3855" width="8.140625" style="1" customWidth="1"/>
    <col min="3856" max="3856" width="0" style="1" hidden="1" customWidth="1"/>
    <col min="3857" max="4098" width="9.140625" style="1"/>
    <col min="4099" max="4099" width="13.42578125" style="1" customWidth="1"/>
    <col min="4100" max="4111" width="8.140625" style="1" customWidth="1"/>
    <col min="4112" max="4112" width="0" style="1" hidden="1" customWidth="1"/>
    <col min="4113" max="4354" width="9.140625" style="1"/>
    <col min="4355" max="4355" width="13.42578125" style="1" customWidth="1"/>
    <col min="4356" max="4367" width="8.140625" style="1" customWidth="1"/>
    <col min="4368" max="4368" width="0" style="1" hidden="1" customWidth="1"/>
    <col min="4369" max="4610" width="9.140625" style="1"/>
    <col min="4611" max="4611" width="13.42578125" style="1" customWidth="1"/>
    <col min="4612" max="4623" width="8.140625" style="1" customWidth="1"/>
    <col min="4624" max="4624" width="0" style="1" hidden="1" customWidth="1"/>
    <col min="4625" max="4866" width="9.140625" style="1"/>
    <col min="4867" max="4867" width="13.42578125" style="1" customWidth="1"/>
    <col min="4868" max="4879" width="8.140625" style="1" customWidth="1"/>
    <col min="4880" max="4880" width="0" style="1" hidden="1" customWidth="1"/>
    <col min="4881" max="5122" width="9.140625" style="1"/>
    <col min="5123" max="5123" width="13.42578125" style="1" customWidth="1"/>
    <col min="5124" max="5135" width="8.140625" style="1" customWidth="1"/>
    <col min="5136" max="5136" width="0" style="1" hidden="1" customWidth="1"/>
    <col min="5137" max="5378" width="9.140625" style="1"/>
    <col min="5379" max="5379" width="13.42578125" style="1" customWidth="1"/>
    <col min="5380" max="5391" width="8.140625" style="1" customWidth="1"/>
    <col min="5392" max="5392" width="0" style="1" hidden="1" customWidth="1"/>
    <col min="5393" max="5634" width="9.140625" style="1"/>
    <col min="5635" max="5635" width="13.42578125" style="1" customWidth="1"/>
    <col min="5636" max="5647" width="8.140625" style="1" customWidth="1"/>
    <col min="5648" max="5648" width="0" style="1" hidden="1" customWidth="1"/>
    <col min="5649" max="5890" width="9.140625" style="1"/>
    <col min="5891" max="5891" width="13.42578125" style="1" customWidth="1"/>
    <col min="5892" max="5903" width="8.140625" style="1" customWidth="1"/>
    <col min="5904" max="5904" width="0" style="1" hidden="1" customWidth="1"/>
    <col min="5905" max="6146" width="9.140625" style="1"/>
    <col min="6147" max="6147" width="13.42578125" style="1" customWidth="1"/>
    <col min="6148" max="6159" width="8.140625" style="1" customWidth="1"/>
    <col min="6160" max="6160" width="0" style="1" hidden="1" customWidth="1"/>
    <col min="6161" max="6402" width="9.140625" style="1"/>
    <col min="6403" max="6403" width="13.42578125" style="1" customWidth="1"/>
    <col min="6404" max="6415" width="8.140625" style="1" customWidth="1"/>
    <col min="6416" max="6416" width="0" style="1" hidden="1" customWidth="1"/>
    <col min="6417" max="6658" width="9.140625" style="1"/>
    <col min="6659" max="6659" width="13.42578125" style="1" customWidth="1"/>
    <col min="6660" max="6671" width="8.140625" style="1" customWidth="1"/>
    <col min="6672" max="6672" width="0" style="1" hidden="1" customWidth="1"/>
    <col min="6673" max="6914" width="9.140625" style="1"/>
    <col min="6915" max="6915" width="13.42578125" style="1" customWidth="1"/>
    <col min="6916" max="6927" width="8.140625" style="1" customWidth="1"/>
    <col min="6928" max="6928" width="0" style="1" hidden="1" customWidth="1"/>
    <col min="6929" max="7170" width="9.140625" style="1"/>
    <col min="7171" max="7171" width="13.42578125" style="1" customWidth="1"/>
    <col min="7172" max="7183" width="8.140625" style="1" customWidth="1"/>
    <col min="7184" max="7184" width="0" style="1" hidden="1" customWidth="1"/>
    <col min="7185" max="7426" width="9.140625" style="1"/>
    <col min="7427" max="7427" width="13.42578125" style="1" customWidth="1"/>
    <col min="7428" max="7439" width="8.140625" style="1" customWidth="1"/>
    <col min="7440" max="7440" width="0" style="1" hidden="1" customWidth="1"/>
    <col min="7441" max="7682" width="9.140625" style="1"/>
    <col min="7683" max="7683" width="13.42578125" style="1" customWidth="1"/>
    <col min="7684" max="7695" width="8.140625" style="1" customWidth="1"/>
    <col min="7696" max="7696" width="0" style="1" hidden="1" customWidth="1"/>
    <col min="7697" max="7938" width="9.140625" style="1"/>
    <col min="7939" max="7939" width="13.42578125" style="1" customWidth="1"/>
    <col min="7940" max="7951" width="8.140625" style="1" customWidth="1"/>
    <col min="7952" max="7952" width="0" style="1" hidden="1" customWidth="1"/>
    <col min="7953" max="8194" width="9.140625" style="1"/>
    <col min="8195" max="8195" width="13.42578125" style="1" customWidth="1"/>
    <col min="8196" max="8207" width="8.140625" style="1" customWidth="1"/>
    <col min="8208" max="8208" width="0" style="1" hidden="1" customWidth="1"/>
    <col min="8209" max="8450" width="9.140625" style="1"/>
    <col min="8451" max="8451" width="13.42578125" style="1" customWidth="1"/>
    <col min="8452" max="8463" width="8.140625" style="1" customWidth="1"/>
    <col min="8464" max="8464" width="0" style="1" hidden="1" customWidth="1"/>
    <col min="8465" max="8706" width="9.140625" style="1"/>
    <col min="8707" max="8707" width="13.42578125" style="1" customWidth="1"/>
    <col min="8708" max="8719" width="8.140625" style="1" customWidth="1"/>
    <col min="8720" max="8720" width="0" style="1" hidden="1" customWidth="1"/>
    <col min="8721" max="8962" width="9.140625" style="1"/>
    <col min="8963" max="8963" width="13.42578125" style="1" customWidth="1"/>
    <col min="8964" max="8975" width="8.140625" style="1" customWidth="1"/>
    <col min="8976" max="8976" width="0" style="1" hidden="1" customWidth="1"/>
    <col min="8977" max="9218" width="9.140625" style="1"/>
    <col min="9219" max="9219" width="13.42578125" style="1" customWidth="1"/>
    <col min="9220" max="9231" width="8.140625" style="1" customWidth="1"/>
    <col min="9232" max="9232" width="0" style="1" hidden="1" customWidth="1"/>
    <col min="9233" max="9474" width="9.140625" style="1"/>
    <col min="9475" max="9475" width="13.42578125" style="1" customWidth="1"/>
    <col min="9476" max="9487" width="8.140625" style="1" customWidth="1"/>
    <col min="9488" max="9488" width="0" style="1" hidden="1" customWidth="1"/>
    <col min="9489" max="9730" width="9.140625" style="1"/>
    <col min="9731" max="9731" width="13.42578125" style="1" customWidth="1"/>
    <col min="9732" max="9743" width="8.140625" style="1" customWidth="1"/>
    <col min="9744" max="9744" width="0" style="1" hidden="1" customWidth="1"/>
    <col min="9745" max="9986" width="9.140625" style="1"/>
    <col min="9987" max="9987" width="13.42578125" style="1" customWidth="1"/>
    <col min="9988" max="9999" width="8.140625" style="1" customWidth="1"/>
    <col min="10000" max="10000" width="0" style="1" hidden="1" customWidth="1"/>
    <col min="10001" max="10242" width="9.140625" style="1"/>
    <col min="10243" max="10243" width="13.42578125" style="1" customWidth="1"/>
    <col min="10244" max="10255" width="8.140625" style="1" customWidth="1"/>
    <col min="10256" max="10256" width="0" style="1" hidden="1" customWidth="1"/>
    <col min="10257" max="10498" width="9.140625" style="1"/>
    <col min="10499" max="10499" width="13.42578125" style="1" customWidth="1"/>
    <col min="10500" max="10511" width="8.140625" style="1" customWidth="1"/>
    <col min="10512" max="10512" width="0" style="1" hidden="1" customWidth="1"/>
    <col min="10513" max="10754" width="9.140625" style="1"/>
    <col min="10755" max="10755" width="13.42578125" style="1" customWidth="1"/>
    <col min="10756" max="10767" width="8.140625" style="1" customWidth="1"/>
    <col min="10768" max="10768" width="0" style="1" hidden="1" customWidth="1"/>
    <col min="10769" max="11010" width="9.140625" style="1"/>
    <col min="11011" max="11011" width="13.42578125" style="1" customWidth="1"/>
    <col min="11012" max="11023" width="8.140625" style="1" customWidth="1"/>
    <col min="11024" max="11024" width="0" style="1" hidden="1" customWidth="1"/>
    <col min="11025" max="11266" width="9.140625" style="1"/>
    <col min="11267" max="11267" width="13.42578125" style="1" customWidth="1"/>
    <col min="11268" max="11279" width="8.140625" style="1" customWidth="1"/>
    <col min="11280" max="11280" width="0" style="1" hidden="1" customWidth="1"/>
    <col min="11281" max="11522" width="9.140625" style="1"/>
    <col min="11523" max="11523" width="13.42578125" style="1" customWidth="1"/>
    <col min="11524" max="11535" width="8.140625" style="1" customWidth="1"/>
    <col min="11536" max="11536" width="0" style="1" hidden="1" customWidth="1"/>
    <col min="11537" max="11778" width="9.140625" style="1"/>
    <col min="11779" max="11779" width="13.42578125" style="1" customWidth="1"/>
    <col min="11780" max="11791" width="8.140625" style="1" customWidth="1"/>
    <col min="11792" max="11792" width="0" style="1" hidden="1" customWidth="1"/>
    <col min="11793" max="12034" width="9.140625" style="1"/>
    <col min="12035" max="12035" width="13.42578125" style="1" customWidth="1"/>
    <col min="12036" max="12047" width="8.140625" style="1" customWidth="1"/>
    <col min="12048" max="12048" width="0" style="1" hidden="1" customWidth="1"/>
    <col min="12049" max="12290" width="9.140625" style="1"/>
    <col min="12291" max="12291" width="13.42578125" style="1" customWidth="1"/>
    <col min="12292" max="12303" width="8.140625" style="1" customWidth="1"/>
    <col min="12304" max="12304" width="0" style="1" hidden="1" customWidth="1"/>
    <col min="12305" max="12546" width="9.140625" style="1"/>
    <col min="12547" max="12547" width="13.42578125" style="1" customWidth="1"/>
    <col min="12548" max="12559" width="8.140625" style="1" customWidth="1"/>
    <col min="12560" max="12560" width="0" style="1" hidden="1" customWidth="1"/>
    <col min="12561" max="12802" width="9.140625" style="1"/>
    <col min="12803" max="12803" width="13.42578125" style="1" customWidth="1"/>
    <col min="12804" max="12815" width="8.140625" style="1" customWidth="1"/>
    <col min="12816" max="12816" width="0" style="1" hidden="1" customWidth="1"/>
    <col min="12817" max="13058" width="9.140625" style="1"/>
    <col min="13059" max="13059" width="13.42578125" style="1" customWidth="1"/>
    <col min="13060" max="13071" width="8.140625" style="1" customWidth="1"/>
    <col min="13072" max="13072" width="0" style="1" hidden="1" customWidth="1"/>
    <col min="13073" max="13314" width="9.140625" style="1"/>
    <col min="13315" max="13315" width="13.42578125" style="1" customWidth="1"/>
    <col min="13316" max="13327" width="8.140625" style="1" customWidth="1"/>
    <col min="13328" max="13328" width="0" style="1" hidden="1" customWidth="1"/>
    <col min="13329" max="13570" width="9.140625" style="1"/>
    <col min="13571" max="13571" width="13.42578125" style="1" customWidth="1"/>
    <col min="13572" max="13583" width="8.140625" style="1" customWidth="1"/>
    <col min="13584" max="13584" width="0" style="1" hidden="1" customWidth="1"/>
    <col min="13585" max="13826" width="9.140625" style="1"/>
    <col min="13827" max="13827" width="13.42578125" style="1" customWidth="1"/>
    <col min="13828" max="13839" width="8.140625" style="1" customWidth="1"/>
    <col min="13840" max="13840" width="0" style="1" hidden="1" customWidth="1"/>
    <col min="13841" max="14082" width="9.140625" style="1"/>
    <col min="14083" max="14083" width="13.42578125" style="1" customWidth="1"/>
    <col min="14084" max="14095" width="8.140625" style="1" customWidth="1"/>
    <col min="14096" max="14096" width="0" style="1" hidden="1" customWidth="1"/>
    <col min="14097" max="14338" width="9.140625" style="1"/>
    <col min="14339" max="14339" width="13.42578125" style="1" customWidth="1"/>
    <col min="14340" max="14351" width="8.140625" style="1" customWidth="1"/>
    <col min="14352" max="14352" width="0" style="1" hidden="1" customWidth="1"/>
    <col min="14353" max="14594" width="9.140625" style="1"/>
    <col min="14595" max="14595" width="13.42578125" style="1" customWidth="1"/>
    <col min="14596" max="14607" width="8.140625" style="1" customWidth="1"/>
    <col min="14608" max="14608" width="0" style="1" hidden="1" customWidth="1"/>
    <col min="14609" max="14850" width="9.140625" style="1"/>
    <col min="14851" max="14851" width="13.42578125" style="1" customWidth="1"/>
    <col min="14852" max="14863" width="8.140625" style="1" customWidth="1"/>
    <col min="14864" max="14864" width="0" style="1" hidden="1" customWidth="1"/>
    <col min="14865" max="15106" width="9.140625" style="1"/>
    <col min="15107" max="15107" width="13.42578125" style="1" customWidth="1"/>
    <col min="15108" max="15119" width="8.140625" style="1" customWidth="1"/>
    <col min="15120" max="15120" width="0" style="1" hidden="1" customWidth="1"/>
    <col min="15121" max="15362" width="9.140625" style="1"/>
    <col min="15363" max="15363" width="13.42578125" style="1" customWidth="1"/>
    <col min="15364" max="15375" width="8.140625" style="1" customWidth="1"/>
    <col min="15376" max="15376" width="0" style="1" hidden="1" customWidth="1"/>
    <col min="15377" max="15618" width="9.140625" style="1"/>
    <col min="15619" max="15619" width="13.42578125" style="1" customWidth="1"/>
    <col min="15620" max="15631" width="8.140625" style="1" customWidth="1"/>
    <col min="15632" max="15632" width="0" style="1" hidden="1" customWidth="1"/>
    <col min="15633" max="15874" width="9.140625" style="1"/>
    <col min="15875" max="15875" width="13.42578125" style="1" customWidth="1"/>
    <col min="15876" max="15887" width="8.140625" style="1" customWidth="1"/>
    <col min="15888" max="15888" width="0" style="1" hidden="1" customWidth="1"/>
    <col min="15889" max="16130" width="9.140625" style="1"/>
    <col min="16131" max="16131" width="13.42578125" style="1" customWidth="1"/>
    <col min="16132" max="16143" width="8.140625" style="1" customWidth="1"/>
    <col min="16144" max="16144" width="0" style="1" hidden="1" customWidth="1"/>
    <col min="16145" max="16384" width="9.140625" style="1"/>
  </cols>
  <sheetData>
    <row r="1" spans="1:18" ht="21" customHeight="1">
      <c r="A1" s="1556" t="s">
        <v>2772</v>
      </c>
      <c r="B1" s="1556"/>
      <c r="C1" s="1556"/>
      <c r="D1" s="1556"/>
      <c r="E1" s="1556"/>
      <c r="F1" s="1556"/>
      <c r="G1" s="1556"/>
      <c r="H1" s="1556"/>
      <c r="I1" s="1556"/>
      <c r="J1" s="1556"/>
      <c r="K1" s="1556"/>
      <c r="L1" s="1556"/>
      <c r="M1" s="1556"/>
      <c r="N1" s="1556"/>
      <c r="O1" s="1556"/>
      <c r="P1" s="1556"/>
      <c r="Q1" s="1556"/>
      <c r="R1" s="1556"/>
    </row>
    <row r="2" spans="1:18" ht="3" customHeight="1"/>
    <row r="3" spans="1:18">
      <c r="A3" s="3"/>
      <c r="B3" s="1573" t="s">
        <v>1067</v>
      </c>
      <c r="C3" s="1574"/>
      <c r="D3" s="1574"/>
      <c r="E3" s="1574"/>
      <c r="F3" s="1574"/>
      <c r="G3" s="1574"/>
      <c r="H3" s="1574"/>
      <c r="I3" s="1574"/>
      <c r="J3" s="1574"/>
      <c r="K3" s="1574"/>
      <c r="L3" s="1574"/>
      <c r="M3" s="1575"/>
      <c r="N3" s="1021"/>
      <c r="O3" s="3"/>
    </row>
    <row r="4" spans="1:18" ht="43.5" customHeight="1">
      <c r="A4" s="1573" t="s">
        <v>75</v>
      </c>
      <c r="B4" s="1573" t="s">
        <v>550</v>
      </c>
      <c r="C4" s="1575"/>
      <c r="D4" s="1573" t="s">
        <v>1063</v>
      </c>
      <c r="E4" s="1575"/>
      <c r="F4" s="1573" t="s">
        <v>1064</v>
      </c>
      <c r="G4" s="1575"/>
      <c r="H4" s="1573" t="s">
        <v>1065</v>
      </c>
      <c r="I4" s="1575"/>
      <c r="J4" s="1573" t="s">
        <v>1066</v>
      </c>
      <c r="K4" s="1575"/>
      <c r="L4" s="1573" t="s">
        <v>17</v>
      </c>
      <c r="M4" s="1575"/>
      <c r="N4" s="1573" t="s">
        <v>1</v>
      </c>
      <c r="O4" s="1575"/>
    </row>
    <row r="5" spans="1:18">
      <c r="A5" s="1581"/>
      <c r="B5" s="1021" t="s">
        <v>2</v>
      </c>
      <c r="C5" s="3" t="s">
        <v>3</v>
      </c>
      <c r="D5" s="1021" t="s">
        <v>2</v>
      </c>
      <c r="E5" s="792" t="s">
        <v>3</v>
      </c>
      <c r="F5" s="1021" t="s">
        <v>2</v>
      </c>
      <c r="G5" s="3" t="s">
        <v>3</v>
      </c>
      <c r="H5" s="1021" t="s">
        <v>2</v>
      </c>
      <c r="I5" s="3" t="s">
        <v>3</v>
      </c>
      <c r="J5" s="1021" t="s">
        <v>2</v>
      </c>
      <c r="K5" s="3" t="s">
        <v>3</v>
      </c>
      <c r="L5" s="1021" t="s">
        <v>2</v>
      </c>
      <c r="M5" s="3" t="s">
        <v>3</v>
      </c>
      <c r="N5" s="1021" t="s">
        <v>2</v>
      </c>
      <c r="O5" s="3" t="s">
        <v>3</v>
      </c>
    </row>
    <row r="6" spans="1:18">
      <c r="A6" s="349">
        <v>2015</v>
      </c>
      <c r="B6" s="1582"/>
      <c r="C6" s="1567"/>
      <c r="D6" s="1567"/>
      <c r="E6" s="1567"/>
      <c r="F6" s="1567"/>
      <c r="G6" s="1567"/>
      <c r="H6" s="1567"/>
      <c r="I6" s="1567"/>
      <c r="J6" s="1567"/>
      <c r="K6" s="1567"/>
      <c r="L6" s="1567"/>
      <c r="M6" s="1567"/>
      <c r="N6" s="1567"/>
      <c r="O6" s="1568"/>
      <c r="Q6" s="662"/>
    </row>
    <row r="7" spans="1:18">
      <c r="A7" s="350" t="s">
        <v>24</v>
      </c>
      <c r="B7" s="1018">
        <v>2</v>
      </c>
      <c r="C7" s="347" t="s">
        <v>1628</v>
      </c>
      <c r="D7" s="1018">
        <v>129</v>
      </c>
      <c r="E7" s="347" t="s">
        <v>2049</v>
      </c>
      <c r="F7" s="1018">
        <v>3</v>
      </c>
      <c r="G7" s="347" t="s">
        <v>1625</v>
      </c>
      <c r="H7" s="1018">
        <v>3</v>
      </c>
      <c r="I7" s="347" t="s">
        <v>1625</v>
      </c>
      <c r="J7" s="1018">
        <v>28</v>
      </c>
      <c r="K7" s="347" t="s">
        <v>1570</v>
      </c>
      <c r="L7" s="1018">
        <v>6</v>
      </c>
      <c r="M7" s="347" t="s">
        <v>1425</v>
      </c>
      <c r="N7" s="1019">
        <v>171</v>
      </c>
      <c r="O7" s="838" t="s">
        <v>1325</v>
      </c>
      <c r="Q7" s="662"/>
    </row>
    <row r="8" spans="1:18">
      <c r="A8" s="350" t="s">
        <v>26</v>
      </c>
      <c r="B8" s="1018">
        <v>75</v>
      </c>
      <c r="C8" s="347" t="s">
        <v>1857</v>
      </c>
      <c r="D8" s="1018">
        <v>55</v>
      </c>
      <c r="E8" s="347" t="s">
        <v>1377</v>
      </c>
      <c r="F8" s="1018">
        <v>3</v>
      </c>
      <c r="G8" s="347" t="s">
        <v>1460</v>
      </c>
      <c r="H8" s="1018">
        <v>12</v>
      </c>
      <c r="I8" s="347" t="s">
        <v>1527</v>
      </c>
      <c r="J8" s="1018">
        <v>9</v>
      </c>
      <c r="K8" s="347" t="s">
        <v>1711</v>
      </c>
      <c r="L8" s="1018">
        <v>0</v>
      </c>
      <c r="M8" s="347" t="s">
        <v>1290</v>
      </c>
      <c r="N8" s="1019">
        <v>154</v>
      </c>
      <c r="O8" s="838" t="s">
        <v>1322</v>
      </c>
      <c r="Q8" s="662"/>
    </row>
    <row r="9" spans="1:18">
      <c r="A9" s="350" t="s">
        <v>27</v>
      </c>
      <c r="B9" s="1018">
        <v>0</v>
      </c>
      <c r="C9" s="347" t="s">
        <v>1290</v>
      </c>
      <c r="D9" s="1018">
        <v>212</v>
      </c>
      <c r="E9" s="347" t="s">
        <v>2050</v>
      </c>
      <c r="F9" s="1018">
        <v>3</v>
      </c>
      <c r="G9" s="347" t="s">
        <v>1371</v>
      </c>
      <c r="H9" s="1018">
        <v>3</v>
      </c>
      <c r="I9" s="347" t="s">
        <v>1371</v>
      </c>
      <c r="J9" s="1018">
        <v>7</v>
      </c>
      <c r="K9" s="347" t="s">
        <v>1487</v>
      </c>
      <c r="L9" s="1018">
        <v>0</v>
      </c>
      <c r="M9" s="347" t="s">
        <v>1290</v>
      </c>
      <c r="N9" s="1019">
        <v>225</v>
      </c>
      <c r="O9" s="838" t="s">
        <v>1425</v>
      </c>
      <c r="Q9" s="662"/>
    </row>
    <row r="10" spans="1:18">
      <c r="A10" s="350" t="s">
        <v>28</v>
      </c>
      <c r="B10" s="1018">
        <v>24</v>
      </c>
      <c r="C10" s="347" t="s">
        <v>1605</v>
      </c>
      <c r="D10" s="1018">
        <v>436</v>
      </c>
      <c r="E10" s="347" t="s">
        <v>2023</v>
      </c>
      <c r="F10" s="1018">
        <v>13</v>
      </c>
      <c r="G10" s="347" t="s">
        <v>1310</v>
      </c>
      <c r="H10" s="1018">
        <v>8</v>
      </c>
      <c r="I10" s="347" t="s">
        <v>1653</v>
      </c>
      <c r="J10" s="1018">
        <v>71</v>
      </c>
      <c r="K10" s="347" t="s">
        <v>1567</v>
      </c>
      <c r="L10" s="1018">
        <v>12</v>
      </c>
      <c r="M10" s="347" t="s">
        <v>1319</v>
      </c>
      <c r="N10" s="1019">
        <v>564</v>
      </c>
      <c r="O10" s="838" t="s">
        <v>1557</v>
      </c>
      <c r="Q10" s="662"/>
    </row>
    <row r="11" spans="1:18">
      <c r="A11" s="350" t="s">
        <v>29</v>
      </c>
      <c r="B11" s="1018">
        <v>22</v>
      </c>
      <c r="C11" s="347" t="s">
        <v>1370</v>
      </c>
      <c r="D11" s="1018">
        <v>131</v>
      </c>
      <c r="E11" s="347" t="s">
        <v>2051</v>
      </c>
      <c r="F11" s="1018">
        <v>0</v>
      </c>
      <c r="G11" s="347" t="s">
        <v>1290</v>
      </c>
      <c r="H11" s="1018">
        <v>2</v>
      </c>
      <c r="I11" s="347" t="s">
        <v>1764</v>
      </c>
      <c r="J11" s="1018">
        <v>25</v>
      </c>
      <c r="K11" s="347" t="s">
        <v>1412</v>
      </c>
      <c r="L11" s="1018">
        <v>2</v>
      </c>
      <c r="M11" s="347" t="s">
        <v>1764</v>
      </c>
      <c r="N11" s="1019">
        <v>182</v>
      </c>
      <c r="O11" s="838" t="s">
        <v>1328</v>
      </c>
      <c r="Q11" s="662"/>
    </row>
    <row r="12" spans="1:18">
      <c r="A12" s="350" t="s">
        <v>30</v>
      </c>
      <c r="B12" s="1018">
        <v>3</v>
      </c>
      <c r="C12" s="347" t="s">
        <v>1439</v>
      </c>
      <c r="D12" s="1018">
        <v>407</v>
      </c>
      <c r="E12" s="347" t="s">
        <v>1988</v>
      </c>
      <c r="F12" s="1018">
        <v>4</v>
      </c>
      <c r="G12" s="347" t="s">
        <v>1754</v>
      </c>
      <c r="H12" s="1018">
        <v>12</v>
      </c>
      <c r="I12" s="347" t="s">
        <v>1325</v>
      </c>
      <c r="J12" s="1018">
        <v>16</v>
      </c>
      <c r="K12" s="347" t="s">
        <v>1572</v>
      </c>
      <c r="L12" s="1018">
        <v>3</v>
      </c>
      <c r="M12" s="347" t="s">
        <v>1439</v>
      </c>
      <c r="N12" s="1019">
        <v>445</v>
      </c>
      <c r="O12" s="838" t="s">
        <v>1669</v>
      </c>
      <c r="Q12" s="662"/>
    </row>
    <row r="13" spans="1:18">
      <c r="A13" s="350" t="s">
        <v>32</v>
      </c>
      <c r="B13" s="1018">
        <v>31</v>
      </c>
      <c r="C13" s="347" t="s">
        <v>1464</v>
      </c>
      <c r="D13" s="1018">
        <v>53</v>
      </c>
      <c r="E13" s="347" t="s">
        <v>1536</v>
      </c>
      <c r="F13" s="1018">
        <v>6</v>
      </c>
      <c r="G13" s="347" t="s">
        <v>1425</v>
      </c>
      <c r="H13" s="1018">
        <v>54</v>
      </c>
      <c r="I13" s="347" t="s">
        <v>1733</v>
      </c>
      <c r="J13" s="1018">
        <v>27</v>
      </c>
      <c r="K13" s="347" t="s">
        <v>1447</v>
      </c>
      <c r="L13" s="1018">
        <v>0</v>
      </c>
      <c r="M13" s="347" t="s">
        <v>1290</v>
      </c>
      <c r="N13" s="1019">
        <v>171</v>
      </c>
      <c r="O13" s="838" t="s">
        <v>1325</v>
      </c>
      <c r="Q13" s="662"/>
    </row>
    <row r="14" spans="1:18">
      <c r="A14" s="350" t="s">
        <v>33</v>
      </c>
      <c r="B14" s="1018">
        <v>0</v>
      </c>
      <c r="C14" s="347" t="s">
        <v>1290</v>
      </c>
      <c r="D14" s="1018">
        <v>165</v>
      </c>
      <c r="E14" s="347" t="s">
        <v>2052</v>
      </c>
      <c r="F14" s="1018">
        <v>0</v>
      </c>
      <c r="G14" s="347" t="s">
        <v>1290</v>
      </c>
      <c r="H14" s="1018">
        <v>4</v>
      </c>
      <c r="I14" s="347" t="s">
        <v>1322</v>
      </c>
      <c r="J14" s="1018">
        <v>0</v>
      </c>
      <c r="K14" s="347" t="s">
        <v>1290</v>
      </c>
      <c r="L14" s="1018">
        <v>0</v>
      </c>
      <c r="M14" s="347" t="s">
        <v>1290</v>
      </c>
      <c r="N14" s="1019">
        <v>169</v>
      </c>
      <c r="O14" s="838" t="s">
        <v>1325</v>
      </c>
      <c r="Q14" s="662"/>
    </row>
    <row r="15" spans="1:18">
      <c r="A15" s="350" t="s">
        <v>35</v>
      </c>
      <c r="B15" s="1018">
        <v>22</v>
      </c>
      <c r="C15" s="347" t="s">
        <v>1640</v>
      </c>
      <c r="D15" s="1018">
        <v>17</v>
      </c>
      <c r="E15" s="347" t="s">
        <v>1466</v>
      </c>
      <c r="F15" s="1018">
        <v>22</v>
      </c>
      <c r="G15" s="347" t="s">
        <v>1640</v>
      </c>
      <c r="H15" s="1018">
        <v>0</v>
      </c>
      <c r="I15" s="347" t="s">
        <v>1290</v>
      </c>
      <c r="J15" s="1018">
        <v>4</v>
      </c>
      <c r="K15" s="347" t="s">
        <v>1680</v>
      </c>
      <c r="L15" s="1018">
        <v>0</v>
      </c>
      <c r="M15" s="347" t="s">
        <v>1290</v>
      </c>
      <c r="N15" s="1019">
        <v>65</v>
      </c>
      <c r="O15" s="838" t="s">
        <v>1561</v>
      </c>
      <c r="Q15" s="662"/>
    </row>
    <row r="16" spans="1:18">
      <c r="A16" s="350" t="s">
        <v>584</v>
      </c>
      <c r="B16" s="1018">
        <v>94</v>
      </c>
      <c r="C16" s="347" t="s">
        <v>1871</v>
      </c>
      <c r="D16" s="1018">
        <v>91</v>
      </c>
      <c r="E16" s="347" t="s">
        <v>1783</v>
      </c>
      <c r="F16" s="1018">
        <v>9</v>
      </c>
      <c r="G16" s="347" t="s">
        <v>1435</v>
      </c>
      <c r="H16" s="1018">
        <v>4</v>
      </c>
      <c r="I16" s="347" t="s">
        <v>1316</v>
      </c>
      <c r="J16" s="1018">
        <v>3</v>
      </c>
      <c r="K16" s="347" t="s">
        <v>1376</v>
      </c>
      <c r="L16" s="1018">
        <v>0</v>
      </c>
      <c r="M16" s="347" t="s">
        <v>1290</v>
      </c>
      <c r="N16" s="1019">
        <v>201</v>
      </c>
      <c r="O16" s="838" t="s">
        <v>1493</v>
      </c>
      <c r="Q16" s="662"/>
    </row>
    <row r="17" spans="1:17">
      <c r="A17" s="350" t="s">
        <v>36</v>
      </c>
      <c r="B17" s="1018">
        <v>0</v>
      </c>
      <c r="C17" s="347" t="s">
        <v>1290</v>
      </c>
      <c r="D17" s="1018">
        <v>183</v>
      </c>
      <c r="E17" s="347" t="s">
        <v>2053</v>
      </c>
      <c r="F17" s="1018">
        <v>1</v>
      </c>
      <c r="G17" s="347" t="s">
        <v>1663</v>
      </c>
      <c r="H17" s="1018">
        <v>1</v>
      </c>
      <c r="I17" s="347" t="s">
        <v>1663</v>
      </c>
      <c r="J17" s="1018">
        <v>2</v>
      </c>
      <c r="K17" s="347" t="s">
        <v>1764</v>
      </c>
      <c r="L17" s="1018">
        <v>0</v>
      </c>
      <c r="M17" s="347" t="s">
        <v>1290</v>
      </c>
      <c r="N17" s="1019">
        <v>187</v>
      </c>
      <c r="O17" s="838" t="s">
        <v>1328</v>
      </c>
      <c r="Q17" s="662"/>
    </row>
    <row r="18" spans="1:17">
      <c r="A18" s="350" t="s">
        <v>37</v>
      </c>
      <c r="B18" s="1018">
        <v>89</v>
      </c>
      <c r="C18" s="347" t="s">
        <v>1779</v>
      </c>
      <c r="D18" s="1018">
        <v>27</v>
      </c>
      <c r="E18" s="347" t="s">
        <v>1419</v>
      </c>
      <c r="F18" s="1018">
        <v>0</v>
      </c>
      <c r="G18" s="347" t="s">
        <v>1290</v>
      </c>
      <c r="H18" s="1018">
        <v>1</v>
      </c>
      <c r="I18" s="347" t="s">
        <v>1439</v>
      </c>
      <c r="J18" s="1018">
        <v>33</v>
      </c>
      <c r="K18" s="347" t="s">
        <v>1603</v>
      </c>
      <c r="L18" s="1018">
        <v>2</v>
      </c>
      <c r="M18" s="347" t="s">
        <v>1371</v>
      </c>
      <c r="N18" s="1019">
        <v>152</v>
      </c>
      <c r="O18" s="838" t="s">
        <v>1322</v>
      </c>
      <c r="Q18" s="662"/>
    </row>
    <row r="19" spans="1:17">
      <c r="A19" s="350" t="s">
        <v>38</v>
      </c>
      <c r="B19" s="1018">
        <v>9</v>
      </c>
      <c r="C19" s="347" t="s">
        <v>1303</v>
      </c>
      <c r="D19" s="1018">
        <v>143</v>
      </c>
      <c r="E19" s="347" t="s">
        <v>1912</v>
      </c>
      <c r="F19" s="1018">
        <v>2</v>
      </c>
      <c r="G19" s="347" t="s">
        <v>1754</v>
      </c>
      <c r="H19" s="1018">
        <v>3</v>
      </c>
      <c r="I19" s="347" t="s">
        <v>1653</v>
      </c>
      <c r="J19" s="1018">
        <v>58</v>
      </c>
      <c r="K19" s="347" t="s">
        <v>1531</v>
      </c>
      <c r="L19" s="1018">
        <v>0</v>
      </c>
      <c r="M19" s="347" t="s">
        <v>1290</v>
      </c>
      <c r="N19" s="1019">
        <v>215</v>
      </c>
      <c r="O19" s="838" t="s">
        <v>1304</v>
      </c>
      <c r="Q19" s="662"/>
    </row>
    <row r="20" spans="1:17">
      <c r="A20" s="350" t="s">
        <v>39</v>
      </c>
      <c r="B20" s="1018">
        <v>0</v>
      </c>
      <c r="C20" s="347" t="s">
        <v>1290</v>
      </c>
      <c r="D20" s="1018">
        <v>195</v>
      </c>
      <c r="E20" s="347" t="s">
        <v>2054</v>
      </c>
      <c r="F20" s="1018">
        <v>1</v>
      </c>
      <c r="G20" s="347" t="s">
        <v>1663</v>
      </c>
      <c r="H20" s="1018">
        <v>1</v>
      </c>
      <c r="I20" s="347" t="s">
        <v>1663</v>
      </c>
      <c r="J20" s="1018">
        <v>0</v>
      </c>
      <c r="K20" s="347" t="s">
        <v>1290</v>
      </c>
      <c r="L20" s="1018">
        <v>0</v>
      </c>
      <c r="M20" s="347" t="s">
        <v>1290</v>
      </c>
      <c r="N20" s="1019">
        <v>197</v>
      </c>
      <c r="O20" s="838" t="s">
        <v>1487</v>
      </c>
      <c r="Q20" s="662"/>
    </row>
    <row r="21" spans="1:17">
      <c r="A21" s="350" t="s">
        <v>40</v>
      </c>
      <c r="B21" s="1018">
        <v>8</v>
      </c>
      <c r="C21" s="347" t="s">
        <v>1616</v>
      </c>
      <c r="D21" s="1018">
        <v>249</v>
      </c>
      <c r="E21" s="347" t="s">
        <v>2055</v>
      </c>
      <c r="F21" s="1018">
        <v>36</v>
      </c>
      <c r="G21" s="347" t="s">
        <v>1798</v>
      </c>
      <c r="H21" s="1018">
        <v>5</v>
      </c>
      <c r="I21" s="347" t="s">
        <v>1445</v>
      </c>
      <c r="J21" s="1018">
        <v>17</v>
      </c>
      <c r="K21" s="347" t="s">
        <v>1661</v>
      </c>
      <c r="L21" s="1018">
        <v>0</v>
      </c>
      <c r="M21" s="347" t="s">
        <v>1290</v>
      </c>
      <c r="N21" s="1019">
        <v>315</v>
      </c>
      <c r="O21" s="838" t="s">
        <v>1576</v>
      </c>
      <c r="Q21" s="662"/>
    </row>
    <row r="22" spans="1:17">
      <c r="A22" s="350" t="s">
        <v>41</v>
      </c>
      <c r="B22" s="1018">
        <v>2</v>
      </c>
      <c r="C22" s="347" t="s">
        <v>1628</v>
      </c>
      <c r="D22" s="1018">
        <v>162</v>
      </c>
      <c r="E22" s="347" t="s">
        <v>2056</v>
      </c>
      <c r="F22" s="1018">
        <v>0</v>
      </c>
      <c r="G22" s="347" t="s">
        <v>1290</v>
      </c>
      <c r="H22" s="1018">
        <v>1</v>
      </c>
      <c r="I22" s="347" t="s">
        <v>1480</v>
      </c>
      <c r="J22" s="1018">
        <v>2</v>
      </c>
      <c r="K22" s="347" t="s">
        <v>1628</v>
      </c>
      <c r="L22" s="1018">
        <v>2</v>
      </c>
      <c r="M22" s="347" t="s">
        <v>1628</v>
      </c>
      <c r="N22" s="1019">
        <v>169</v>
      </c>
      <c r="O22" s="838" t="s">
        <v>1325</v>
      </c>
      <c r="Q22" s="662"/>
    </row>
    <row r="23" spans="1:17">
      <c r="A23" s="350" t="s">
        <v>42</v>
      </c>
      <c r="B23" s="1018">
        <v>3</v>
      </c>
      <c r="C23" s="347" t="s">
        <v>1606</v>
      </c>
      <c r="D23" s="1018">
        <v>307</v>
      </c>
      <c r="E23" s="347" t="s">
        <v>1774</v>
      </c>
      <c r="F23" s="1018">
        <v>44</v>
      </c>
      <c r="G23" s="347" t="s">
        <v>1623</v>
      </c>
      <c r="H23" s="1018">
        <v>1</v>
      </c>
      <c r="I23" s="347" t="s">
        <v>1672</v>
      </c>
      <c r="J23" s="1018">
        <v>34</v>
      </c>
      <c r="K23" s="347" t="s">
        <v>1452</v>
      </c>
      <c r="L23" s="1018">
        <v>0</v>
      </c>
      <c r="M23" s="347" t="s">
        <v>1290</v>
      </c>
      <c r="N23" s="1019">
        <v>389</v>
      </c>
      <c r="O23" s="838" t="s">
        <v>1350</v>
      </c>
      <c r="Q23" s="662"/>
    </row>
    <row r="24" spans="1:17">
      <c r="A24" s="350" t="s">
        <v>43</v>
      </c>
      <c r="B24" s="1018">
        <v>10</v>
      </c>
      <c r="C24" s="347" t="s">
        <v>1771</v>
      </c>
      <c r="D24" s="1018">
        <v>8</v>
      </c>
      <c r="E24" s="347" t="s">
        <v>1668</v>
      </c>
      <c r="F24" s="1018">
        <v>0</v>
      </c>
      <c r="G24" s="347" t="s">
        <v>1290</v>
      </c>
      <c r="H24" s="1018">
        <v>1</v>
      </c>
      <c r="I24" s="347" t="s">
        <v>1300</v>
      </c>
      <c r="J24" s="1018">
        <v>0</v>
      </c>
      <c r="K24" s="347" t="s">
        <v>1290</v>
      </c>
      <c r="L24" s="1018">
        <v>0</v>
      </c>
      <c r="M24" s="347" t="s">
        <v>1290</v>
      </c>
      <c r="N24" s="1019">
        <v>19</v>
      </c>
      <c r="O24" s="838" t="s">
        <v>1672</v>
      </c>
      <c r="Q24" s="662"/>
    </row>
    <row r="25" spans="1:17">
      <c r="A25" s="350" t="s">
        <v>44</v>
      </c>
      <c r="B25" s="1018">
        <v>0</v>
      </c>
      <c r="C25" s="347" t="s">
        <v>1290</v>
      </c>
      <c r="D25" s="1018">
        <v>220</v>
      </c>
      <c r="E25" s="347" t="s">
        <v>2057</v>
      </c>
      <c r="F25" s="1018">
        <v>0</v>
      </c>
      <c r="G25" s="347" t="s">
        <v>1290</v>
      </c>
      <c r="H25" s="1018">
        <v>2</v>
      </c>
      <c r="I25" s="347" t="s">
        <v>1606</v>
      </c>
      <c r="J25" s="1018">
        <v>16</v>
      </c>
      <c r="K25" s="347" t="s">
        <v>1542</v>
      </c>
      <c r="L25" s="1018">
        <v>1</v>
      </c>
      <c r="M25" s="347" t="s">
        <v>1565</v>
      </c>
      <c r="N25" s="1019">
        <v>239</v>
      </c>
      <c r="O25" s="838" t="s">
        <v>1420</v>
      </c>
      <c r="Q25" s="662"/>
    </row>
    <row r="26" spans="1:17">
      <c r="A26" s="350" t="s">
        <v>45</v>
      </c>
      <c r="B26" s="1018">
        <v>1</v>
      </c>
      <c r="C26" s="347" t="s">
        <v>1663</v>
      </c>
      <c r="D26" s="1018">
        <v>209</v>
      </c>
      <c r="E26" s="347" t="s">
        <v>2058</v>
      </c>
      <c r="F26" s="1018">
        <v>1</v>
      </c>
      <c r="G26" s="347" t="s">
        <v>1663</v>
      </c>
      <c r="H26" s="1018">
        <v>0</v>
      </c>
      <c r="I26" s="347" t="s">
        <v>1290</v>
      </c>
      <c r="J26" s="1018">
        <v>2</v>
      </c>
      <c r="K26" s="347" t="s">
        <v>1754</v>
      </c>
      <c r="L26" s="1018">
        <v>0</v>
      </c>
      <c r="M26" s="347" t="s">
        <v>1290</v>
      </c>
      <c r="N26" s="1019">
        <v>213</v>
      </c>
      <c r="O26" s="838" t="s">
        <v>1359</v>
      </c>
      <c r="Q26" s="662"/>
    </row>
    <row r="27" spans="1:17">
      <c r="A27" s="350" t="s">
        <v>46</v>
      </c>
      <c r="B27" s="1018">
        <v>2</v>
      </c>
      <c r="C27" s="347" t="s">
        <v>1439</v>
      </c>
      <c r="D27" s="1018">
        <v>222</v>
      </c>
      <c r="E27" s="347" t="s">
        <v>2059</v>
      </c>
      <c r="F27" s="1018">
        <v>2</v>
      </c>
      <c r="G27" s="347" t="s">
        <v>1439</v>
      </c>
      <c r="H27" s="1018">
        <v>23</v>
      </c>
      <c r="I27" s="347" t="s">
        <v>1427</v>
      </c>
      <c r="J27" s="1018">
        <v>19</v>
      </c>
      <c r="K27" s="347" t="s">
        <v>1776</v>
      </c>
      <c r="L27" s="1018">
        <v>0</v>
      </c>
      <c r="M27" s="347" t="s">
        <v>1290</v>
      </c>
      <c r="N27" s="1019">
        <v>268</v>
      </c>
      <c r="O27" s="838" t="s">
        <v>1303</v>
      </c>
      <c r="Q27" s="662"/>
    </row>
    <row r="28" spans="1:17">
      <c r="A28" s="350" t="s">
        <v>47</v>
      </c>
      <c r="B28" s="1018">
        <v>204</v>
      </c>
      <c r="C28" s="347" t="s">
        <v>2047</v>
      </c>
      <c r="D28" s="1018">
        <v>4</v>
      </c>
      <c r="E28" s="347" t="s">
        <v>1445</v>
      </c>
      <c r="F28" s="1018">
        <v>24</v>
      </c>
      <c r="G28" s="347" t="s">
        <v>1526</v>
      </c>
      <c r="H28" s="1018">
        <v>1</v>
      </c>
      <c r="I28" s="347" t="s">
        <v>1565</v>
      </c>
      <c r="J28" s="1018">
        <v>11</v>
      </c>
      <c r="K28" s="347" t="s">
        <v>1435</v>
      </c>
      <c r="L28" s="1018">
        <v>0</v>
      </c>
      <c r="M28" s="347" t="s">
        <v>1290</v>
      </c>
      <c r="N28" s="1019">
        <v>244</v>
      </c>
      <c r="O28" s="838" t="s">
        <v>1358</v>
      </c>
      <c r="Q28" s="662"/>
    </row>
    <row r="29" spans="1:17">
      <c r="A29" s="350" t="s">
        <v>48</v>
      </c>
      <c r="B29" s="1018">
        <v>83</v>
      </c>
      <c r="C29" s="347" t="s">
        <v>1825</v>
      </c>
      <c r="D29" s="1018">
        <v>68</v>
      </c>
      <c r="E29" s="347" t="s">
        <v>1640</v>
      </c>
      <c r="F29" s="1018">
        <v>27</v>
      </c>
      <c r="G29" s="347" t="s">
        <v>1702</v>
      </c>
      <c r="H29" s="1018">
        <v>6</v>
      </c>
      <c r="I29" s="347" t="s">
        <v>1364</v>
      </c>
      <c r="J29" s="1018">
        <v>4</v>
      </c>
      <c r="K29" s="347" t="s">
        <v>1316</v>
      </c>
      <c r="L29" s="1018">
        <v>13</v>
      </c>
      <c r="M29" s="347" t="s">
        <v>1690</v>
      </c>
      <c r="N29" s="1019">
        <v>201</v>
      </c>
      <c r="O29" s="838" t="s">
        <v>1493</v>
      </c>
      <c r="Q29" s="662"/>
    </row>
    <row r="30" spans="1:17">
      <c r="A30" s="350" t="s">
        <v>49</v>
      </c>
      <c r="B30" s="1018">
        <v>0</v>
      </c>
      <c r="C30" s="347" t="s">
        <v>1290</v>
      </c>
      <c r="D30" s="1018">
        <v>129</v>
      </c>
      <c r="E30" s="347" t="s">
        <v>2060</v>
      </c>
      <c r="F30" s="1018">
        <v>1</v>
      </c>
      <c r="G30" s="347" t="s">
        <v>1606</v>
      </c>
      <c r="H30" s="1018">
        <v>0</v>
      </c>
      <c r="I30" s="347" t="s">
        <v>1290</v>
      </c>
      <c r="J30" s="1018">
        <v>3</v>
      </c>
      <c r="K30" s="347" t="s">
        <v>1310</v>
      </c>
      <c r="L30" s="1018">
        <v>0</v>
      </c>
      <c r="M30" s="347" t="s">
        <v>1290</v>
      </c>
      <c r="N30" s="1019">
        <v>133</v>
      </c>
      <c r="O30" s="838" t="s">
        <v>1319</v>
      </c>
      <c r="Q30" s="662"/>
    </row>
    <row r="31" spans="1:17">
      <c r="A31" s="350" t="s">
        <v>50</v>
      </c>
      <c r="B31" s="1018">
        <v>8</v>
      </c>
      <c r="C31" s="347" t="s">
        <v>1599</v>
      </c>
      <c r="D31" s="1018">
        <v>148</v>
      </c>
      <c r="E31" s="347" t="s">
        <v>1899</v>
      </c>
      <c r="F31" s="1018">
        <v>1</v>
      </c>
      <c r="G31" s="347" t="s">
        <v>1480</v>
      </c>
      <c r="H31" s="1018">
        <v>5</v>
      </c>
      <c r="I31" s="347" t="s">
        <v>1328</v>
      </c>
      <c r="J31" s="1018">
        <v>9</v>
      </c>
      <c r="K31" s="347" t="s">
        <v>1353</v>
      </c>
      <c r="L31" s="1018">
        <v>2</v>
      </c>
      <c r="M31" s="347" t="s">
        <v>1628</v>
      </c>
      <c r="N31" s="1019">
        <v>173</v>
      </c>
      <c r="O31" s="838" t="s">
        <v>1325</v>
      </c>
      <c r="Q31" s="662"/>
    </row>
    <row r="32" spans="1:17">
      <c r="A32" s="350" t="s">
        <v>51</v>
      </c>
      <c r="B32" s="1018">
        <v>29</v>
      </c>
      <c r="C32" s="347" t="s">
        <v>1414</v>
      </c>
      <c r="D32" s="1018">
        <v>109</v>
      </c>
      <c r="E32" s="347" t="s">
        <v>2061</v>
      </c>
      <c r="F32" s="1018">
        <v>15</v>
      </c>
      <c r="G32" s="347" t="s">
        <v>1452</v>
      </c>
      <c r="H32" s="1018">
        <v>10</v>
      </c>
      <c r="I32" s="347" t="s">
        <v>1711</v>
      </c>
      <c r="J32" s="1018">
        <v>2</v>
      </c>
      <c r="K32" s="347" t="s">
        <v>1628</v>
      </c>
      <c r="L32" s="1018">
        <v>8</v>
      </c>
      <c r="M32" s="347" t="s">
        <v>1599</v>
      </c>
      <c r="N32" s="1019">
        <v>173</v>
      </c>
      <c r="O32" s="838" t="s">
        <v>1325</v>
      </c>
      <c r="Q32" s="662"/>
    </row>
    <row r="33" spans="1:17">
      <c r="A33" s="350" t="s">
        <v>52</v>
      </c>
      <c r="B33" s="1018">
        <v>0</v>
      </c>
      <c r="C33" s="347" t="s">
        <v>1290</v>
      </c>
      <c r="D33" s="1018">
        <v>178</v>
      </c>
      <c r="E33" s="347" t="s">
        <v>2062</v>
      </c>
      <c r="F33" s="1018">
        <v>0</v>
      </c>
      <c r="G33" s="347" t="s">
        <v>1290</v>
      </c>
      <c r="H33" s="1018">
        <v>42</v>
      </c>
      <c r="I33" s="347" t="s">
        <v>1724</v>
      </c>
      <c r="J33" s="1018">
        <v>15</v>
      </c>
      <c r="K33" s="347" t="s">
        <v>1394</v>
      </c>
      <c r="L33" s="1018">
        <v>0</v>
      </c>
      <c r="M33" s="347" t="s">
        <v>1290</v>
      </c>
      <c r="N33" s="1019">
        <v>235</v>
      </c>
      <c r="O33" s="838" t="s">
        <v>1420</v>
      </c>
      <c r="Q33" s="662"/>
    </row>
    <row r="34" spans="1:17">
      <c r="A34" s="350" t="s">
        <v>53</v>
      </c>
      <c r="B34" s="1018">
        <v>0</v>
      </c>
      <c r="C34" s="347" t="s">
        <v>1290</v>
      </c>
      <c r="D34" s="1018">
        <v>167</v>
      </c>
      <c r="E34" s="347" t="s">
        <v>2063</v>
      </c>
      <c r="F34" s="1018">
        <v>1</v>
      </c>
      <c r="G34" s="347" t="s">
        <v>1565</v>
      </c>
      <c r="H34" s="1018">
        <v>50</v>
      </c>
      <c r="I34" s="347" t="s">
        <v>1962</v>
      </c>
      <c r="J34" s="1018">
        <v>25</v>
      </c>
      <c r="K34" s="347" t="s">
        <v>1393</v>
      </c>
      <c r="L34" s="1018">
        <v>3</v>
      </c>
      <c r="M34" s="347" t="s">
        <v>1628</v>
      </c>
      <c r="N34" s="1019">
        <v>246</v>
      </c>
      <c r="O34" s="838" t="s">
        <v>1714</v>
      </c>
      <c r="Q34" s="662"/>
    </row>
    <row r="35" spans="1:17">
      <c r="A35" s="350" t="s">
        <v>54</v>
      </c>
      <c r="B35" s="1018">
        <v>0</v>
      </c>
      <c r="C35" s="347" t="s">
        <v>1290</v>
      </c>
      <c r="D35" s="1018">
        <v>129</v>
      </c>
      <c r="E35" s="347" t="s">
        <v>1288</v>
      </c>
      <c r="F35" s="1018">
        <v>0</v>
      </c>
      <c r="G35" s="347" t="s">
        <v>1290</v>
      </c>
      <c r="H35" s="1018">
        <v>2</v>
      </c>
      <c r="I35" s="347" t="s">
        <v>1754</v>
      </c>
      <c r="J35" s="1018">
        <v>90</v>
      </c>
      <c r="K35" s="347" t="s">
        <v>1749</v>
      </c>
      <c r="L35" s="1018">
        <v>0</v>
      </c>
      <c r="M35" s="347" t="s">
        <v>1290</v>
      </c>
      <c r="N35" s="1019">
        <v>221</v>
      </c>
      <c r="O35" s="838" t="s">
        <v>1425</v>
      </c>
      <c r="Q35" s="662"/>
    </row>
    <row r="36" spans="1:17">
      <c r="A36" s="350" t="s">
        <v>55</v>
      </c>
      <c r="B36" s="1018">
        <v>0</v>
      </c>
      <c r="C36" s="347" t="s">
        <v>1290</v>
      </c>
      <c r="D36" s="1018">
        <v>0</v>
      </c>
      <c r="E36" s="347" t="s">
        <v>1290</v>
      </c>
      <c r="F36" s="1018">
        <v>0</v>
      </c>
      <c r="G36" s="347" t="s">
        <v>1290</v>
      </c>
      <c r="H36" s="1018">
        <v>18</v>
      </c>
      <c r="I36" s="347" t="s">
        <v>1730</v>
      </c>
      <c r="J36" s="1018">
        <v>6</v>
      </c>
      <c r="K36" s="347" t="s">
        <v>1543</v>
      </c>
      <c r="L36" s="1018">
        <v>0</v>
      </c>
      <c r="M36" s="347" t="s">
        <v>1290</v>
      </c>
      <c r="N36" s="1019">
        <v>24</v>
      </c>
      <c r="O36" s="838" t="s">
        <v>1565</v>
      </c>
      <c r="Q36" s="662"/>
    </row>
    <row r="37" spans="1:17">
      <c r="A37" s="350" t="s">
        <v>56</v>
      </c>
      <c r="B37" s="1018">
        <v>1</v>
      </c>
      <c r="C37" s="347" t="s">
        <v>1297</v>
      </c>
      <c r="D37" s="1018">
        <v>0</v>
      </c>
      <c r="E37" s="347" t="s">
        <v>1290</v>
      </c>
      <c r="F37" s="1018">
        <v>0</v>
      </c>
      <c r="G37" s="347" t="s">
        <v>1290</v>
      </c>
      <c r="H37" s="1018">
        <v>4</v>
      </c>
      <c r="I37" s="347" t="s">
        <v>1543</v>
      </c>
      <c r="J37" s="1018">
        <v>1</v>
      </c>
      <c r="K37" s="347" t="s">
        <v>1297</v>
      </c>
      <c r="L37" s="1018">
        <v>10</v>
      </c>
      <c r="M37" s="347" t="s">
        <v>1736</v>
      </c>
      <c r="N37" s="1019">
        <v>16</v>
      </c>
      <c r="O37" s="838" t="s">
        <v>1672</v>
      </c>
      <c r="Q37" s="662"/>
    </row>
    <row r="38" spans="1:17">
      <c r="A38" s="349" t="s">
        <v>1</v>
      </c>
      <c r="B38" s="1019">
        <v>722</v>
      </c>
      <c r="C38" s="838" t="s">
        <v>1623</v>
      </c>
      <c r="D38" s="1019">
        <v>4553</v>
      </c>
      <c r="E38" s="838" t="s">
        <v>1731</v>
      </c>
      <c r="F38" s="1019">
        <v>219</v>
      </c>
      <c r="G38" s="838" t="s">
        <v>1304</v>
      </c>
      <c r="H38" s="1019">
        <v>279</v>
      </c>
      <c r="I38" s="838" t="s">
        <v>1355</v>
      </c>
      <c r="J38" s="1019">
        <v>539</v>
      </c>
      <c r="K38" s="838" t="s">
        <v>1471</v>
      </c>
      <c r="L38" s="1019">
        <v>64</v>
      </c>
      <c r="M38" s="838" t="s">
        <v>1561</v>
      </c>
      <c r="N38" s="1019">
        <v>6376</v>
      </c>
      <c r="O38" s="838" t="s">
        <v>645</v>
      </c>
      <c r="Q38" s="662"/>
    </row>
    <row r="39" spans="1:17">
      <c r="A39" s="349">
        <v>2016</v>
      </c>
      <c r="B39" s="1582"/>
      <c r="C39" s="1567"/>
      <c r="D39" s="1567"/>
      <c r="E39" s="1567"/>
      <c r="F39" s="1567"/>
      <c r="G39" s="1567"/>
      <c r="H39" s="1567"/>
      <c r="I39" s="1567"/>
      <c r="J39" s="1567"/>
      <c r="K39" s="1567"/>
      <c r="L39" s="1567"/>
      <c r="M39" s="1567"/>
      <c r="N39" s="1567"/>
      <c r="O39" s="1568"/>
      <c r="Q39" s="662"/>
    </row>
    <row r="40" spans="1:17">
      <c r="A40" s="350" t="s">
        <v>24</v>
      </c>
      <c r="B40" s="1018">
        <v>1</v>
      </c>
      <c r="C40" s="347" t="s">
        <v>1480</v>
      </c>
      <c r="D40" s="1018">
        <v>144</v>
      </c>
      <c r="E40" s="347" t="s">
        <v>2064</v>
      </c>
      <c r="F40" s="1018">
        <v>1</v>
      </c>
      <c r="G40" s="347" t="s">
        <v>1480</v>
      </c>
      <c r="H40" s="1018">
        <v>9</v>
      </c>
      <c r="I40" s="347" t="s">
        <v>1428</v>
      </c>
      <c r="J40" s="1018">
        <v>20</v>
      </c>
      <c r="K40" s="347" t="s">
        <v>1623</v>
      </c>
      <c r="L40" s="1018">
        <v>2</v>
      </c>
      <c r="M40" s="347" t="s">
        <v>1764</v>
      </c>
      <c r="N40" s="1019">
        <v>177</v>
      </c>
      <c r="O40" s="838" t="s">
        <v>1325</v>
      </c>
      <c r="Q40" s="662"/>
    </row>
    <row r="41" spans="1:17">
      <c r="A41" s="350" t="s">
        <v>26</v>
      </c>
      <c r="B41" s="1018">
        <v>0</v>
      </c>
      <c r="C41" s="347" t="s">
        <v>1290</v>
      </c>
      <c r="D41" s="1018">
        <v>145</v>
      </c>
      <c r="E41" s="347" t="s">
        <v>1976</v>
      </c>
      <c r="F41" s="1018">
        <v>0</v>
      </c>
      <c r="G41" s="347" t="s">
        <v>1290</v>
      </c>
      <c r="H41" s="1018">
        <v>15</v>
      </c>
      <c r="I41" s="347" t="s">
        <v>1557</v>
      </c>
      <c r="J41" s="1018">
        <v>10</v>
      </c>
      <c r="K41" s="347" t="s">
        <v>1804</v>
      </c>
      <c r="L41" s="1018">
        <v>0</v>
      </c>
      <c r="M41" s="347" t="s">
        <v>1290</v>
      </c>
      <c r="N41" s="1019">
        <v>170</v>
      </c>
      <c r="O41" s="838" t="s">
        <v>1431</v>
      </c>
      <c r="Q41" s="662"/>
    </row>
    <row r="42" spans="1:17">
      <c r="A42" s="350" t="s">
        <v>27</v>
      </c>
      <c r="B42" s="1018">
        <v>2</v>
      </c>
      <c r="C42" s="347" t="s">
        <v>1606</v>
      </c>
      <c r="D42" s="1018">
        <v>236</v>
      </c>
      <c r="E42" s="347" t="s">
        <v>2065</v>
      </c>
      <c r="F42" s="1018">
        <v>5</v>
      </c>
      <c r="G42" s="347" t="s">
        <v>1316</v>
      </c>
      <c r="H42" s="1018">
        <v>3</v>
      </c>
      <c r="I42" s="347" t="s">
        <v>1628</v>
      </c>
      <c r="J42" s="1018">
        <v>10</v>
      </c>
      <c r="K42" s="347" t="s">
        <v>1714</v>
      </c>
      <c r="L42" s="1018">
        <v>0</v>
      </c>
      <c r="M42" s="347" t="s">
        <v>1290</v>
      </c>
      <c r="N42" s="1019">
        <v>256</v>
      </c>
      <c r="O42" s="838" t="s">
        <v>1390</v>
      </c>
      <c r="Q42" s="662"/>
    </row>
    <row r="43" spans="1:17">
      <c r="A43" s="350" t="s">
        <v>28</v>
      </c>
      <c r="B43" s="1018">
        <v>9</v>
      </c>
      <c r="C43" s="347" t="s">
        <v>1445</v>
      </c>
      <c r="D43" s="1018">
        <v>476</v>
      </c>
      <c r="E43" s="347" t="s">
        <v>2019</v>
      </c>
      <c r="F43" s="1018">
        <v>18</v>
      </c>
      <c r="G43" s="347" t="s">
        <v>1487</v>
      </c>
      <c r="H43" s="1018">
        <v>9</v>
      </c>
      <c r="I43" s="347" t="s">
        <v>1445</v>
      </c>
      <c r="J43" s="1018">
        <v>38</v>
      </c>
      <c r="K43" s="347" t="s">
        <v>1657</v>
      </c>
      <c r="L43" s="1018">
        <v>24</v>
      </c>
      <c r="M43" s="347" t="s">
        <v>1303</v>
      </c>
      <c r="N43" s="1019">
        <v>574</v>
      </c>
      <c r="O43" s="838" t="s">
        <v>1513</v>
      </c>
      <c r="Q43" s="662"/>
    </row>
    <row r="44" spans="1:17">
      <c r="A44" s="350" t="s">
        <v>29</v>
      </c>
      <c r="B44" s="1018">
        <v>11</v>
      </c>
      <c r="C44" s="347" t="s">
        <v>1347</v>
      </c>
      <c r="D44" s="1018">
        <v>108</v>
      </c>
      <c r="E44" s="347" t="s">
        <v>2066</v>
      </c>
      <c r="F44" s="1018">
        <v>3</v>
      </c>
      <c r="G44" s="347" t="s">
        <v>1316</v>
      </c>
      <c r="H44" s="1018">
        <v>4</v>
      </c>
      <c r="I44" s="347" t="s">
        <v>1431</v>
      </c>
      <c r="J44" s="1018">
        <v>17</v>
      </c>
      <c r="K44" s="347" t="s">
        <v>1434</v>
      </c>
      <c r="L44" s="1018">
        <v>9</v>
      </c>
      <c r="M44" s="347" t="s">
        <v>1804</v>
      </c>
      <c r="N44" s="1019">
        <v>152</v>
      </c>
      <c r="O44" s="838" t="s">
        <v>1322</v>
      </c>
      <c r="Q44" s="662"/>
    </row>
    <row r="45" spans="1:17">
      <c r="A45" s="350" t="s">
        <v>30</v>
      </c>
      <c r="B45" s="1018">
        <v>1</v>
      </c>
      <c r="C45" s="347" t="s">
        <v>1705</v>
      </c>
      <c r="D45" s="1018">
        <v>471</v>
      </c>
      <c r="E45" s="347" t="s">
        <v>1984</v>
      </c>
      <c r="F45" s="1018">
        <v>2</v>
      </c>
      <c r="G45" s="347" t="s">
        <v>1565</v>
      </c>
      <c r="H45" s="1018">
        <v>13</v>
      </c>
      <c r="I45" s="347" t="s">
        <v>1431</v>
      </c>
      <c r="J45" s="1018">
        <v>13</v>
      </c>
      <c r="K45" s="347" t="s">
        <v>1431</v>
      </c>
      <c r="L45" s="1018">
        <v>3</v>
      </c>
      <c r="M45" s="347" t="s">
        <v>1480</v>
      </c>
      <c r="N45" s="1019">
        <v>503</v>
      </c>
      <c r="O45" s="838" t="s">
        <v>1527</v>
      </c>
      <c r="Q45" s="662"/>
    </row>
    <row r="46" spans="1:17">
      <c r="A46" s="350" t="s">
        <v>32</v>
      </c>
      <c r="B46" s="1018">
        <v>27</v>
      </c>
      <c r="C46" s="347" t="s">
        <v>1468</v>
      </c>
      <c r="D46" s="1018">
        <v>86</v>
      </c>
      <c r="E46" s="347" t="s">
        <v>1786</v>
      </c>
      <c r="F46" s="1018">
        <v>3</v>
      </c>
      <c r="G46" s="347" t="s">
        <v>1445</v>
      </c>
      <c r="H46" s="1018">
        <v>53</v>
      </c>
      <c r="I46" s="347" t="s">
        <v>1399</v>
      </c>
      <c r="J46" s="1018">
        <v>18</v>
      </c>
      <c r="K46" s="347" t="s">
        <v>1803</v>
      </c>
      <c r="L46" s="1018">
        <v>0</v>
      </c>
      <c r="M46" s="347" t="s">
        <v>1290</v>
      </c>
      <c r="N46" s="1019">
        <v>187</v>
      </c>
      <c r="O46" s="838" t="s">
        <v>1328</v>
      </c>
      <c r="Q46" s="662"/>
    </row>
    <row r="47" spans="1:17">
      <c r="A47" s="350" t="s">
        <v>33</v>
      </c>
      <c r="B47" s="1018">
        <v>1</v>
      </c>
      <c r="C47" s="347" t="s">
        <v>1480</v>
      </c>
      <c r="D47" s="1018">
        <v>165</v>
      </c>
      <c r="E47" s="347" t="s">
        <v>2067</v>
      </c>
      <c r="F47" s="1018">
        <v>0</v>
      </c>
      <c r="G47" s="347" t="s">
        <v>1290</v>
      </c>
      <c r="H47" s="1018">
        <v>3</v>
      </c>
      <c r="I47" s="347" t="s">
        <v>1625</v>
      </c>
      <c r="J47" s="1018">
        <v>1</v>
      </c>
      <c r="K47" s="347" t="s">
        <v>1480</v>
      </c>
      <c r="L47" s="1018">
        <v>0</v>
      </c>
      <c r="M47" s="347" t="s">
        <v>1290</v>
      </c>
      <c r="N47" s="1019">
        <v>170</v>
      </c>
      <c r="O47" s="838" t="s">
        <v>1431</v>
      </c>
      <c r="Q47" s="662"/>
    </row>
    <row r="48" spans="1:17">
      <c r="A48" s="350" t="s">
        <v>35</v>
      </c>
      <c r="B48" s="1018">
        <v>8</v>
      </c>
      <c r="C48" s="347" t="s">
        <v>1556</v>
      </c>
      <c r="D48" s="1018">
        <v>34</v>
      </c>
      <c r="E48" s="347" t="s">
        <v>1589</v>
      </c>
      <c r="F48" s="1018">
        <v>20</v>
      </c>
      <c r="G48" s="347" t="s">
        <v>1706</v>
      </c>
      <c r="H48" s="1018">
        <v>1</v>
      </c>
      <c r="I48" s="347" t="s">
        <v>1445</v>
      </c>
      <c r="J48" s="1018">
        <v>0</v>
      </c>
      <c r="K48" s="347" t="s">
        <v>1290</v>
      </c>
      <c r="L48" s="1018">
        <v>0</v>
      </c>
      <c r="M48" s="347" t="s">
        <v>1290</v>
      </c>
      <c r="N48" s="1019">
        <v>63</v>
      </c>
      <c r="O48" s="838" t="s">
        <v>1561</v>
      </c>
      <c r="Q48" s="662"/>
    </row>
    <row r="49" spans="1:17">
      <c r="A49" s="350" t="s">
        <v>584</v>
      </c>
      <c r="B49" s="1018">
        <v>3</v>
      </c>
      <c r="C49" s="347" t="s">
        <v>1653</v>
      </c>
      <c r="D49" s="1018">
        <v>197</v>
      </c>
      <c r="E49" s="347" t="s">
        <v>2057</v>
      </c>
      <c r="F49" s="1018">
        <v>6</v>
      </c>
      <c r="G49" s="347" t="s">
        <v>1307</v>
      </c>
      <c r="H49" s="1018">
        <v>4</v>
      </c>
      <c r="I49" s="347" t="s">
        <v>1460</v>
      </c>
      <c r="J49" s="1018">
        <v>3</v>
      </c>
      <c r="K49" s="347" t="s">
        <v>1653</v>
      </c>
      <c r="L49" s="1018">
        <v>1</v>
      </c>
      <c r="M49" s="347" t="s">
        <v>1663</v>
      </c>
      <c r="N49" s="1019">
        <v>214</v>
      </c>
      <c r="O49" s="838" t="s">
        <v>1359</v>
      </c>
      <c r="Q49" s="662"/>
    </row>
    <row r="50" spans="1:17">
      <c r="A50" s="350" t="s">
        <v>36</v>
      </c>
      <c r="B50" s="1018">
        <v>0</v>
      </c>
      <c r="C50" s="347" t="s">
        <v>1290</v>
      </c>
      <c r="D50" s="1018">
        <v>173</v>
      </c>
      <c r="E50" s="347" t="s">
        <v>2068</v>
      </c>
      <c r="F50" s="1018">
        <v>0</v>
      </c>
      <c r="G50" s="347" t="s">
        <v>1290</v>
      </c>
      <c r="H50" s="1018">
        <v>1</v>
      </c>
      <c r="I50" s="347" t="s">
        <v>1480</v>
      </c>
      <c r="J50" s="1018">
        <v>0</v>
      </c>
      <c r="K50" s="347" t="s">
        <v>1290</v>
      </c>
      <c r="L50" s="1018">
        <v>0</v>
      </c>
      <c r="M50" s="347" t="s">
        <v>1290</v>
      </c>
      <c r="N50" s="1019">
        <v>174</v>
      </c>
      <c r="O50" s="838" t="s">
        <v>1325</v>
      </c>
      <c r="Q50" s="662"/>
    </row>
    <row r="51" spans="1:17">
      <c r="A51" s="350" t="s">
        <v>37</v>
      </c>
      <c r="B51" s="1018">
        <v>90</v>
      </c>
      <c r="C51" s="347" t="s">
        <v>1331</v>
      </c>
      <c r="D51" s="1018">
        <v>27</v>
      </c>
      <c r="E51" s="347" t="s">
        <v>1720</v>
      </c>
      <c r="F51" s="1018">
        <v>0</v>
      </c>
      <c r="G51" s="347" t="s">
        <v>1290</v>
      </c>
      <c r="H51" s="1018">
        <v>1</v>
      </c>
      <c r="I51" s="347" t="s">
        <v>1439</v>
      </c>
      <c r="J51" s="1018">
        <v>17</v>
      </c>
      <c r="K51" s="347" t="s">
        <v>1567</v>
      </c>
      <c r="L51" s="1018">
        <v>0</v>
      </c>
      <c r="M51" s="347" t="s">
        <v>1290</v>
      </c>
      <c r="N51" s="1019">
        <v>135</v>
      </c>
      <c r="O51" s="838" t="s">
        <v>1319</v>
      </c>
      <c r="Q51" s="662"/>
    </row>
    <row r="52" spans="1:17">
      <c r="A52" s="350" t="s">
        <v>38</v>
      </c>
      <c r="B52" s="1018">
        <v>7</v>
      </c>
      <c r="C52" s="347" t="s">
        <v>1420</v>
      </c>
      <c r="D52" s="1018">
        <v>129</v>
      </c>
      <c r="E52" s="347" t="s">
        <v>2063</v>
      </c>
      <c r="F52" s="1018">
        <v>1</v>
      </c>
      <c r="G52" s="347" t="s">
        <v>1663</v>
      </c>
      <c r="H52" s="1018">
        <v>0</v>
      </c>
      <c r="I52" s="347" t="s">
        <v>1290</v>
      </c>
      <c r="J52" s="1018">
        <v>53</v>
      </c>
      <c r="K52" s="347" t="s">
        <v>1429</v>
      </c>
      <c r="L52" s="1018">
        <v>0</v>
      </c>
      <c r="M52" s="347" t="s">
        <v>1290</v>
      </c>
      <c r="N52" s="1019">
        <v>190</v>
      </c>
      <c r="O52" s="838" t="s">
        <v>1328</v>
      </c>
      <c r="Q52" s="662"/>
    </row>
    <row r="53" spans="1:17">
      <c r="A53" s="350" t="s">
        <v>39</v>
      </c>
      <c r="B53" s="1018">
        <v>0</v>
      </c>
      <c r="C53" s="347" t="s">
        <v>1290</v>
      </c>
      <c r="D53" s="1018">
        <v>223</v>
      </c>
      <c r="E53" s="347" t="s">
        <v>2069</v>
      </c>
      <c r="F53" s="1018">
        <v>0</v>
      </c>
      <c r="G53" s="347" t="s">
        <v>1290</v>
      </c>
      <c r="H53" s="1018">
        <v>3</v>
      </c>
      <c r="I53" s="347" t="s">
        <v>1371</v>
      </c>
      <c r="J53" s="1018">
        <v>2</v>
      </c>
      <c r="K53" s="347" t="s">
        <v>1754</v>
      </c>
      <c r="L53" s="1018">
        <v>0</v>
      </c>
      <c r="M53" s="347" t="s">
        <v>1290</v>
      </c>
      <c r="N53" s="1019">
        <v>228</v>
      </c>
      <c r="O53" s="838" t="s">
        <v>1425</v>
      </c>
      <c r="Q53" s="662"/>
    </row>
    <row r="54" spans="1:17">
      <c r="A54" s="350" t="s">
        <v>40</v>
      </c>
      <c r="B54" s="1018">
        <v>7</v>
      </c>
      <c r="C54" s="347" t="s">
        <v>1319</v>
      </c>
      <c r="D54" s="1018">
        <v>232</v>
      </c>
      <c r="E54" s="347" t="s">
        <v>1862</v>
      </c>
      <c r="F54" s="1018">
        <v>49</v>
      </c>
      <c r="G54" s="347" t="s">
        <v>1462</v>
      </c>
      <c r="H54" s="1018">
        <v>17</v>
      </c>
      <c r="I54" s="347" t="s">
        <v>1353</v>
      </c>
      <c r="J54" s="1018">
        <v>19</v>
      </c>
      <c r="K54" s="347" t="s">
        <v>1711</v>
      </c>
      <c r="L54" s="1018">
        <v>3</v>
      </c>
      <c r="M54" s="347" t="s">
        <v>1754</v>
      </c>
      <c r="N54" s="1019">
        <v>327</v>
      </c>
      <c r="O54" s="838" t="s">
        <v>1428</v>
      </c>
      <c r="Q54" s="662"/>
    </row>
    <row r="55" spans="1:17">
      <c r="A55" s="350" t="s">
        <v>41</v>
      </c>
      <c r="B55" s="1018">
        <v>1</v>
      </c>
      <c r="C55" s="347" t="s">
        <v>1663</v>
      </c>
      <c r="D55" s="1018">
        <v>194</v>
      </c>
      <c r="E55" s="347" t="s">
        <v>2070</v>
      </c>
      <c r="F55" s="1018">
        <v>0</v>
      </c>
      <c r="G55" s="347" t="s">
        <v>1290</v>
      </c>
      <c r="H55" s="1018">
        <v>1</v>
      </c>
      <c r="I55" s="347" t="s">
        <v>1663</v>
      </c>
      <c r="J55" s="1018">
        <v>5</v>
      </c>
      <c r="K55" s="347" t="s">
        <v>1616</v>
      </c>
      <c r="L55" s="1018">
        <v>2</v>
      </c>
      <c r="M55" s="347" t="s">
        <v>1561</v>
      </c>
      <c r="N55" s="1019">
        <v>203</v>
      </c>
      <c r="O55" s="838" t="s">
        <v>1487</v>
      </c>
      <c r="Q55" s="662"/>
    </row>
    <row r="56" spans="1:17">
      <c r="A56" s="350" t="s">
        <v>42</v>
      </c>
      <c r="B56" s="1018">
        <v>1</v>
      </c>
      <c r="C56" s="347" t="s">
        <v>1672</v>
      </c>
      <c r="D56" s="1018">
        <v>272</v>
      </c>
      <c r="E56" s="347" t="s">
        <v>1765</v>
      </c>
      <c r="F56" s="1018">
        <v>46</v>
      </c>
      <c r="G56" s="347" t="s">
        <v>1591</v>
      </c>
      <c r="H56" s="1018">
        <v>0</v>
      </c>
      <c r="I56" s="347" t="s">
        <v>1290</v>
      </c>
      <c r="J56" s="1018">
        <v>21</v>
      </c>
      <c r="K56" s="347" t="s">
        <v>1680</v>
      </c>
      <c r="L56" s="1018">
        <v>0</v>
      </c>
      <c r="M56" s="347" t="s">
        <v>1290</v>
      </c>
      <c r="N56" s="1019">
        <v>340</v>
      </c>
      <c r="O56" s="838" t="s">
        <v>1300</v>
      </c>
      <c r="Q56" s="662"/>
    </row>
    <row r="57" spans="1:17">
      <c r="A57" s="350" t="s">
        <v>43</v>
      </c>
      <c r="B57" s="1018">
        <v>14</v>
      </c>
      <c r="C57" s="347" t="s">
        <v>1524</v>
      </c>
      <c r="D57" s="1018">
        <v>5</v>
      </c>
      <c r="E57" s="347" t="s">
        <v>1603</v>
      </c>
      <c r="F57" s="1018">
        <v>0</v>
      </c>
      <c r="G57" s="347" t="s">
        <v>1290</v>
      </c>
      <c r="H57" s="1018">
        <v>4</v>
      </c>
      <c r="I57" s="347" t="s">
        <v>1510</v>
      </c>
      <c r="J57" s="1018">
        <v>0</v>
      </c>
      <c r="K57" s="347" t="s">
        <v>1290</v>
      </c>
      <c r="L57" s="1018">
        <v>0</v>
      </c>
      <c r="M57" s="347" t="s">
        <v>1290</v>
      </c>
      <c r="N57" s="1019">
        <v>23</v>
      </c>
      <c r="O57" s="838" t="s">
        <v>1565</v>
      </c>
      <c r="Q57" s="662"/>
    </row>
    <row r="58" spans="1:17">
      <c r="A58" s="350" t="s">
        <v>44</v>
      </c>
      <c r="B58" s="1018">
        <v>0</v>
      </c>
      <c r="C58" s="347" t="s">
        <v>1290</v>
      </c>
      <c r="D58" s="1018">
        <v>226</v>
      </c>
      <c r="E58" s="347" t="s">
        <v>2071</v>
      </c>
      <c r="F58" s="1018">
        <v>0</v>
      </c>
      <c r="G58" s="347" t="s">
        <v>1290</v>
      </c>
      <c r="H58" s="1018">
        <v>1</v>
      </c>
      <c r="I58" s="347" t="s">
        <v>1565</v>
      </c>
      <c r="J58" s="1018">
        <v>8</v>
      </c>
      <c r="K58" s="347" t="s">
        <v>1304</v>
      </c>
      <c r="L58" s="1018">
        <v>0</v>
      </c>
      <c r="M58" s="347" t="s">
        <v>1290</v>
      </c>
      <c r="N58" s="1019">
        <v>235</v>
      </c>
      <c r="O58" s="838" t="s">
        <v>1572</v>
      </c>
      <c r="Q58" s="662"/>
    </row>
    <row r="59" spans="1:17">
      <c r="A59" s="350" t="s">
        <v>45</v>
      </c>
      <c r="B59" s="1018">
        <v>0</v>
      </c>
      <c r="C59" s="347" t="s">
        <v>1290</v>
      </c>
      <c r="D59" s="1018">
        <v>206</v>
      </c>
      <c r="E59" s="347" t="s">
        <v>2072</v>
      </c>
      <c r="F59" s="1018">
        <v>1</v>
      </c>
      <c r="G59" s="347" t="s">
        <v>1663</v>
      </c>
      <c r="H59" s="1018">
        <v>6</v>
      </c>
      <c r="I59" s="347" t="s">
        <v>1307</v>
      </c>
      <c r="J59" s="1018">
        <v>2</v>
      </c>
      <c r="K59" s="347" t="s">
        <v>1754</v>
      </c>
      <c r="L59" s="1018">
        <v>0</v>
      </c>
      <c r="M59" s="347" t="s">
        <v>1290</v>
      </c>
      <c r="N59" s="1019">
        <v>215</v>
      </c>
      <c r="O59" s="838" t="s">
        <v>1359</v>
      </c>
      <c r="Q59" s="662"/>
    </row>
    <row r="60" spans="1:17">
      <c r="A60" s="350" t="s">
        <v>46</v>
      </c>
      <c r="B60" s="1018">
        <v>4</v>
      </c>
      <c r="C60" s="347" t="s">
        <v>1371</v>
      </c>
      <c r="D60" s="1018">
        <v>280</v>
      </c>
      <c r="E60" s="347" t="s">
        <v>1971</v>
      </c>
      <c r="F60" s="1018">
        <v>9</v>
      </c>
      <c r="G60" s="347" t="s">
        <v>1328</v>
      </c>
      <c r="H60" s="1018">
        <v>14</v>
      </c>
      <c r="I60" s="347" t="s">
        <v>1435</v>
      </c>
      <c r="J60" s="1018">
        <v>6</v>
      </c>
      <c r="K60" s="347" t="s">
        <v>1460</v>
      </c>
      <c r="L60" s="1018">
        <v>0</v>
      </c>
      <c r="M60" s="347" t="s">
        <v>1290</v>
      </c>
      <c r="N60" s="1019">
        <v>313</v>
      </c>
      <c r="O60" s="838" t="s">
        <v>1576</v>
      </c>
      <c r="Q60" s="662"/>
    </row>
    <row r="61" spans="1:17">
      <c r="A61" s="350" t="s">
        <v>47</v>
      </c>
      <c r="B61" s="1018">
        <v>3</v>
      </c>
      <c r="C61" s="347" t="s">
        <v>1376</v>
      </c>
      <c r="D61" s="1018">
        <v>165</v>
      </c>
      <c r="E61" s="347" t="s">
        <v>1928</v>
      </c>
      <c r="F61" s="1018">
        <v>21</v>
      </c>
      <c r="G61" s="347" t="s">
        <v>1455</v>
      </c>
      <c r="H61" s="1018">
        <v>1</v>
      </c>
      <c r="I61" s="347" t="s">
        <v>1663</v>
      </c>
      <c r="J61" s="1018">
        <v>7</v>
      </c>
      <c r="K61" s="347" t="s">
        <v>1572</v>
      </c>
      <c r="L61" s="1018">
        <v>0</v>
      </c>
      <c r="M61" s="347" t="s">
        <v>1290</v>
      </c>
      <c r="N61" s="1019">
        <v>197</v>
      </c>
      <c r="O61" s="838" t="s">
        <v>1487</v>
      </c>
      <c r="Q61" s="662"/>
    </row>
    <row r="62" spans="1:17">
      <c r="A62" s="350" t="s">
        <v>48</v>
      </c>
      <c r="B62" s="1018">
        <v>50</v>
      </c>
      <c r="C62" s="347" t="s">
        <v>1545</v>
      </c>
      <c r="D62" s="1018">
        <v>110</v>
      </c>
      <c r="E62" s="347" t="s">
        <v>1865</v>
      </c>
      <c r="F62" s="1018">
        <v>31</v>
      </c>
      <c r="G62" s="347" t="s">
        <v>1519</v>
      </c>
      <c r="H62" s="1018">
        <v>8</v>
      </c>
      <c r="I62" s="347" t="s">
        <v>1420</v>
      </c>
      <c r="J62" s="1018">
        <v>16</v>
      </c>
      <c r="K62" s="347" t="s">
        <v>1546</v>
      </c>
      <c r="L62" s="1018">
        <v>4</v>
      </c>
      <c r="M62" s="347" t="s">
        <v>1625</v>
      </c>
      <c r="N62" s="1019">
        <v>219</v>
      </c>
      <c r="O62" s="838" t="s">
        <v>1304</v>
      </c>
      <c r="Q62" s="662"/>
    </row>
    <row r="63" spans="1:17">
      <c r="A63" s="350" t="s">
        <v>49</v>
      </c>
      <c r="B63" s="1018">
        <v>0</v>
      </c>
      <c r="C63" s="347" t="s">
        <v>1290</v>
      </c>
      <c r="D63" s="1018">
        <v>120</v>
      </c>
      <c r="E63" s="347" t="s">
        <v>2046</v>
      </c>
      <c r="F63" s="1018">
        <v>0</v>
      </c>
      <c r="G63" s="347" t="s">
        <v>1290</v>
      </c>
      <c r="H63" s="1018">
        <v>0</v>
      </c>
      <c r="I63" s="347" t="s">
        <v>1290</v>
      </c>
      <c r="J63" s="1018">
        <v>9</v>
      </c>
      <c r="K63" s="347" t="s">
        <v>1669</v>
      </c>
      <c r="L63" s="1018">
        <v>0</v>
      </c>
      <c r="M63" s="347" t="s">
        <v>1290</v>
      </c>
      <c r="N63" s="1019">
        <v>129</v>
      </c>
      <c r="O63" s="838" t="s">
        <v>1316</v>
      </c>
      <c r="Q63" s="662"/>
    </row>
    <row r="64" spans="1:17">
      <c r="A64" s="350" t="s">
        <v>50</v>
      </c>
      <c r="B64" s="1018">
        <v>0</v>
      </c>
      <c r="C64" s="347" t="s">
        <v>1290</v>
      </c>
      <c r="D64" s="1018">
        <v>150</v>
      </c>
      <c r="E64" s="347" t="s">
        <v>2073</v>
      </c>
      <c r="F64" s="1018">
        <v>0</v>
      </c>
      <c r="G64" s="347" t="s">
        <v>1290</v>
      </c>
      <c r="H64" s="1018">
        <v>3</v>
      </c>
      <c r="I64" s="347" t="s">
        <v>1460</v>
      </c>
      <c r="J64" s="1018">
        <v>5</v>
      </c>
      <c r="K64" s="347" t="s">
        <v>1493</v>
      </c>
      <c r="L64" s="1018">
        <v>0</v>
      </c>
      <c r="M64" s="347" t="s">
        <v>1290</v>
      </c>
      <c r="N64" s="1019">
        <v>158</v>
      </c>
      <c r="O64" s="838" t="s">
        <v>1616</v>
      </c>
      <c r="Q64" s="662"/>
    </row>
    <row r="65" spans="1:17">
      <c r="A65" s="350" t="s">
        <v>51</v>
      </c>
      <c r="B65" s="1018">
        <v>47</v>
      </c>
      <c r="C65" s="347" t="s">
        <v>1667</v>
      </c>
      <c r="D65" s="1018">
        <v>103</v>
      </c>
      <c r="E65" s="347" t="s">
        <v>1734</v>
      </c>
      <c r="F65" s="1018">
        <v>4</v>
      </c>
      <c r="G65" s="347" t="s">
        <v>1616</v>
      </c>
      <c r="H65" s="1018">
        <v>5</v>
      </c>
      <c r="I65" s="347" t="s">
        <v>1487</v>
      </c>
      <c r="J65" s="1018">
        <v>0</v>
      </c>
      <c r="K65" s="347" t="s">
        <v>1290</v>
      </c>
      <c r="L65" s="1018">
        <v>3</v>
      </c>
      <c r="M65" s="347" t="s">
        <v>1460</v>
      </c>
      <c r="N65" s="1019">
        <v>162</v>
      </c>
      <c r="O65" s="838" t="s">
        <v>1616</v>
      </c>
      <c r="Q65" s="662"/>
    </row>
    <row r="66" spans="1:17">
      <c r="A66" s="350" t="s">
        <v>52</v>
      </c>
      <c r="B66" s="1018">
        <v>6</v>
      </c>
      <c r="C66" s="347" t="s">
        <v>1364</v>
      </c>
      <c r="D66" s="1018">
        <v>185</v>
      </c>
      <c r="E66" s="347" t="s">
        <v>2074</v>
      </c>
      <c r="F66" s="1018">
        <v>0</v>
      </c>
      <c r="G66" s="347" t="s">
        <v>1290</v>
      </c>
      <c r="H66" s="1018">
        <v>2</v>
      </c>
      <c r="I66" s="347" t="s">
        <v>1561</v>
      </c>
      <c r="J66" s="1018">
        <v>10</v>
      </c>
      <c r="K66" s="347" t="s">
        <v>1576</v>
      </c>
      <c r="L66" s="1018">
        <v>0</v>
      </c>
      <c r="M66" s="347" t="s">
        <v>1290</v>
      </c>
      <c r="N66" s="1019">
        <v>203</v>
      </c>
      <c r="O66" s="838" t="s">
        <v>1487</v>
      </c>
      <c r="Q66" s="662"/>
    </row>
    <row r="67" spans="1:17">
      <c r="A67" s="350" t="s">
        <v>53</v>
      </c>
      <c r="B67" s="1018">
        <v>0</v>
      </c>
      <c r="C67" s="347" t="s">
        <v>1290</v>
      </c>
      <c r="D67" s="1018">
        <v>210</v>
      </c>
      <c r="E67" s="347" t="s">
        <v>1773</v>
      </c>
      <c r="F67" s="1018">
        <v>0</v>
      </c>
      <c r="G67" s="347" t="s">
        <v>1290</v>
      </c>
      <c r="H67" s="1018">
        <v>54</v>
      </c>
      <c r="I67" s="347" t="s">
        <v>1550</v>
      </c>
      <c r="J67" s="1018">
        <v>31</v>
      </c>
      <c r="K67" s="347" t="s">
        <v>1384</v>
      </c>
      <c r="L67" s="1018">
        <v>13</v>
      </c>
      <c r="M67" s="347" t="s">
        <v>1303</v>
      </c>
      <c r="N67" s="1019">
        <v>308</v>
      </c>
      <c r="O67" s="838" t="s">
        <v>1528</v>
      </c>
      <c r="Q67" s="662"/>
    </row>
    <row r="68" spans="1:17">
      <c r="A68" s="350" t="s">
        <v>54</v>
      </c>
      <c r="B68" s="1018">
        <v>0</v>
      </c>
      <c r="C68" s="347" t="s">
        <v>1290</v>
      </c>
      <c r="D68" s="1018">
        <v>92</v>
      </c>
      <c r="E68" s="347" t="s">
        <v>2075</v>
      </c>
      <c r="F68" s="1018">
        <v>1</v>
      </c>
      <c r="G68" s="347" t="s">
        <v>1480</v>
      </c>
      <c r="H68" s="1018">
        <v>0</v>
      </c>
      <c r="I68" s="347" t="s">
        <v>1290</v>
      </c>
      <c r="J68" s="1018">
        <v>80</v>
      </c>
      <c r="K68" s="347" t="s">
        <v>1767</v>
      </c>
      <c r="L68" s="1018">
        <v>0</v>
      </c>
      <c r="M68" s="347" t="s">
        <v>1290</v>
      </c>
      <c r="N68" s="1019">
        <v>173</v>
      </c>
      <c r="O68" s="838" t="s">
        <v>1325</v>
      </c>
      <c r="Q68" s="662"/>
    </row>
    <row r="69" spans="1:17">
      <c r="A69" s="350" t="s">
        <v>55</v>
      </c>
      <c r="B69" s="1018">
        <v>1</v>
      </c>
      <c r="C69" s="347" t="s">
        <v>1420</v>
      </c>
      <c r="D69" s="1018">
        <v>0</v>
      </c>
      <c r="E69" s="347" t="s">
        <v>1290</v>
      </c>
      <c r="F69" s="1018">
        <v>0</v>
      </c>
      <c r="G69" s="347" t="s">
        <v>1290</v>
      </c>
      <c r="H69" s="1018">
        <v>26</v>
      </c>
      <c r="I69" s="347" t="s">
        <v>2076</v>
      </c>
      <c r="J69" s="1018">
        <v>0</v>
      </c>
      <c r="K69" s="347" t="s">
        <v>1290</v>
      </c>
      <c r="L69" s="1018">
        <v>0</v>
      </c>
      <c r="M69" s="347" t="s">
        <v>1290</v>
      </c>
      <c r="N69" s="1019">
        <v>27</v>
      </c>
      <c r="O69" s="838" t="s">
        <v>1565</v>
      </c>
      <c r="Q69" s="662"/>
    </row>
    <row r="70" spans="1:17">
      <c r="A70" s="350" t="s">
        <v>56</v>
      </c>
      <c r="B70" s="1018">
        <v>2</v>
      </c>
      <c r="C70" s="347" t="s">
        <v>1452</v>
      </c>
      <c r="D70" s="1018">
        <v>0</v>
      </c>
      <c r="E70" s="347" t="s">
        <v>1290</v>
      </c>
      <c r="F70" s="1018">
        <v>1</v>
      </c>
      <c r="G70" s="347" t="s">
        <v>1605</v>
      </c>
      <c r="H70" s="1018">
        <v>12</v>
      </c>
      <c r="I70" s="347" t="s">
        <v>2012</v>
      </c>
      <c r="J70" s="1018">
        <v>2</v>
      </c>
      <c r="K70" s="347" t="s">
        <v>1452</v>
      </c>
      <c r="L70" s="1018">
        <v>6</v>
      </c>
      <c r="M70" s="347" t="s">
        <v>2016</v>
      </c>
      <c r="N70" s="1019">
        <v>23</v>
      </c>
      <c r="O70" s="838" t="s">
        <v>1565</v>
      </c>
      <c r="Q70" s="662"/>
    </row>
    <row r="71" spans="1:17">
      <c r="A71" s="349" t="s">
        <v>1</v>
      </c>
      <c r="B71" s="1019">
        <v>296</v>
      </c>
      <c r="C71" s="838" t="s">
        <v>1599</v>
      </c>
      <c r="D71" s="1019">
        <v>5164</v>
      </c>
      <c r="E71" s="838" t="s">
        <v>2077</v>
      </c>
      <c r="F71" s="1019">
        <v>222</v>
      </c>
      <c r="G71" s="838" t="s">
        <v>1304</v>
      </c>
      <c r="H71" s="1019">
        <v>273</v>
      </c>
      <c r="I71" s="838" t="s">
        <v>1303</v>
      </c>
      <c r="J71" s="1019">
        <v>423</v>
      </c>
      <c r="K71" s="838" t="s">
        <v>1657</v>
      </c>
      <c r="L71" s="1019">
        <v>70</v>
      </c>
      <c r="M71" s="838" t="s">
        <v>1764</v>
      </c>
      <c r="N71" s="1019">
        <v>6448</v>
      </c>
      <c r="O71" s="838" t="s">
        <v>645</v>
      </c>
      <c r="Q71" s="662"/>
    </row>
    <row r="72" spans="1:17" ht="5.0999999999999996" customHeight="1">
      <c r="A72" s="1577"/>
      <c r="B72" s="1577"/>
      <c r="C72" s="1577"/>
      <c r="D72" s="1577"/>
      <c r="E72" s="1577"/>
      <c r="F72" s="1577"/>
      <c r="G72" s="1577"/>
      <c r="H72" s="1577"/>
      <c r="I72" s="1577"/>
      <c r="J72" s="1577"/>
      <c r="K72" s="1577"/>
      <c r="L72" s="1577"/>
      <c r="M72" s="1577"/>
      <c r="N72" s="1577"/>
      <c r="O72" s="1578"/>
      <c r="Q72" s="662"/>
    </row>
    <row r="73" spans="1:17" ht="13.9" customHeight="1">
      <c r="A73" s="751" t="s">
        <v>184</v>
      </c>
      <c r="B73" s="1019">
        <v>1018</v>
      </c>
      <c r="C73" s="838" t="s">
        <v>1793</v>
      </c>
      <c r="D73" s="1019">
        <v>9717</v>
      </c>
      <c r="E73" s="838" t="s">
        <v>1894</v>
      </c>
      <c r="F73" s="1019">
        <v>441</v>
      </c>
      <c r="G73" s="838" t="s">
        <v>1304</v>
      </c>
      <c r="H73" s="1019">
        <v>552</v>
      </c>
      <c r="I73" s="838" t="s">
        <v>1605</v>
      </c>
      <c r="J73" s="1019">
        <v>962</v>
      </c>
      <c r="K73" s="838" t="s">
        <v>1424</v>
      </c>
      <c r="L73" s="1019">
        <v>134</v>
      </c>
      <c r="M73" s="838" t="s">
        <v>1561</v>
      </c>
      <c r="N73" s="1019">
        <v>12824</v>
      </c>
      <c r="O73" s="838" t="s">
        <v>645</v>
      </c>
      <c r="Q73" s="662"/>
    </row>
    <row r="74" spans="1:17" ht="409.6" hidden="1" customHeight="1"/>
    <row r="75" spans="1:17" ht="17.45" customHeight="1"/>
    <row r="76" spans="1:17" ht="23.85" customHeight="1">
      <c r="A76" s="1556" t="s">
        <v>2771</v>
      </c>
      <c r="B76" s="1556"/>
      <c r="C76" s="1556"/>
      <c r="D76" s="1556"/>
      <c r="E76" s="1556"/>
      <c r="F76" s="1556"/>
      <c r="G76" s="1556"/>
      <c r="H76" s="1556"/>
      <c r="I76" s="1556"/>
      <c r="J76" s="1556"/>
      <c r="K76" s="1556"/>
      <c r="L76" s="1556"/>
      <c r="M76" s="1556"/>
      <c r="N76" s="1556"/>
      <c r="O76" s="1556"/>
      <c r="P76" s="1556"/>
      <c r="Q76" s="1556"/>
    </row>
    <row r="77" spans="1:17" ht="3" customHeight="1"/>
    <row r="78" spans="1:17" s="584" customFormat="1" ht="12.75" customHeight="1">
      <c r="A78" s="739"/>
      <c r="B78" s="1031"/>
      <c r="C78" s="740"/>
      <c r="D78" s="1031"/>
      <c r="E78" s="740"/>
      <c r="F78" s="1031"/>
      <c r="G78" s="740"/>
      <c r="H78" s="1031"/>
      <c r="I78" s="740"/>
      <c r="J78" s="1031"/>
      <c r="K78" s="740"/>
      <c r="L78" s="1031"/>
      <c r="M78" s="740"/>
      <c r="N78" s="1031"/>
      <c r="O78" s="741"/>
    </row>
    <row r="79" spans="1:17" s="584" customFormat="1" ht="12.75" customHeight="1">
      <c r="A79" s="742"/>
      <c r="B79" s="1032"/>
      <c r="C79" s="743"/>
      <c r="D79" s="1032"/>
      <c r="E79" s="743"/>
      <c r="F79" s="1032"/>
      <c r="G79" s="743"/>
      <c r="H79" s="1032"/>
      <c r="I79" s="743"/>
      <c r="J79" s="1032"/>
      <c r="K79" s="743"/>
      <c r="L79" s="1032"/>
      <c r="M79" s="743"/>
      <c r="N79" s="1032"/>
      <c r="O79" s="744"/>
    </row>
    <row r="80" spans="1:17" ht="409.6" hidden="1" customHeight="1"/>
  </sheetData>
  <mergeCells count="14">
    <mergeCell ref="A1:R1"/>
    <mergeCell ref="A76:Q76"/>
    <mergeCell ref="D4:E4"/>
    <mergeCell ref="B6:O6"/>
    <mergeCell ref="A72:O72"/>
    <mergeCell ref="B39:O39"/>
    <mergeCell ref="B3:M3"/>
    <mergeCell ref="A4:A5"/>
    <mergeCell ref="B4:C4"/>
    <mergeCell ref="F4:G4"/>
    <mergeCell ref="H4:I4"/>
    <mergeCell ref="J4:K4"/>
    <mergeCell ref="L4:M4"/>
    <mergeCell ref="N4:O4"/>
  </mergeCells>
  <pageMargins left="0.70866141732283472" right="0.70866141732283472" top="0.74803149606299213" bottom="0.74803149606299213" header="0.31496062992125984" footer="0.31496062992125984"/>
  <pageSetup paperSize="9" scale="69" fitToHeight="0" orientation="portrait" r:id="rId1"/>
  <rowBreaks count="1" manualBreakCount="1">
    <brk id="75" max="16383" man="1"/>
  </rowBreaks>
  <ignoredErrors>
    <ignoredError sqref="F5:O5 A5:C5 L4:O4 A4"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46"/>
  <sheetViews>
    <sheetView showGridLines="0" zoomScaleNormal="100" workbookViewId="0">
      <selection activeCell="A18" sqref="A18"/>
    </sheetView>
  </sheetViews>
  <sheetFormatPr defaultRowHeight="12.75"/>
  <cols>
    <col min="1" max="1" width="89.28515625" style="417" customWidth="1"/>
    <col min="2" max="2" width="56.28515625" style="389" customWidth="1"/>
    <col min="3" max="256" width="9.140625" style="389"/>
    <col min="257" max="257" width="89.28515625" style="389" customWidth="1"/>
    <col min="258" max="258" width="56.28515625" style="389" customWidth="1"/>
    <col min="259" max="512" width="9.140625" style="389"/>
    <col min="513" max="513" width="89.28515625" style="389" customWidth="1"/>
    <col min="514" max="514" width="56.28515625" style="389" customWidth="1"/>
    <col min="515" max="768" width="9.140625" style="389"/>
    <col min="769" max="769" width="89.28515625" style="389" customWidth="1"/>
    <col min="770" max="770" width="56.28515625" style="389" customWidth="1"/>
    <col min="771" max="1024" width="9.140625" style="389"/>
    <col min="1025" max="1025" width="89.28515625" style="389" customWidth="1"/>
    <col min="1026" max="1026" width="56.28515625" style="389" customWidth="1"/>
    <col min="1027" max="1280" width="9.140625" style="389"/>
    <col min="1281" max="1281" width="89.28515625" style="389" customWidth="1"/>
    <col min="1282" max="1282" width="56.28515625" style="389" customWidth="1"/>
    <col min="1283" max="1536" width="9.140625" style="389"/>
    <col min="1537" max="1537" width="89.28515625" style="389" customWidth="1"/>
    <col min="1538" max="1538" width="56.28515625" style="389" customWidth="1"/>
    <col min="1539" max="1792" width="9.140625" style="389"/>
    <col min="1793" max="1793" width="89.28515625" style="389" customWidth="1"/>
    <col min="1794" max="1794" width="56.28515625" style="389" customWidth="1"/>
    <col min="1795" max="2048" width="9.140625" style="389"/>
    <col min="2049" max="2049" width="89.28515625" style="389" customWidth="1"/>
    <col min="2050" max="2050" width="56.28515625" style="389" customWidth="1"/>
    <col min="2051" max="2304" width="9.140625" style="389"/>
    <col min="2305" max="2305" width="89.28515625" style="389" customWidth="1"/>
    <col min="2306" max="2306" width="56.28515625" style="389" customWidth="1"/>
    <col min="2307" max="2560" width="9.140625" style="389"/>
    <col min="2561" max="2561" width="89.28515625" style="389" customWidth="1"/>
    <col min="2562" max="2562" width="56.28515625" style="389" customWidth="1"/>
    <col min="2563" max="2816" width="9.140625" style="389"/>
    <col min="2817" max="2817" width="89.28515625" style="389" customWidth="1"/>
    <col min="2818" max="2818" width="56.28515625" style="389" customWidth="1"/>
    <col min="2819" max="3072" width="9.140625" style="389"/>
    <col min="3073" max="3073" width="89.28515625" style="389" customWidth="1"/>
    <col min="3074" max="3074" width="56.28515625" style="389" customWidth="1"/>
    <col min="3075" max="3328" width="9.140625" style="389"/>
    <col min="3329" max="3329" width="89.28515625" style="389" customWidth="1"/>
    <col min="3330" max="3330" width="56.28515625" style="389" customWidth="1"/>
    <col min="3331" max="3584" width="9.140625" style="389"/>
    <col min="3585" max="3585" width="89.28515625" style="389" customWidth="1"/>
    <col min="3586" max="3586" width="56.28515625" style="389" customWidth="1"/>
    <col min="3587" max="3840" width="9.140625" style="389"/>
    <col min="3841" max="3841" width="89.28515625" style="389" customWidth="1"/>
    <col min="3842" max="3842" width="56.28515625" style="389" customWidth="1"/>
    <col min="3843" max="4096" width="9.140625" style="389"/>
    <col min="4097" max="4097" width="89.28515625" style="389" customWidth="1"/>
    <col min="4098" max="4098" width="56.28515625" style="389" customWidth="1"/>
    <col min="4099" max="4352" width="9.140625" style="389"/>
    <col min="4353" max="4353" width="89.28515625" style="389" customWidth="1"/>
    <col min="4354" max="4354" width="56.28515625" style="389" customWidth="1"/>
    <col min="4355" max="4608" width="9.140625" style="389"/>
    <col min="4609" max="4609" width="89.28515625" style="389" customWidth="1"/>
    <col min="4610" max="4610" width="56.28515625" style="389" customWidth="1"/>
    <col min="4611" max="4864" width="9.140625" style="389"/>
    <col min="4865" max="4865" width="89.28515625" style="389" customWidth="1"/>
    <col min="4866" max="4866" width="56.28515625" style="389" customWidth="1"/>
    <col min="4867" max="5120" width="9.140625" style="389"/>
    <col min="5121" max="5121" width="89.28515625" style="389" customWidth="1"/>
    <col min="5122" max="5122" width="56.28515625" style="389" customWidth="1"/>
    <col min="5123" max="5376" width="9.140625" style="389"/>
    <col min="5377" max="5377" width="89.28515625" style="389" customWidth="1"/>
    <col min="5378" max="5378" width="56.28515625" style="389" customWidth="1"/>
    <col min="5379" max="5632" width="9.140625" style="389"/>
    <col min="5633" max="5633" width="89.28515625" style="389" customWidth="1"/>
    <col min="5634" max="5634" width="56.28515625" style="389" customWidth="1"/>
    <col min="5635" max="5888" width="9.140625" style="389"/>
    <col min="5889" max="5889" width="89.28515625" style="389" customWidth="1"/>
    <col min="5890" max="5890" width="56.28515625" style="389" customWidth="1"/>
    <col min="5891" max="6144" width="9.140625" style="389"/>
    <col min="6145" max="6145" width="89.28515625" style="389" customWidth="1"/>
    <col min="6146" max="6146" width="56.28515625" style="389" customWidth="1"/>
    <col min="6147" max="6400" width="9.140625" style="389"/>
    <col min="6401" max="6401" width="89.28515625" style="389" customWidth="1"/>
    <col min="6402" max="6402" width="56.28515625" style="389" customWidth="1"/>
    <col min="6403" max="6656" width="9.140625" style="389"/>
    <col min="6657" max="6657" width="89.28515625" style="389" customWidth="1"/>
    <col min="6658" max="6658" width="56.28515625" style="389" customWidth="1"/>
    <col min="6659" max="6912" width="9.140625" style="389"/>
    <col min="6913" max="6913" width="89.28515625" style="389" customWidth="1"/>
    <col min="6914" max="6914" width="56.28515625" style="389" customWidth="1"/>
    <col min="6915" max="7168" width="9.140625" style="389"/>
    <col min="7169" max="7169" width="89.28515625" style="389" customWidth="1"/>
    <col min="7170" max="7170" width="56.28515625" style="389" customWidth="1"/>
    <col min="7171" max="7424" width="9.140625" style="389"/>
    <col min="7425" max="7425" width="89.28515625" style="389" customWidth="1"/>
    <col min="7426" max="7426" width="56.28515625" style="389" customWidth="1"/>
    <col min="7427" max="7680" width="9.140625" style="389"/>
    <col min="7681" max="7681" width="89.28515625" style="389" customWidth="1"/>
    <col min="7682" max="7682" width="56.28515625" style="389" customWidth="1"/>
    <col min="7683" max="7936" width="9.140625" style="389"/>
    <col min="7937" max="7937" width="89.28515625" style="389" customWidth="1"/>
    <col min="7938" max="7938" width="56.28515625" style="389" customWidth="1"/>
    <col min="7939" max="8192" width="9.140625" style="389"/>
    <col min="8193" max="8193" width="89.28515625" style="389" customWidth="1"/>
    <col min="8194" max="8194" width="56.28515625" style="389" customWidth="1"/>
    <col min="8195" max="8448" width="9.140625" style="389"/>
    <col min="8449" max="8449" width="89.28515625" style="389" customWidth="1"/>
    <col min="8450" max="8450" width="56.28515625" style="389" customWidth="1"/>
    <col min="8451" max="8704" width="9.140625" style="389"/>
    <col min="8705" max="8705" width="89.28515625" style="389" customWidth="1"/>
    <col min="8706" max="8706" width="56.28515625" style="389" customWidth="1"/>
    <col min="8707" max="8960" width="9.140625" style="389"/>
    <col min="8961" max="8961" width="89.28515625" style="389" customWidth="1"/>
    <col min="8962" max="8962" width="56.28515625" style="389" customWidth="1"/>
    <col min="8963" max="9216" width="9.140625" style="389"/>
    <col min="9217" max="9217" width="89.28515625" style="389" customWidth="1"/>
    <col min="9218" max="9218" width="56.28515625" style="389" customWidth="1"/>
    <col min="9219" max="9472" width="9.140625" style="389"/>
    <col min="9473" max="9473" width="89.28515625" style="389" customWidth="1"/>
    <col min="9474" max="9474" width="56.28515625" style="389" customWidth="1"/>
    <col min="9475" max="9728" width="9.140625" style="389"/>
    <col min="9729" max="9729" width="89.28515625" style="389" customWidth="1"/>
    <col min="9730" max="9730" width="56.28515625" style="389" customWidth="1"/>
    <col min="9731" max="9984" width="9.140625" style="389"/>
    <col min="9985" max="9985" width="89.28515625" style="389" customWidth="1"/>
    <col min="9986" max="9986" width="56.28515625" style="389" customWidth="1"/>
    <col min="9987" max="10240" width="9.140625" style="389"/>
    <col min="10241" max="10241" width="89.28515625" style="389" customWidth="1"/>
    <col min="10242" max="10242" width="56.28515625" style="389" customWidth="1"/>
    <col min="10243" max="10496" width="9.140625" style="389"/>
    <col min="10497" max="10497" width="89.28515625" style="389" customWidth="1"/>
    <col min="10498" max="10498" width="56.28515625" style="389" customWidth="1"/>
    <col min="10499" max="10752" width="9.140625" style="389"/>
    <col min="10753" max="10753" width="89.28515625" style="389" customWidth="1"/>
    <col min="10754" max="10754" width="56.28515625" style="389" customWidth="1"/>
    <col min="10755" max="11008" width="9.140625" style="389"/>
    <col min="11009" max="11009" width="89.28515625" style="389" customWidth="1"/>
    <col min="11010" max="11010" width="56.28515625" style="389" customWidth="1"/>
    <col min="11011" max="11264" width="9.140625" style="389"/>
    <col min="11265" max="11265" width="89.28515625" style="389" customWidth="1"/>
    <col min="11266" max="11266" width="56.28515625" style="389" customWidth="1"/>
    <col min="11267" max="11520" width="9.140625" style="389"/>
    <col min="11521" max="11521" width="89.28515625" style="389" customWidth="1"/>
    <col min="11522" max="11522" width="56.28515625" style="389" customWidth="1"/>
    <col min="11523" max="11776" width="9.140625" style="389"/>
    <col min="11777" max="11777" width="89.28515625" style="389" customWidth="1"/>
    <col min="11778" max="11778" width="56.28515625" style="389" customWidth="1"/>
    <col min="11779" max="12032" width="9.140625" style="389"/>
    <col min="12033" max="12033" width="89.28515625" style="389" customWidth="1"/>
    <col min="12034" max="12034" width="56.28515625" style="389" customWidth="1"/>
    <col min="12035" max="12288" width="9.140625" style="389"/>
    <col min="12289" max="12289" width="89.28515625" style="389" customWidth="1"/>
    <col min="12290" max="12290" width="56.28515625" style="389" customWidth="1"/>
    <col min="12291" max="12544" width="9.140625" style="389"/>
    <col min="12545" max="12545" width="89.28515625" style="389" customWidth="1"/>
    <col min="12546" max="12546" width="56.28515625" style="389" customWidth="1"/>
    <col min="12547" max="12800" width="9.140625" style="389"/>
    <col min="12801" max="12801" width="89.28515625" style="389" customWidth="1"/>
    <col min="12802" max="12802" width="56.28515625" style="389" customWidth="1"/>
    <col min="12803" max="13056" width="9.140625" style="389"/>
    <col min="13057" max="13057" width="89.28515625" style="389" customWidth="1"/>
    <col min="13058" max="13058" width="56.28515625" style="389" customWidth="1"/>
    <col min="13059" max="13312" width="9.140625" style="389"/>
    <col min="13313" max="13313" width="89.28515625" style="389" customWidth="1"/>
    <col min="13314" max="13314" width="56.28515625" style="389" customWidth="1"/>
    <col min="13315" max="13568" width="9.140625" style="389"/>
    <col min="13569" max="13569" width="89.28515625" style="389" customWidth="1"/>
    <col min="13570" max="13570" width="56.28515625" style="389" customWidth="1"/>
    <col min="13571" max="13824" width="9.140625" style="389"/>
    <col min="13825" max="13825" width="89.28515625" style="389" customWidth="1"/>
    <col min="13826" max="13826" width="56.28515625" style="389" customWidth="1"/>
    <col min="13827" max="14080" width="9.140625" style="389"/>
    <col min="14081" max="14081" width="89.28515625" style="389" customWidth="1"/>
    <col min="14082" max="14082" width="56.28515625" style="389" customWidth="1"/>
    <col min="14083" max="14336" width="9.140625" style="389"/>
    <col min="14337" max="14337" width="89.28515625" style="389" customWidth="1"/>
    <col min="14338" max="14338" width="56.28515625" style="389" customWidth="1"/>
    <col min="14339" max="14592" width="9.140625" style="389"/>
    <col min="14593" max="14593" width="89.28515625" style="389" customWidth="1"/>
    <col min="14594" max="14594" width="56.28515625" style="389" customWidth="1"/>
    <col min="14595" max="14848" width="9.140625" style="389"/>
    <col min="14849" max="14849" width="89.28515625" style="389" customWidth="1"/>
    <col min="14850" max="14850" width="56.28515625" style="389" customWidth="1"/>
    <col min="14851" max="15104" width="9.140625" style="389"/>
    <col min="15105" max="15105" width="89.28515625" style="389" customWidth="1"/>
    <col min="15106" max="15106" width="56.28515625" style="389" customWidth="1"/>
    <col min="15107" max="15360" width="9.140625" style="389"/>
    <col min="15361" max="15361" width="89.28515625" style="389" customWidth="1"/>
    <col min="15362" max="15362" width="56.28515625" style="389" customWidth="1"/>
    <col min="15363" max="15616" width="9.140625" style="389"/>
    <col min="15617" max="15617" width="89.28515625" style="389" customWidth="1"/>
    <col min="15618" max="15618" width="56.28515625" style="389" customWidth="1"/>
    <col min="15619" max="15872" width="9.140625" style="389"/>
    <col min="15873" max="15873" width="89.28515625" style="389" customWidth="1"/>
    <col min="15874" max="15874" width="56.28515625" style="389" customWidth="1"/>
    <col min="15875" max="16128" width="9.140625" style="389"/>
    <col min="16129" max="16129" width="89.28515625" style="389" customWidth="1"/>
    <col min="16130" max="16130" width="56.28515625" style="389" customWidth="1"/>
    <col min="16131" max="16384" width="9.140625" style="389"/>
  </cols>
  <sheetData>
    <row r="1" spans="1:1" ht="15" customHeight="1"/>
    <row r="2" spans="1:1" ht="18.75">
      <c r="A2" s="853" t="s">
        <v>883</v>
      </c>
    </row>
    <row r="3" spans="1:1" ht="15" customHeight="1"/>
    <row r="4" spans="1:1" ht="77.25" customHeight="1">
      <c r="A4" s="418" t="s">
        <v>1262</v>
      </c>
    </row>
    <row r="5" spans="1:1" ht="15" customHeight="1">
      <c r="A5" s="418" t="s">
        <v>435</v>
      </c>
    </row>
    <row r="6" spans="1:1" ht="77.25">
      <c r="A6" s="418" t="s">
        <v>2786</v>
      </c>
    </row>
    <row r="7" spans="1:1" ht="15" customHeight="1">
      <c r="A7" s="418"/>
    </row>
    <row r="8" spans="1:1" ht="59.25" customHeight="1">
      <c r="A8" s="418" t="s">
        <v>626</v>
      </c>
    </row>
    <row r="9" spans="1:1" ht="15" customHeight="1">
      <c r="A9" s="673"/>
    </row>
    <row r="10" spans="1:1" ht="60" customHeight="1">
      <c r="A10" s="418" t="s">
        <v>385</v>
      </c>
    </row>
    <row r="11" spans="1:1" ht="15" customHeight="1">
      <c r="A11" s="673"/>
    </row>
    <row r="12" spans="1:1" ht="58.5" customHeight="1">
      <c r="A12" s="418" t="s">
        <v>2078</v>
      </c>
    </row>
    <row r="13" spans="1:1" ht="15">
      <c r="A13" s="418"/>
    </row>
    <row r="14" spans="1:1" ht="15" customHeight="1">
      <c r="A14" s="485"/>
    </row>
    <row r="16" spans="1:1" ht="15" customHeight="1"/>
    <row r="18" spans="1:1" ht="15" customHeight="1"/>
    <row r="20" spans="1:1" ht="15" customHeight="1"/>
    <row r="22" spans="1:1" ht="15" customHeight="1"/>
    <row r="24" spans="1:1" ht="15" customHeight="1"/>
    <row r="28" spans="1:1" ht="15">
      <c r="A28" s="419"/>
    </row>
    <row r="29" spans="1:1" ht="15">
      <c r="A29" s="419"/>
    </row>
    <row r="30" spans="1:1" ht="15">
      <c r="A30" s="419"/>
    </row>
    <row r="46" spans="1:1">
      <c r="A46" s="417" t="s">
        <v>857</v>
      </c>
    </row>
  </sheetData>
  <pageMargins left="0.70866141732283472" right="0.70866141732283472" top="0.74803149606299213" bottom="0.74803149606299213" header="0.31496062992125984" footer="0.31496062992125984"/>
  <pageSetup paperSize="9" scale="9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51"/>
  <sheetViews>
    <sheetView showGridLines="0" zoomScaleNormal="100" workbookViewId="0">
      <selection activeCell="A17" sqref="A17"/>
    </sheetView>
  </sheetViews>
  <sheetFormatPr defaultRowHeight="12.75"/>
  <cols>
    <col min="1" max="1" width="83.28515625" style="564" customWidth="1"/>
  </cols>
  <sheetData>
    <row r="1" spans="1:1" s="662" customFormat="1" ht="15" customHeight="1">
      <c r="A1" s="564"/>
    </row>
    <row r="2" spans="1:1" ht="18.75">
      <c r="A2" s="561" t="s">
        <v>859</v>
      </c>
    </row>
    <row r="3" spans="1:1" ht="15" customHeight="1">
      <c r="A3" s="534"/>
    </row>
    <row r="4" spans="1:1" ht="15" customHeight="1">
      <c r="A4" s="565" t="s">
        <v>2787</v>
      </c>
    </row>
    <row r="5" spans="1:1" ht="15" customHeight="1">
      <c r="A5" s="566"/>
    </row>
    <row r="6" spans="1:1" ht="15" customHeight="1">
      <c r="A6" s="565" t="s">
        <v>1010</v>
      </c>
    </row>
    <row r="7" spans="1:1" ht="15" customHeight="1">
      <c r="A7" s="566"/>
    </row>
    <row r="8" spans="1:1" ht="15" customHeight="1">
      <c r="A8" s="565" t="s">
        <v>1011</v>
      </c>
    </row>
    <row r="9" spans="1:1" s="583" customFormat="1" ht="15" customHeight="1">
      <c r="A9" s="565"/>
    </row>
    <row r="10" spans="1:1" ht="34.5" customHeight="1">
      <c r="A10" s="565" t="s">
        <v>1012</v>
      </c>
    </row>
    <row r="11" spans="1:1" s="583" customFormat="1" ht="15" customHeight="1">
      <c r="A11" s="565"/>
    </row>
    <row r="12" spans="1:1" ht="30" customHeight="1">
      <c r="A12" s="565" t="s">
        <v>1013</v>
      </c>
    </row>
    <row r="13" spans="1:1" ht="15" customHeight="1">
      <c r="A13" s="566"/>
    </row>
    <row r="14" spans="1:1" s="586" customFormat="1" ht="15" customHeight="1">
      <c r="A14" s="495" t="s">
        <v>2788</v>
      </c>
    </row>
    <row r="46" spans="1:1">
      <c r="A46" s="564" t="s">
        <v>854</v>
      </c>
    </row>
    <row r="51" spans="1:1">
      <c r="A51" s="564" t="s">
        <v>854</v>
      </c>
    </row>
  </sheetData>
  <hyperlinks>
    <hyperlink ref="A4" location="'29'!A1" display="TABLE 29 INTERVENTIONS RECEIVED BY HEALTH ORGANISATIONS, 2010 - 2012"/>
    <hyperlink ref="A6" location="'30'!A1" display="TABLE 30 ADMISSIONS BY VENTILATION STATUS AND AGE, 2010 - 2012"/>
    <hyperlink ref="A8" location="'31'!A1" display="TABLE 31 ADMISSIONS BY VENTILATION STATUS BY HEALTH ORGANISATION, 2010 - 2012"/>
    <hyperlink ref="A10" location="'Figure 31a'!A1" display="FIGURE 31a PERCENTAGE OF CHILDREN RECEIVING INVASIVE VENTILATION BY NATION OR ENGLISH SHA IN THE UNITED KINGDOM AND THE REPUBLIC OF IRELAND, 2010-2012"/>
    <hyperlink ref="A12" location="'Figure 31b'!A1" display="FIGURE 31b PERCENTAGE OF CHILDREN RECEIVING INVASIVE VENTILATION BY PCO/HB/COUNTY IN THE UNITED KINGDOM AND THE REPUBLIC OF IRELAND, 2010-2012"/>
    <hyperlink ref="A14" location="'31a'!A1" display="Table 31a ADMISSIONS BY HIGH FLOW NASAL CANNULA THERAPY BY ORGANISATION, 2015"/>
  </hyperlinks>
  <pageMargins left="0.70866141732283472" right="0.70866141732283472" top="0.74803149606299213" bottom="0.74803149606299213" header="0.31496062992125984" footer="0.31496062992125984"/>
  <pageSetup paperSize="9"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T114"/>
  <sheetViews>
    <sheetView showGridLines="0" zoomScaleNormal="100" workbookViewId="0">
      <selection activeCell="X4" sqref="X4"/>
    </sheetView>
  </sheetViews>
  <sheetFormatPr defaultRowHeight="12.75"/>
  <cols>
    <col min="1" max="1" width="14.42578125" style="1" customWidth="1"/>
    <col min="2" max="2" width="13" style="921" customWidth="1"/>
    <col min="3" max="3" width="6.5703125" style="921" customWidth="1"/>
    <col min="4" max="4" width="6.5703125" style="1" customWidth="1"/>
    <col min="5" max="5" width="6.5703125" style="921" customWidth="1"/>
    <col min="6" max="6" width="6.5703125" style="1" customWidth="1"/>
    <col min="7" max="7" width="6.5703125" style="921" customWidth="1"/>
    <col min="8" max="8" width="6.5703125" style="1" customWidth="1"/>
    <col min="9" max="9" width="6.5703125" style="921" customWidth="1"/>
    <col min="10" max="10" width="6.5703125" style="1" customWidth="1"/>
    <col min="11" max="11" width="6.5703125" style="921" customWidth="1"/>
    <col min="12" max="12" width="6.5703125" style="1" customWidth="1"/>
    <col min="13" max="13" width="6.5703125" style="921" customWidth="1"/>
    <col min="14" max="14" width="6.5703125" style="1" customWidth="1"/>
    <col min="15" max="15" width="6.5703125" style="921" customWidth="1"/>
    <col min="16" max="16" width="6.5703125" style="1" customWidth="1"/>
    <col min="17" max="17" width="6.5703125" style="921" customWidth="1"/>
    <col min="18" max="18" width="6.5703125" style="837" customWidth="1"/>
    <col min="19" max="19" width="6.5703125" style="921" customWidth="1"/>
    <col min="20" max="20" width="6.42578125" style="1" customWidth="1"/>
    <col min="21" max="256" width="9.140625" style="1"/>
    <col min="257" max="257" width="14.42578125" style="1" customWidth="1"/>
    <col min="258" max="258" width="14.28515625" style="1" customWidth="1"/>
    <col min="259" max="273" width="6.5703125" style="1" customWidth="1"/>
    <col min="274" max="274" width="6.42578125" style="1" customWidth="1"/>
    <col min="275" max="275" width="0" style="1" hidden="1" customWidth="1"/>
    <col min="276" max="512" width="9.140625" style="1"/>
    <col min="513" max="513" width="14.42578125" style="1" customWidth="1"/>
    <col min="514" max="514" width="14.28515625" style="1" customWidth="1"/>
    <col min="515" max="529" width="6.5703125" style="1" customWidth="1"/>
    <col min="530" max="530" width="6.42578125" style="1" customWidth="1"/>
    <col min="531" max="531" width="0" style="1" hidden="1" customWidth="1"/>
    <col min="532" max="768" width="9.140625" style="1"/>
    <col min="769" max="769" width="14.42578125" style="1" customWidth="1"/>
    <col min="770" max="770" width="14.28515625" style="1" customWidth="1"/>
    <col min="771" max="785" width="6.5703125" style="1" customWidth="1"/>
    <col min="786" max="786" width="6.42578125" style="1" customWidth="1"/>
    <col min="787" max="787" width="0" style="1" hidden="1" customWidth="1"/>
    <col min="788" max="1024" width="9.140625" style="1"/>
    <col min="1025" max="1025" width="14.42578125" style="1" customWidth="1"/>
    <col min="1026" max="1026" width="14.28515625" style="1" customWidth="1"/>
    <col min="1027" max="1041" width="6.5703125" style="1" customWidth="1"/>
    <col min="1042" max="1042" width="6.42578125" style="1" customWidth="1"/>
    <col min="1043" max="1043" width="0" style="1" hidden="1" customWidth="1"/>
    <col min="1044" max="1280" width="9.140625" style="1"/>
    <col min="1281" max="1281" width="14.42578125" style="1" customWidth="1"/>
    <col min="1282" max="1282" width="14.28515625" style="1" customWidth="1"/>
    <col min="1283" max="1297" width="6.5703125" style="1" customWidth="1"/>
    <col min="1298" max="1298" width="6.42578125" style="1" customWidth="1"/>
    <col min="1299" max="1299" width="0" style="1" hidden="1" customWidth="1"/>
    <col min="1300" max="1536" width="9.140625" style="1"/>
    <col min="1537" max="1537" width="14.42578125" style="1" customWidth="1"/>
    <col min="1538" max="1538" width="14.28515625" style="1" customWidth="1"/>
    <col min="1539" max="1553" width="6.5703125" style="1" customWidth="1"/>
    <col min="1554" max="1554" width="6.42578125" style="1" customWidth="1"/>
    <col min="1555" max="1555" width="0" style="1" hidden="1" customWidth="1"/>
    <col min="1556" max="1792" width="9.140625" style="1"/>
    <col min="1793" max="1793" width="14.42578125" style="1" customWidth="1"/>
    <col min="1794" max="1794" width="14.28515625" style="1" customWidth="1"/>
    <col min="1795" max="1809" width="6.5703125" style="1" customWidth="1"/>
    <col min="1810" max="1810" width="6.42578125" style="1" customWidth="1"/>
    <col min="1811" max="1811" width="0" style="1" hidden="1" customWidth="1"/>
    <col min="1812" max="2048" width="9.140625" style="1"/>
    <col min="2049" max="2049" width="14.42578125" style="1" customWidth="1"/>
    <col min="2050" max="2050" width="14.28515625" style="1" customWidth="1"/>
    <col min="2051" max="2065" width="6.5703125" style="1" customWidth="1"/>
    <col min="2066" max="2066" width="6.42578125" style="1" customWidth="1"/>
    <col min="2067" max="2067" width="0" style="1" hidden="1" customWidth="1"/>
    <col min="2068" max="2304" width="9.140625" style="1"/>
    <col min="2305" max="2305" width="14.42578125" style="1" customWidth="1"/>
    <col min="2306" max="2306" width="14.28515625" style="1" customWidth="1"/>
    <col min="2307" max="2321" width="6.5703125" style="1" customWidth="1"/>
    <col min="2322" max="2322" width="6.42578125" style="1" customWidth="1"/>
    <col min="2323" max="2323" width="0" style="1" hidden="1" customWidth="1"/>
    <col min="2324" max="2560" width="9.140625" style="1"/>
    <col min="2561" max="2561" width="14.42578125" style="1" customWidth="1"/>
    <col min="2562" max="2562" width="14.28515625" style="1" customWidth="1"/>
    <col min="2563" max="2577" width="6.5703125" style="1" customWidth="1"/>
    <col min="2578" max="2578" width="6.42578125" style="1" customWidth="1"/>
    <col min="2579" max="2579" width="0" style="1" hidden="1" customWidth="1"/>
    <col min="2580" max="2816" width="9.140625" style="1"/>
    <col min="2817" max="2817" width="14.42578125" style="1" customWidth="1"/>
    <col min="2818" max="2818" width="14.28515625" style="1" customWidth="1"/>
    <col min="2819" max="2833" width="6.5703125" style="1" customWidth="1"/>
    <col min="2834" max="2834" width="6.42578125" style="1" customWidth="1"/>
    <col min="2835" max="2835" width="0" style="1" hidden="1" customWidth="1"/>
    <col min="2836" max="3072" width="9.140625" style="1"/>
    <col min="3073" max="3073" width="14.42578125" style="1" customWidth="1"/>
    <col min="3074" max="3074" width="14.28515625" style="1" customWidth="1"/>
    <col min="3075" max="3089" width="6.5703125" style="1" customWidth="1"/>
    <col min="3090" max="3090" width="6.42578125" style="1" customWidth="1"/>
    <col min="3091" max="3091" width="0" style="1" hidden="1" customWidth="1"/>
    <col min="3092" max="3328" width="9.140625" style="1"/>
    <col min="3329" max="3329" width="14.42578125" style="1" customWidth="1"/>
    <col min="3330" max="3330" width="14.28515625" style="1" customWidth="1"/>
    <col min="3331" max="3345" width="6.5703125" style="1" customWidth="1"/>
    <col min="3346" max="3346" width="6.42578125" style="1" customWidth="1"/>
    <col min="3347" max="3347" width="0" style="1" hidden="1" customWidth="1"/>
    <col min="3348" max="3584" width="9.140625" style="1"/>
    <col min="3585" max="3585" width="14.42578125" style="1" customWidth="1"/>
    <col min="3586" max="3586" width="14.28515625" style="1" customWidth="1"/>
    <col min="3587" max="3601" width="6.5703125" style="1" customWidth="1"/>
    <col min="3602" max="3602" width="6.42578125" style="1" customWidth="1"/>
    <col min="3603" max="3603" width="0" style="1" hidden="1" customWidth="1"/>
    <col min="3604" max="3840" width="9.140625" style="1"/>
    <col min="3841" max="3841" width="14.42578125" style="1" customWidth="1"/>
    <col min="3842" max="3842" width="14.28515625" style="1" customWidth="1"/>
    <col min="3843" max="3857" width="6.5703125" style="1" customWidth="1"/>
    <col min="3858" max="3858" width="6.42578125" style="1" customWidth="1"/>
    <col min="3859" max="3859" width="0" style="1" hidden="1" customWidth="1"/>
    <col min="3860" max="4096" width="9.140625" style="1"/>
    <col min="4097" max="4097" width="14.42578125" style="1" customWidth="1"/>
    <col min="4098" max="4098" width="14.28515625" style="1" customWidth="1"/>
    <col min="4099" max="4113" width="6.5703125" style="1" customWidth="1"/>
    <col min="4114" max="4114" width="6.42578125" style="1" customWidth="1"/>
    <col min="4115" max="4115" width="0" style="1" hidden="1" customWidth="1"/>
    <col min="4116" max="4352" width="9.140625" style="1"/>
    <col min="4353" max="4353" width="14.42578125" style="1" customWidth="1"/>
    <col min="4354" max="4354" width="14.28515625" style="1" customWidth="1"/>
    <col min="4355" max="4369" width="6.5703125" style="1" customWidth="1"/>
    <col min="4370" max="4370" width="6.42578125" style="1" customWidth="1"/>
    <col min="4371" max="4371" width="0" style="1" hidden="1" customWidth="1"/>
    <col min="4372" max="4608" width="9.140625" style="1"/>
    <col min="4609" max="4609" width="14.42578125" style="1" customWidth="1"/>
    <col min="4610" max="4610" width="14.28515625" style="1" customWidth="1"/>
    <col min="4611" max="4625" width="6.5703125" style="1" customWidth="1"/>
    <col min="4626" max="4626" width="6.42578125" style="1" customWidth="1"/>
    <col min="4627" max="4627" width="0" style="1" hidden="1" customWidth="1"/>
    <col min="4628" max="4864" width="9.140625" style="1"/>
    <col min="4865" max="4865" width="14.42578125" style="1" customWidth="1"/>
    <col min="4866" max="4866" width="14.28515625" style="1" customWidth="1"/>
    <col min="4867" max="4881" width="6.5703125" style="1" customWidth="1"/>
    <col min="4882" max="4882" width="6.42578125" style="1" customWidth="1"/>
    <col min="4883" max="4883" width="0" style="1" hidden="1" customWidth="1"/>
    <col min="4884" max="5120" width="9.140625" style="1"/>
    <col min="5121" max="5121" width="14.42578125" style="1" customWidth="1"/>
    <col min="5122" max="5122" width="14.28515625" style="1" customWidth="1"/>
    <col min="5123" max="5137" width="6.5703125" style="1" customWidth="1"/>
    <col min="5138" max="5138" width="6.42578125" style="1" customWidth="1"/>
    <col min="5139" max="5139" width="0" style="1" hidden="1" customWidth="1"/>
    <col min="5140" max="5376" width="9.140625" style="1"/>
    <col min="5377" max="5377" width="14.42578125" style="1" customWidth="1"/>
    <col min="5378" max="5378" width="14.28515625" style="1" customWidth="1"/>
    <col min="5379" max="5393" width="6.5703125" style="1" customWidth="1"/>
    <col min="5394" max="5394" width="6.42578125" style="1" customWidth="1"/>
    <col min="5395" max="5395" width="0" style="1" hidden="1" customWidth="1"/>
    <col min="5396" max="5632" width="9.140625" style="1"/>
    <col min="5633" max="5633" width="14.42578125" style="1" customWidth="1"/>
    <col min="5634" max="5634" width="14.28515625" style="1" customWidth="1"/>
    <col min="5635" max="5649" width="6.5703125" style="1" customWidth="1"/>
    <col min="5650" max="5650" width="6.42578125" style="1" customWidth="1"/>
    <col min="5651" max="5651" width="0" style="1" hidden="1" customWidth="1"/>
    <col min="5652" max="5888" width="9.140625" style="1"/>
    <col min="5889" max="5889" width="14.42578125" style="1" customWidth="1"/>
    <col min="5890" max="5890" width="14.28515625" style="1" customWidth="1"/>
    <col min="5891" max="5905" width="6.5703125" style="1" customWidth="1"/>
    <col min="5906" max="5906" width="6.42578125" style="1" customWidth="1"/>
    <col min="5907" max="5907" width="0" style="1" hidden="1" customWidth="1"/>
    <col min="5908" max="6144" width="9.140625" style="1"/>
    <col min="6145" max="6145" width="14.42578125" style="1" customWidth="1"/>
    <col min="6146" max="6146" width="14.28515625" style="1" customWidth="1"/>
    <col min="6147" max="6161" width="6.5703125" style="1" customWidth="1"/>
    <col min="6162" max="6162" width="6.42578125" style="1" customWidth="1"/>
    <col min="6163" max="6163" width="0" style="1" hidden="1" customWidth="1"/>
    <col min="6164" max="6400" width="9.140625" style="1"/>
    <col min="6401" max="6401" width="14.42578125" style="1" customWidth="1"/>
    <col min="6402" max="6402" width="14.28515625" style="1" customWidth="1"/>
    <col min="6403" max="6417" width="6.5703125" style="1" customWidth="1"/>
    <col min="6418" max="6418" width="6.42578125" style="1" customWidth="1"/>
    <col min="6419" max="6419" width="0" style="1" hidden="1" customWidth="1"/>
    <col min="6420" max="6656" width="9.140625" style="1"/>
    <col min="6657" max="6657" width="14.42578125" style="1" customWidth="1"/>
    <col min="6658" max="6658" width="14.28515625" style="1" customWidth="1"/>
    <col min="6659" max="6673" width="6.5703125" style="1" customWidth="1"/>
    <col min="6674" max="6674" width="6.42578125" style="1" customWidth="1"/>
    <col min="6675" max="6675" width="0" style="1" hidden="1" customWidth="1"/>
    <col min="6676" max="6912" width="9.140625" style="1"/>
    <col min="6913" max="6913" width="14.42578125" style="1" customWidth="1"/>
    <col min="6914" max="6914" width="14.28515625" style="1" customWidth="1"/>
    <col min="6915" max="6929" width="6.5703125" style="1" customWidth="1"/>
    <col min="6930" max="6930" width="6.42578125" style="1" customWidth="1"/>
    <col min="6931" max="6931" width="0" style="1" hidden="1" customWidth="1"/>
    <col min="6932" max="7168" width="9.140625" style="1"/>
    <col min="7169" max="7169" width="14.42578125" style="1" customWidth="1"/>
    <col min="7170" max="7170" width="14.28515625" style="1" customWidth="1"/>
    <col min="7171" max="7185" width="6.5703125" style="1" customWidth="1"/>
    <col min="7186" max="7186" width="6.42578125" style="1" customWidth="1"/>
    <col min="7187" max="7187" width="0" style="1" hidden="1" customWidth="1"/>
    <col min="7188" max="7424" width="9.140625" style="1"/>
    <col min="7425" max="7425" width="14.42578125" style="1" customWidth="1"/>
    <col min="7426" max="7426" width="14.28515625" style="1" customWidth="1"/>
    <col min="7427" max="7441" width="6.5703125" style="1" customWidth="1"/>
    <col min="7442" max="7442" width="6.42578125" style="1" customWidth="1"/>
    <col min="7443" max="7443" width="0" style="1" hidden="1" customWidth="1"/>
    <col min="7444" max="7680" width="9.140625" style="1"/>
    <col min="7681" max="7681" width="14.42578125" style="1" customWidth="1"/>
    <col min="7682" max="7682" width="14.28515625" style="1" customWidth="1"/>
    <col min="7683" max="7697" width="6.5703125" style="1" customWidth="1"/>
    <col min="7698" max="7698" width="6.42578125" style="1" customWidth="1"/>
    <col min="7699" max="7699" width="0" style="1" hidden="1" customWidth="1"/>
    <col min="7700" max="7936" width="9.140625" style="1"/>
    <col min="7937" max="7937" width="14.42578125" style="1" customWidth="1"/>
    <col min="7938" max="7938" width="14.28515625" style="1" customWidth="1"/>
    <col min="7939" max="7953" width="6.5703125" style="1" customWidth="1"/>
    <col min="7954" max="7954" width="6.42578125" style="1" customWidth="1"/>
    <col min="7955" max="7955" width="0" style="1" hidden="1" customWidth="1"/>
    <col min="7956" max="8192" width="9.140625" style="1"/>
    <col min="8193" max="8193" width="14.42578125" style="1" customWidth="1"/>
    <col min="8194" max="8194" width="14.28515625" style="1" customWidth="1"/>
    <col min="8195" max="8209" width="6.5703125" style="1" customWidth="1"/>
    <col min="8210" max="8210" width="6.42578125" style="1" customWidth="1"/>
    <col min="8211" max="8211" width="0" style="1" hidden="1" customWidth="1"/>
    <col min="8212" max="8448" width="9.140625" style="1"/>
    <col min="8449" max="8449" width="14.42578125" style="1" customWidth="1"/>
    <col min="8450" max="8450" width="14.28515625" style="1" customWidth="1"/>
    <col min="8451" max="8465" width="6.5703125" style="1" customWidth="1"/>
    <col min="8466" max="8466" width="6.42578125" style="1" customWidth="1"/>
    <col min="8467" max="8467" width="0" style="1" hidden="1" customWidth="1"/>
    <col min="8468" max="8704" width="9.140625" style="1"/>
    <col min="8705" max="8705" width="14.42578125" style="1" customWidth="1"/>
    <col min="8706" max="8706" width="14.28515625" style="1" customWidth="1"/>
    <col min="8707" max="8721" width="6.5703125" style="1" customWidth="1"/>
    <col min="8722" max="8722" width="6.42578125" style="1" customWidth="1"/>
    <col min="8723" max="8723" width="0" style="1" hidden="1" customWidth="1"/>
    <col min="8724" max="8960" width="9.140625" style="1"/>
    <col min="8961" max="8961" width="14.42578125" style="1" customWidth="1"/>
    <col min="8962" max="8962" width="14.28515625" style="1" customWidth="1"/>
    <col min="8963" max="8977" width="6.5703125" style="1" customWidth="1"/>
    <col min="8978" max="8978" width="6.42578125" style="1" customWidth="1"/>
    <col min="8979" max="8979" width="0" style="1" hidden="1" customWidth="1"/>
    <col min="8980" max="9216" width="9.140625" style="1"/>
    <col min="9217" max="9217" width="14.42578125" style="1" customWidth="1"/>
    <col min="9218" max="9218" width="14.28515625" style="1" customWidth="1"/>
    <col min="9219" max="9233" width="6.5703125" style="1" customWidth="1"/>
    <col min="9234" max="9234" width="6.42578125" style="1" customWidth="1"/>
    <col min="9235" max="9235" width="0" style="1" hidden="1" customWidth="1"/>
    <col min="9236" max="9472" width="9.140625" style="1"/>
    <col min="9473" max="9473" width="14.42578125" style="1" customWidth="1"/>
    <col min="9474" max="9474" width="14.28515625" style="1" customWidth="1"/>
    <col min="9475" max="9489" width="6.5703125" style="1" customWidth="1"/>
    <col min="9490" max="9490" width="6.42578125" style="1" customWidth="1"/>
    <col min="9491" max="9491" width="0" style="1" hidden="1" customWidth="1"/>
    <col min="9492" max="9728" width="9.140625" style="1"/>
    <col min="9729" max="9729" width="14.42578125" style="1" customWidth="1"/>
    <col min="9730" max="9730" width="14.28515625" style="1" customWidth="1"/>
    <col min="9731" max="9745" width="6.5703125" style="1" customWidth="1"/>
    <col min="9746" max="9746" width="6.42578125" style="1" customWidth="1"/>
    <col min="9747" max="9747" width="0" style="1" hidden="1" customWidth="1"/>
    <col min="9748" max="9984" width="9.140625" style="1"/>
    <col min="9985" max="9985" width="14.42578125" style="1" customWidth="1"/>
    <col min="9986" max="9986" width="14.28515625" style="1" customWidth="1"/>
    <col min="9987" max="10001" width="6.5703125" style="1" customWidth="1"/>
    <col min="10002" max="10002" width="6.42578125" style="1" customWidth="1"/>
    <col min="10003" max="10003" width="0" style="1" hidden="1" customWidth="1"/>
    <col min="10004" max="10240" width="9.140625" style="1"/>
    <col min="10241" max="10241" width="14.42578125" style="1" customWidth="1"/>
    <col min="10242" max="10242" width="14.28515625" style="1" customWidth="1"/>
    <col min="10243" max="10257" width="6.5703125" style="1" customWidth="1"/>
    <col min="10258" max="10258" width="6.42578125" style="1" customWidth="1"/>
    <col min="10259" max="10259" width="0" style="1" hidden="1" customWidth="1"/>
    <col min="10260" max="10496" width="9.140625" style="1"/>
    <col min="10497" max="10497" width="14.42578125" style="1" customWidth="1"/>
    <col min="10498" max="10498" width="14.28515625" style="1" customWidth="1"/>
    <col min="10499" max="10513" width="6.5703125" style="1" customWidth="1"/>
    <col min="10514" max="10514" width="6.42578125" style="1" customWidth="1"/>
    <col min="10515" max="10515" width="0" style="1" hidden="1" customWidth="1"/>
    <col min="10516" max="10752" width="9.140625" style="1"/>
    <col min="10753" max="10753" width="14.42578125" style="1" customWidth="1"/>
    <col min="10754" max="10754" width="14.28515625" style="1" customWidth="1"/>
    <col min="10755" max="10769" width="6.5703125" style="1" customWidth="1"/>
    <col min="10770" max="10770" width="6.42578125" style="1" customWidth="1"/>
    <col min="10771" max="10771" width="0" style="1" hidden="1" customWidth="1"/>
    <col min="10772" max="11008" width="9.140625" style="1"/>
    <col min="11009" max="11009" width="14.42578125" style="1" customWidth="1"/>
    <col min="11010" max="11010" width="14.28515625" style="1" customWidth="1"/>
    <col min="11011" max="11025" width="6.5703125" style="1" customWidth="1"/>
    <col min="11026" max="11026" width="6.42578125" style="1" customWidth="1"/>
    <col min="11027" max="11027" width="0" style="1" hidden="1" customWidth="1"/>
    <col min="11028" max="11264" width="9.140625" style="1"/>
    <col min="11265" max="11265" width="14.42578125" style="1" customWidth="1"/>
    <col min="11266" max="11266" width="14.28515625" style="1" customWidth="1"/>
    <col min="11267" max="11281" width="6.5703125" style="1" customWidth="1"/>
    <col min="11282" max="11282" width="6.42578125" style="1" customWidth="1"/>
    <col min="11283" max="11283" width="0" style="1" hidden="1" customWidth="1"/>
    <col min="11284" max="11520" width="9.140625" style="1"/>
    <col min="11521" max="11521" width="14.42578125" style="1" customWidth="1"/>
    <col min="11522" max="11522" width="14.28515625" style="1" customWidth="1"/>
    <col min="11523" max="11537" width="6.5703125" style="1" customWidth="1"/>
    <col min="11538" max="11538" width="6.42578125" style="1" customWidth="1"/>
    <col min="11539" max="11539" width="0" style="1" hidden="1" customWidth="1"/>
    <col min="11540" max="11776" width="9.140625" style="1"/>
    <col min="11777" max="11777" width="14.42578125" style="1" customWidth="1"/>
    <col min="11778" max="11778" width="14.28515625" style="1" customWidth="1"/>
    <col min="11779" max="11793" width="6.5703125" style="1" customWidth="1"/>
    <col min="11794" max="11794" width="6.42578125" style="1" customWidth="1"/>
    <col min="11795" max="11795" width="0" style="1" hidden="1" customWidth="1"/>
    <col min="11796" max="12032" width="9.140625" style="1"/>
    <col min="12033" max="12033" width="14.42578125" style="1" customWidth="1"/>
    <col min="12034" max="12034" width="14.28515625" style="1" customWidth="1"/>
    <col min="12035" max="12049" width="6.5703125" style="1" customWidth="1"/>
    <col min="12050" max="12050" width="6.42578125" style="1" customWidth="1"/>
    <col min="12051" max="12051" width="0" style="1" hidden="1" customWidth="1"/>
    <col min="12052" max="12288" width="9.140625" style="1"/>
    <col min="12289" max="12289" width="14.42578125" style="1" customWidth="1"/>
    <col min="12290" max="12290" width="14.28515625" style="1" customWidth="1"/>
    <col min="12291" max="12305" width="6.5703125" style="1" customWidth="1"/>
    <col min="12306" max="12306" width="6.42578125" style="1" customWidth="1"/>
    <col min="12307" max="12307" width="0" style="1" hidden="1" customWidth="1"/>
    <col min="12308" max="12544" width="9.140625" style="1"/>
    <col min="12545" max="12545" width="14.42578125" style="1" customWidth="1"/>
    <col min="12546" max="12546" width="14.28515625" style="1" customWidth="1"/>
    <col min="12547" max="12561" width="6.5703125" style="1" customWidth="1"/>
    <col min="12562" max="12562" width="6.42578125" style="1" customWidth="1"/>
    <col min="12563" max="12563" width="0" style="1" hidden="1" customWidth="1"/>
    <col min="12564" max="12800" width="9.140625" style="1"/>
    <col min="12801" max="12801" width="14.42578125" style="1" customWidth="1"/>
    <col min="12802" max="12802" width="14.28515625" style="1" customWidth="1"/>
    <col min="12803" max="12817" width="6.5703125" style="1" customWidth="1"/>
    <col min="12818" max="12818" width="6.42578125" style="1" customWidth="1"/>
    <col min="12819" max="12819" width="0" style="1" hidden="1" customWidth="1"/>
    <col min="12820" max="13056" width="9.140625" style="1"/>
    <col min="13057" max="13057" width="14.42578125" style="1" customWidth="1"/>
    <col min="13058" max="13058" width="14.28515625" style="1" customWidth="1"/>
    <col min="13059" max="13073" width="6.5703125" style="1" customWidth="1"/>
    <col min="13074" max="13074" width="6.42578125" style="1" customWidth="1"/>
    <col min="13075" max="13075" width="0" style="1" hidden="1" customWidth="1"/>
    <col min="13076" max="13312" width="9.140625" style="1"/>
    <col min="13313" max="13313" width="14.42578125" style="1" customWidth="1"/>
    <col min="13314" max="13314" width="14.28515625" style="1" customWidth="1"/>
    <col min="13315" max="13329" width="6.5703125" style="1" customWidth="1"/>
    <col min="13330" max="13330" width="6.42578125" style="1" customWidth="1"/>
    <col min="13331" max="13331" width="0" style="1" hidden="1" customWidth="1"/>
    <col min="13332" max="13568" width="9.140625" style="1"/>
    <col min="13569" max="13569" width="14.42578125" style="1" customWidth="1"/>
    <col min="13570" max="13570" width="14.28515625" style="1" customWidth="1"/>
    <col min="13571" max="13585" width="6.5703125" style="1" customWidth="1"/>
    <col min="13586" max="13586" width="6.42578125" style="1" customWidth="1"/>
    <col min="13587" max="13587" width="0" style="1" hidden="1" customWidth="1"/>
    <col min="13588" max="13824" width="9.140625" style="1"/>
    <col min="13825" max="13825" width="14.42578125" style="1" customWidth="1"/>
    <col min="13826" max="13826" width="14.28515625" style="1" customWidth="1"/>
    <col min="13827" max="13841" width="6.5703125" style="1" customWidth="1"/>
    <col min="13842" max="13842" width="6.42578125" style="1" customWidth="1"/>
    <col min="13843" max="13843" width="0" style="1" hidden="1" customWidth="1"/>
    <col min="13844" max="14080" width="9.140625" style="1"/>
    <col min="14081" max="14081" width="14.42578125" style="1" customWidth="1"/>
    <col min="14082" max="14082" width="14.28515625" style="1" customWidth="1"/>
    <col min="14083" max="14097" width="6.5703125" style="1" customWidth="1"/>
    <col min="14098" max="14098" width="6.42578125" style="1" customWidth="1"/>
    <col min="14099" max="14099" width="0" style="1" hidden="1" customWidth="1"/>
    <col min="14100" max="14336" width="9.140625" style="1"/>
    <col min="14337" max="14337" width="14.42578125" style="1" customWidth="1"/>
    <col min="14338" max="14338" width="14.28515625" style="1" customWidth="1"/>
    <col min="14339" max="14353" width="6.5703125" style="1" customWidth="1"/>
    <col min="14354" max="14354" width="6.42578125" style="1" customWidth="1"/>
    <col min="14355" max="14355" width="0" style="1" hidden="1" customWidth="1"/>
    <col min="14356" max="14592" width="9.140625" style="1"/>
    <col min="14593" max="14593" width="14.42578125" style="1" customWidth="1"/>
    <col min="14594" max="14594" width="14.28515625" style="1" customWidth="1"/>
    <col min="14595" max="14609" width="6.5703125" style="1" customWidth="1"/>
    <col min="14610" max="14610" width="6.42578125" style="1" customWidth="1"/>
    <col min="14611" max="14611" width="0" style="1" hidden="1" customWidth="1"/>
    <col min="14612" max="14848" width="9.140625" style="1"/>
    <col min="14849" max="14849" width="14.42578125" style="1" customWidth="1"/>
    <col min="14850" max="14850" width="14.28515625" style="1" customWidth="1"/>
    <col min="14851" max="14865" width="6.5703125" style="1" customWidth="1"/>
    <col min="14866" max="14866" width="6.42578125" style="1" customWidth="1"/>
    <col min="14867" max="14867" width="0" style="1" hidden="1" customWidth="1"/>
    <col min="14868" max="15104" width="9.140625" style="1"/>
    <col min="15105" max="15105" width="14.42578125" style="1" customWidth="1"/>
    <col min="15106" max="15106" width="14.28515625" style="1" customWidth="1"/>
    <col min="15107" max="15121" width="6.5703125" style="1" customWidth="1"/>
    <col min="15122" max="15122" width="6.42578125" style="1" customWidth="1"/>
    <col min="15123" max="15123" width="0" style="1" hidden="1" customWidth="1"/>
    <col min="15124" max="15360" width="9.140625" style="1"/>
    <col min="15361" max="15361" width="14.42578125" style="1" customWidth="1"/>
    <col min="15362" max="15362" width="14.28515625" style="1" customWidth="1"/>
    <col min="15363" max="15377" width="6.5703125" style="1" customWidth="1"/>
    <col min="15378" max="15378" width="6.42578125" style="1" customWidth="1"/>
    <col min="15379" max="15379" width="0" style="1" hidden="1" customWidth="1"/>
    <col min="15380" max="15616" width="9.140625" style="1"/>
    <col min="15617" max="15617" width="14.42578125" style="1" customWidth="1"/>
    <col min="15618" max="15618" width="14.28515625" style="1" customWidth="1"/>
    <col min="15619" max="15633" width="6.5703125" style="1" customWidth="1"/>
    <col min="15634" max="15634" width="6.42578125" style="1" customWidth="1"/>
    <col min="15635" max="15635" width="0" style="1" hidden="1" customWidth="1"/>
    <col min="15636" max="15872" width="9.140625" style="1"/>
    <col min="15873" max="15873" width="14.42578125" style="1" customWidth="1"/>
    <col min="15874" max="15874" width="14.28515625" style="1" customWidth="1"/>
    <col min="15875" max="15889" width="6.5703125" style="1" customWidth="1"/>
    <col min="15890" max="15890" width="6.42578125" style="1" customWidth="1"/>
    <col min="15891" max="15891" width="0" style="1" hidden="1" customWidth="1"/>
    <col min="15892" max="16128" width="9.140625" style="1"/>
    <col min="16129" max="16129" width="14.42578125" style="1" customWidth="1"/>
    <col min="16130" max="16130" width="14.28515625" style="1" customWidth="1"/>
    <col min="16131" max="16145" width="6.5703125" style="1" customWidth="1"/>
    <col min="16146" max="16146" width="6.42578125" style="1" customWidth="1"/>
    <col min="16147" max="16147" width="0" style="1" hidden="1" customWidth="1"/>
    <col min="16148" max="16384" width="9.140625" style="1"/>
  </cols>
  <sheetData>
    <row r="1" spans="1:20" ht="21" customHeight="1">
      <c r="A1" s="1556" t="s">
        <v>2789</v>
      </c>
      <c r="B1" s="1557"/>
      <c r="C1" s="1557"/>
      <c r="D1" s="1557"/>
      <c r="E1" s="1557"/>
      <c r="F1" s="1557"/>
      <c r="G1" s="1557"/>
      <c r="H1" s="1557"/>
      <c r="I1" s="1557"/>
      <c r="J1" s="1557"/>
      <c r="K1" s="1557"/>
      <c r="L1" s="1557"/>
      <c r="M1" s="1557"/>
      <c r="N1" s="1557"/>
      <c r="O1" s="1557"/>
      <c r="P1" s="1557"/>
      <c r="Q1" s="1557"/>
      <c r="R1" s="1557"/>
      <c r="S1" s="1557"/>
      <c r="T1" s="1557"/>
    </row>
    <row r="2" spans="1:20" ht="3" customHeight="1"/>
    <row r="3" spans="1:20">
      <c r="A3" s="3"/>
      <c r="B3" s="1021"/>
      <c r="C3" s="1573" t="s">
        <v>115</v>
      </c>
      <c r="D3" s="1574"/>
      <c r="E3" s="1574"/>
      <c r="F3" s="1574"/>
      <c r="G3" s="1574"/>
      <c r="H3" s="1574"/>
      <c r="I3" s="1574"/>
      <c r="J3" s="1574"/>
      <c r="K3" s="1574"/>
      <c r="L3" s="1574"/>
      <c r="M3" s="1574"/>
      <c r="N3" s="1574"/>
      <c r="O3" s="1574"/>
      <c r="P3" s="1574"/>
      <c r="Q3" s="1574"/>
      <c r="R3" s="1574"/>
      <c r="S3" s="1574"/>
      <c r="T3" s="1575"/>
    </row>
    <row r="4" spans="1:20" ht="54.75" customHeight="1">
      <c r="A4" s="1617" t="s">
        <v>75</v>
      </c>
      <c r="B4" s="1052" t="s">
        <v>116</v>
      </c>
      <c r="C4" s="1617" t="s">
        <v>117</v>
      </c>
      <c r="D4" s="1619"/>
      <c r="E4" s="1617" t="s">
        <v>118</v>
      </c>
      <c r="F4" s="1619"/>
      <c r="G4" s="1617" t="s">
        <v>119</v>
      </c>
      <c r="H4" s="1619"/>
      <c r="I4" s="1617" t="s">
        <v>120</v>
      </c>
      <c r="J4" s="1619"/>
      <c r="K4" s="1617" t="s">
        <v>121</v>
      </c>
      <c r="L4" s="1619"/>
      <c r="M4" s="1617" t="s">
        <v>122</v>
      </c>
      <c r="N4" s="1619"/>
      <c r="O4" s="1617" t="s">
        <v>123</v>
      </c>
      <c r="P4" s="1619"/>
      <c r="Q4" s="1617" t="s">
        <v>124</v>
      </c>
      <c r="R4" s="1619"/>
      <c r="S4" s="1573" t="s">
        <v>2079</v>
      </c>
      <c r="T4" s="1575"/>
    </row>
    <row r="5" spans="1:20">
      <c r="A5" s="1618"/>
      <c r="B5" s="1052"/>
      <c r="C5" s="1052" t="s">
        <v>2</v>
      </c>
      <c r="D5" s="850" t="s">
        <v>3</v>
      </c>
      <c r="E5" s="1052" t="s">
        <v>2</v>
      </c>
      <c r="F5" s="850" t="s">
        <v>3</v>
      </c>
      <c r="G5" s="1052" t="s">
        <v>2</v>
      </c>
      <c r="H5" s="850" t="s">
        <v>3</v>
      </c>
      <c r="I5" s="1052" t="s">
        <v>2</v>
      </c>
      <c r="J5" s="850" t="s">
        <v>3</v>
      </c>
      <c r="K5" s="1052" t="s">
        <v>2</v>
      </c>
      <c r="L5" s="850" t="s">
        <v>3</v>
      </c>
      <c r="M5" s="1052" t="s">
        <v>2</v>
      </c>
      <c r="N5" s="850" t="s">
        <v>3</v>
      </c>
      <c r="O5" s="1052" t="s">
        <v>2</v>
      </c>
      <c r="P5" s="850" t="s">
        <v>3</v>
      </c>
      <c r="Q5" s="1052" t="s">
        <v>2</v>
      </c>
      <c r="R5" s="850" t="s">
        <v>3</v>
      </c>
      <c r="S5" s="1021" t="s">
        <v>2</v>
      </c>
      <c r="T5" s="3" t="s">
        <v>3</v>
      </c>
    </row>
    <row r="6" spans="1:20">
      <c r="A6" s="349">
        <v>2014</v>
      </c>
      <c r="B6" s="1582"/>
      <c r="C6" s="1567"/>
      <c r="D6" s="1567"/>
      <c r="E6" s="1567"/>
      <c r="F6" s="1567"/>
      <c r="G6" s="1567"/>
      <c r="H6" s="1567"/>
      <c r="I6" s="1567"/>
      <c r="J6" s="1567"/>
      <c r="K6" s="1567"/>
      <c r="L6" s="1567"/>
      <c r="M6" s="1567"/>
      <c r="N6" s="1567"/>
      <c r="O6" s="1567"/>
      <c r="P6" s="1567"/>
      <c r="Q6" s="1567"/>
      <c r="R6" s="1567"/>
      <c r="S6" s="1567"/>
      <c r="T6" s="1568"/>
    </row>
    <row r="7" spans="1:20">
      <c r="A7" s="350" t="s">
        <v>24</v>
      </c>
      <c r="B7" s="1019">
        <v>647</v>
      </c>
      <c r="C7" s="1018">
        <v>284</v>
      </c>
      <c r="D7" s="347" t="s">
        <v>1363</v>
      </c>
      <c r="E7" s="1018">
        <v>46</v>
      </c>
      <c r="F7" s="347" t="s">
        <v>1776</v>
      </c>
      <c r="G7" s="1018">
        <v>6</v>
      </c>
      <c r="H7" s="347" t="s">
        <v>1754</v>
      </c>
      <c r="I7" s="1018">
        <v>0</v>
      </c>
      <c r="J7" s="347" t="s">
        <v>1290</v>
      </c>
      <c r="K7" s="1018">
        <v>71</v>
      </c>
      <c r="L7" s="347" t="s">
        <v>1405</v>
      </c>
      <c r="M7" s="1018">
        <v>0</v>
      </c>
      <c r="N7" s="347" t="s">
        <v>1290</v>
      </c>
      <c r="O7" s="1018">
        <v>21</v>
      </c>
      <c r="P7" s="347" t="s">
        <v>1493</v>
      </c>
      <c r="Q7" s="1053">
        <v>7</v>
      </c>
      <c r="R7" s="411" t="s">
        <v>1764</v>
      </c>
      <c r="S7" s="1018"/>
      <c r="T7" s="347"/>
    </row>
    <row r="8" spans="1:20">
      <c r="A8" s="350" t="s">
        <v>25</v>
      </c>
      <c r="B8" s="1019">
        <v>265</v>
      </c>
      <c r="C8" s="1018">
        <v>43</v>
      </c>
      <c r="D8" s="347" t="s">
        <v>1415</v>
      </c>
      <c r="E8" s="1018">
        <v>102</v>
      </c>
      <c r="F8" s="347" t="s">
        <v>1463</v>
      </c>
      <c r="G8" s="1018">
        <v>0</v>
      </c>
      <c r="H8" s="347" t="s">
        <v>1290</v>
      </c>
      <c r="I8" s="1018">
        <v>0</v>
      </c>
      <c r="J8" s="347" t="s">
        <v>1290</v>
      </c>
      <c r="K8" s="1018">
        <v>4</v>
      </c>
      <c r="L8" s="347" t="s">
        <v>1376</v>
      </c>
      <c r="M8" s="1018">
        <v>0</v>
      </c>
      <c r="N8" s="347" t="s">
        <v>1290</v>
      </c>
      <c r="O8" s="1018">
        <v>0</v>
      </c>
      <c r="P8" s="347" t="s">
        <v>1290</v>
      </c>
      <c r="Q8" s="1053">
        <v>0</v>
      </c>
      <c r="R8" s="411" t="s">
        <v>1290</v>
      </c>
      <c r="S8" s="1018"/>
      <c r="T8" s="347"/>
    </row>
    <row r="9" spans="1:20">
      <c r="A9" s="350" t="s">
        <v>26</v>
      </c>
      <c r="B9" s="1019">
        <v>296</v>
      </c>
      <c r="C9" s="1018">
        <v>211</v>
      </c>
      <c r="D9" s="347" t="s">
        <v>1926</v>
      </c>
      <c r="E9" s="1018">
        <v>57</v>
      </c>
      <c r="F9" s="347" t="s">
        <v>1367</v>
      </c>
      <c r="G9" s="1018">
        <v>2</v>
      </c>
      <c r="H9" s="347" t="s">
        <v>1439</v>
      </c>
      <c r="I9" s="1018">
        <v>0</v>
      </c>
      <c r="J9" s="347" t="s">
        <v>1290</v>
      </c>
      <c r="K9" s="1018">
        <v>41</v>
      </c>
      <c r="L9" s="347" t="s">
        <v>1587</v>
      </c>
      <c r="M9" s="1018">
        <v>0</v>
      </c>
      <c r="N9" s="347" t="s">
        <v>1290</v>
      </c>
      <c r="O9" s="1018">
        <v>12</v>
      </c>
      <c r="P9" s="347" t="s">
        <v>1457</v>
      </c>
      <c r="Q9" s="1053">
        <v>1</v>
      </c>
      <c r="R9" s="411" t="s">
        <v>1672</v>
      </c>
      <c r="S9" s="1018"/>
      <c r="T9" s="347"/>
    </row>
    <row r="10" spans="1:20">
      <c r="A10" s="350" t="s">
        <v>27</v>
      </c>
      <c r="B10" s="1019">
        <v>754</v>
      </c>
      <c r="C10" s="1018">
        <v>448</v>
      </c>
      <c r="D10" s="347" t="s">
        <v>1994</v>
      </c>
      <c r="E10" s="1018">
        <v>95</v>
      </c>
      <c r="F10" s="347" t="s">
        <v>1567</v>
      </c>
      <c r="G10" s="1018">
        <v>28</v>
      </c>
      <c r="H10" s="347" t="s">
        <v>1420</v>
      </c>
      <c r="I10" s="1018">
        <v>0</v>
      </c>
      <c r="J10" s="347" t="s">
        <v>1290</v>
      </c>
      <c r="K10" s="1018">
        <v>158</v>
      </c>
      <c r="L10" s="347" t="s">
        <v>1682</v>
      </c>
      <c r="M10" s="1018">
        <v>1</v>
      </c>
      <c r="N10" s="347" t="s">
        <v>1354</v>
      </c>
      <c r="O10" s="1018">
        <v>19</v>
      </c>
      <c r="P10" s="347" t="s">
        <v>1616</v>
      </c>
      <c r="Q10" s="1053">
        <v>24</v>
      </c>
      <c r="R10" s="411" t="s">
        <v>1493</v>
      </c>
      <c r="S10" s="1018"/>
      <c r="T10" s="347"/>
    </row>
    <row r="11" spans="1:20">
      <c r="A11" s="350" t="s">
        <v>28</v>
      </c>
      <c r="B11" s="1019">
        <v>939</v>
      </c>
      <c r="C11" s="1018">
        <v>765</v>
      </c>
      <c r="D11" s="347" t="s">
        <v>2080</v>
      </c>
      <c r="E11" s="1018">
        <v>174</v>
      </c>
      <c r="F11" s="347" t="s">
        <v>1538</v>
      </c>
      <c r="G11" s="1018">
        <v>17</v>
      </c>
      <c r="H11" s="347" t="s">
        <v>1625</v>
      </c>
      <c r="I11" s="1018">
        <v>4</v>
      </c>
      <c r="J11" s="347" t="s">
        <v>1565</v>
      </c>
      <c r="K11" s="1018">
        <v>232</v>
      </c>
      <c r="L11" s="347" t="s">
        <v>1713</v>
      </c>
      <c r="M11" s="1018">
        <v>0</v>
      </c>
      <c r="N11" s="347" t="s">
        <v>1290</v>
      </c>
      <c r="O11" s="1018">
        <v>38</v>
      </c>
      <c r="P11" s="347" t="s">
        <v>1390</v>
      </c>
      <c r="Q11" s="1053">
        <v>36</v>
      </c>
      <c r="R11" s="411" t="s">
        <v>1358</v>
      </c>
      <c r="S11" s="1018"/>
      <c r="T11" s="347"/>
    </row>
    <row r="12" spans="1:20">
      <c r="A12" s="350" t="s">
        <v>29</v>
      </c>
      <c r="B12" s="1019">
        <v>792</v>
      </c>
      <c r="C12" s="1018">
        <v>691</v>
      </c>
      <c r="D12" s="347" t="s">
        <v>2081</v>
      </c>
      <c r="E12" s="1018">
        <v>84</v>
      </c>
      <c r="F12" s="347" t="s">
        <v>1448</v>
      </c>
      <c r="G12" s="1018">
        <v>2</v>
      </c>
      <c r="H12" s="347" t="s">
        <v>1672</v>
      </c>
      <c r="I12" s="1018">
        <v>33</v>
      </c>
      <c r="J12" s="347" t="s">
        <v>1303</v>
      </c>
      <c r="K12" s="1018">
        <v>497</v>
      </c>
      <c r="L12" s="347" t="s">
        <v>1981</v>
      </c>
      <c r="M12" s="1018">
        <v>16</v>
      </c>
      <c r="N12" s="347" t="s">
        <v>1316</v>
      </c>
      <c r="O12" s="1018">
        <v>0</v>
      </c>
      <c r="P12" s="347" t="s">
        <v>1290</v>
      </c>
      <c r="Q12" s="1053">
        <v>54</v>
      </c>
      <c r="R12" s="411" t="s">
        <v>1449</v>
      </c>
      <c r="S12" s="1018"/>
      <c r="T12" s="347"/>
    </row>
    <row r="13" spans="1:20">
      <c r="A13" s="350" t="s">
        <v>30</v>
      </c>
      <c r="B13" s="1019">
        <v>1258</v>
      </c>
      <c r="C13" s="1018">
        <v>1060</v>
      </c>
      <c r="D13" s="347" t="s">
        <v>1986</v>
      </c>
      <c r="E13" s="1018">
        <v>142</v>
      </c>
      <c r="F13" s="347" t="s">
        <v>1623</v>
      </c>
      <c r="G13" s="1018">
        <v>11</v>
      </c>
      <c r="H13" s="347" t="s">
        <v>1754</v>
      </c>
      <c r="I13" s="1018">
        <v>8</v>
      </c>
      <c r="J13" s="347" t="s">
        <v>1480</v>
      </c>
      <c r="K13" s="1018">
        <v>567</v>
      </c>
      <c r="L13" s="347" t="s">
        <v>1566</v>
      </c>
      <c r="M13" s="1018">
        <v>0</v>
      </c>
      <c r="N13" s="347" t="s">
        <v>1290</v>
      </c>
      <c r="O13" s="1018">
        <v>0</v>
      </c>
      <c r="P13" s="347" t="s">
        <v>1290</v>
      </c>
      <c r="Q13" s="1053">
        <v>37</v>
      </c>
      <c r="R13" s="411" t="s">
        <v>1328</v>
      </c>
      <c r="S13" s="1018"/>
      <c r="T13" s="347"/>
    </row>
    <row r="14" spans="1:20">
      <c r="A14" s="350" t="s">
        <v>31</v>
      </c>
      <c r="B14" s="1019">
        <v>12</v>
      </c>
      <c r="C14" s="1018">
        <v>10</v>
      </c>
      <c r="D14" s="347" t="s">
        <v>1770</v>
      </c>
      <c r="E14" s="1018">
        <v>0</v>
      </c>
      <c r="F14" s="347" t="s">
        <v>1290</v>
      </c>
      <c r="G14" s="1018">
        <v>0</v>
      </c>
      <c r="H14" s="347" t="s">
        <v>1290</v>
      </c>
      <c r="I14" s="1018">
        <v>0</v>
      </c>
      <c r="J14" s="347" t="s">
        <v>1290</v>
      </c>
      <c r="K14" s="1018">
        <v>0</v>
      </c>
      <c r="L14" s="347" t="s">
        <v>1290</v>
      </c>
      <c r="M14" s="1018">
        <v>0</v>
      </c>
      <c r="N14" s="347" t="s">
        <v>1290</v>
      </c>
      <c r="O14" s="1018">
        <v>0</v>
      </c>
      <c r="P14" s="347" t="s">
        <v>1290</v>
      </c>
      <c r="Q14" s="1053">
        <v>0</v>
      </c>
      <c r="R14" s="411" t="s">
        <v>1290</v>
      </c>
      <c r="S14" s="1018"/>
      <c r="T14" s="347"/>
    </row>
    <row r="15" spans="1:20">
      <c r="A15" s="350" t="s">
        <v>32</v>
      </c>
      <c r="B15" s="1019">
        <v>539</v>
      </c>
      <c r="C15" s="1018">
        <v>272</v>
      </c>
      <c r="D15" s="347" t="s">
        <v>1845</v>
      </c>
      <c r="E15" s="1018">
        <v>90</v>
      </c>
      <c r="F15" s="347" t="s">
        <v>1396</v>
      </c>
      <c r="G15" s="1018">
        <v>0</v>
      </c>
      <c r="H15" s="347" t="s">
        <v>1290</v>
      </c>
      <c r="I15" s="1018">
        <v>1</v>
      </c>
      <c r="J15" s="347" t="s">
        <v>1705</v>
      </c>
      <c r="K15" s="1018">
        <v>55</v>
      </c>
      <c r="L15" s="347" t="s">
        <v>1393</v>
      </c>
      <c r="M15" s="1018">
        <v>0</v>
      </c>
      <c r="N15" s="347" t="s">
        <v>1290</v>
      </c>
      <c r="O15" s="1018">
        <v>29</v>
      </c>
      <c r="P15" s="347" t="s">
        <v>1661</v>
      </c>
      <c r="Q15" s="1053">
        <v>16</v>
      </c>
      <c r="R15" s="411" t="s">
        <v>1364</v>
      </c>
      <c r="S15" s="1018"/>
      <c r="T15" s="347"/>
    </row>
    <row r="16" spans="1:20">
      <c r="A16" s="350" t="s">
        <v>33</v>
      </c>
      <c r="B16" s="1019">
        <v>798</v>
      </c>
      <c r="C16" s="1018">
        <v>665</v>
      </c>
      <c r="D16" s="347" t="s">
        <v>1770</v>
      </c>
      <c r="E16" s="1018">
        <v>43</v>
      </c>
      <c r="F16" s="347" t="s">
        <v>1661</v>
      </c>
      <c r="G16" s="1018">
        <v>26</v>
      </c>
      <c r="H16" s="347" t="s">
        <v>1359</v>
      </c>
      <c r="I16" s="1018">
        <v>9</v>
      </c>
      <c r="J16" s="347" t="s">
        <v>1764</v>
      </c>
      <c r="K16" s="1018">
        <v>423</v>
      </c>
      <c r="L16" s="347" t="s">
        <v>1848</v>
      </c>
      <c r="M16" s="1018">
        <v>0</v>
      </c>
      <c r="N16" s="347" t="s">
        <v>1290</v>
      </c>
      <c r="O16" s="1018">
        <v>18</v>
      </c>
      <c r="P16" s="347" t="s">
        <v>1310</v>
      </c>
      <c r="Q16" s="1053">
        <v>33</v>
      </c>
      <c r="R16" s="411" t="s">
        <v>1457</v>
      </c>
      <c r="S16" s="1018"/>
      <c r="T16" s="347"/>
    </row>
    <row r="17" spans="1:20">
      <c r="A17" s="350" t="s">
        <v>35</v>
      </c>
      <c r="B17" s="1019">
        <v>287</v>
      </c>
      <c r="C17" s="1018">
        <v>251</v>
      </c>
      <c r="D17" s="347" t="s">
        <v>1741</v>
      </c>
      <c r="E17" s="1018">
        <v>17</v>
      </c>
      <c r="F17" s="347" t="s">
        <v>1804</v>
      </c>
      <c r="G17" s="1018">
        <v>11</v>
      </c>
      <c r="H17" s="347" t="s">
        <v>1358</v>
      </c>
      <c r="I17" s="1018">
        <v>42</v>
      </c>
      <c r="J17" s="347" t="s">
        <v>647</v>
      </c>
      <c r="K17" s="1018">
        <v>219</v>
      </c>
      <c r="L17" s="347" t="s">
        <v>2082</v>
      </c>
      <c r="M17" s="1018">
        <v>21</v>
      </c>
      <c r="N17" s="347" t="s">
        <v>1546</v>
      </c>
      <c r="O17" s="1018">
        <v>0</v>
      </c>
      <c r="P17" s="347" t="s">
        <v>1290</v>
      </c>
      <c r="Q17" s="1053">
        <v>54</v>
      </c>
      <c r="R17" s="411" t="s">
        <v>1671</v>
      </c>
      <c r="S17" s="1018"/>
      <c r="T17" s="347"/>
    </row>
    <row r="18" spans="1:20">
      <c r="A18" s="350" t="s">
        <v>584</v>
      </c>
      <c r="B18" s="1019">
        <v>569</v>
      </c>
      <c r="C18" s="1018">
        <v>332</v>
      </c>
      <c r="D18" s="347" t="s">
        <v>1932</v>
      </c>
      <c r="E18" s="1018">
        <v>48</v>
      </c>
      <c r="F18" s="347" t="s">
        <v>1785</v>
      </c>
      <c r="G18" s="1018">
        <v>21</v>
      </c>
      <c r="H18" s="347" t="s">
        <v>1420</v>
      </c>
      <c r="I18" s="1018">
        <v>0</v>
      </c>
      <c r="J18" s="347" t="s">
        <v>1290</v>
      </c>
      <c r="K18" s="1018">
        <v>58</v>
      </c>
      <c r="L18" s="347" t="s">
        <v>1393</v>
      </c>
      <c r="M18" s="1018">
        <v>0</v>
      </c>
      <c r="N18" s="347" t="s">
        <v>1290</v>
      </c>
      <c r="O18" s="1018">
        <v>14</v>
      </c>
      <c r="P18" s="347" t="s">
        <v>1616</v>
      </c>
      <c r="Q18" s="1053">
        <v>8</v>
      </c>
      <c r="R18" s="411" t="s">
        <v>1653</v>
      </c>
      <c r="S18" s="1018"/>
      <c r="T18" s="347"/>
    </row>
    <row r="19" spans="1:20">
      <c r="A19" s="350" t="s">
        <v>36</v>
      </c>
      <c r="B19" s="1019">
        <v>303</v>
      </c>
      <c r="C19" s="1018">
        <v>216</v>
      </c>
      <c r="D19" s="347" t="s">
        <v>1926</v>
      </c>
      <c r="E19" s="1018">
        <v>57</v>
      </c>
      <c r="F19" s="347" t="s">
        <v>1671</v>
      </c>
      <c r="G19" s="1018">
        <v>1</v>
      </c>
      <c r="H19" s="347" t="s">
        <v>1672</v>
      </c>
      <c r="I19" s="1018">
        <v>0</v>
      </c>
      <c r="J19" s="347" t="s">
        <v>1290</v>
      </c>
      <c r="K19" s="1018">
        <v>58</v>
      </c>
      <c r="L19" s="347" t="s">
        <v>1709</v>
      </c>
      <c r="M19" s="1018">
        <v>0</v>
      </c>
      <c r="N19" s="347" t="s">
        <v>1290</v>
      </c>
      <c r="O19" s="1018">
        <v>1</v>
      </c>
      <c r="P19" s="347" t="s">
        <v>1672</v>
      </c>
      <c r="Q19" s="1053">
        <v>3</v>
      </c>
      <c r="R19" s="411" t="s">
        <v>1561</v>
      </c>
      <c r="S19" s="1018"/>
      <c r="T19" s="347"/>
    </row>
    <row r="20" spans="1:20">
      <c r="A20" s="350" t="s">
        <v>37</v>
      </c>
      <c r="B20" s="1019">
        <v>404</v>
      </c>
      <c r="C20" s="1018">
        <v>222</v>
      </c>
      <c r="D20" s="347" t="s">
        <v>1925</v>
      </c>
      <c r="E20" s="1018">
        <v>72</v>
      </c>
      <c r="F20" s="347" t="s">
        <v>1419</v>
      </c>
      <c r="G20" s="1018">
        <v>2</v>
      </c>
      <c r="H20" s="347" t="s">
        <v>1663</v>
      </c>
      <c r="I20" s="1018">
        <v>1</v>
      </c>
      <c r="J20" s="347" t="s">
        <v>1705</v>
      </c>
      <c r="K20" s="1018">
        <v>67</v>
      </c>
      <c r="L20" s="347" t="s">
        <v>1375</v>
      </c>
      <c r="M20" s="1018">
        <v>0</v>
      </c>
      <c r="N20" s="347" t="s">
        <v>1290</v>
      </c>
      <c r="O20" s="1018">
        <v>12</v>
      </c>
      <c r="P20" s="347" t="s">
        <v>1364</v>
      </c>
      <c r="Q20" s="1053">
        <v>24</v>
      </c>
      <c r="R20" s="411" t="s">
        <v>1804</v>
      </c>
      <c r="S20" s="1018"/>
      <c r="T20" s="347"/>
    </row>
    <row r="21" spans="1:20">
      <c r="A21" s="350" t="s">
        <v>38</v>
      </c>
      <c r="B21" s="1019">
        <v>726</v>
      </c>
      <c r="C21" s="1018">
        <v>250</v>
      </c>
      <c r="D21" s="347" t="s">
        <v>1816</v>
      </c>
      <c r="E21" s="1018">
        <v>31</v>
      </c>
      <c r="F21" s="347" t="s">
        <v>1605</v>
      </c>
      <c r="G21" s="1018">
        <v>5</v>
      </c>
      <c r="H21" s="347" t="s">
        <v>1439</v>
      </c>
      <c r="I21" s="1018">
        <v>0</v>
      </c>
      <c r="J21" s="347" t="s">
        <v>1290</v>
      </c>
      <c r="K21" s="1018">
        <v>54</v>
      </c>
      <c r="L21" s="347" t="s">
        <v>1795</v>
      </c>
      <c r="M21" s="1018">
        <v>0</v>
      </c>
      <c r="N21" s="347" t="s">
        <v>1290</v>
      </c>
      <c r="O21" s="1018">
        <v>31</v>
      </c>
      <c r="P21" s="347" t="s">
        <v>1605</v>
      </c>
      <c r="Q21" s="1053">
        <v>3</v>
      </c>
      <c r="R21" s="411" t="s">
        <v>1565</v>
      </c>
      <c r="S21" s="1018"/>
      <c r="T21" s="347"/>
    </row>
    <row r="22" spans="1:20">
      <c r="A22" s="350" t="s">
        <v>39</v>
      </c>
      <c r="B22" s="1019">
        <v>685</v>
      </c>
      <c r="C22" s="1018">
        <v>511</v>
      </c>
      <c r="D22" s="347" t="s">
        <v>2083</v>
      </c>
      <c r="E22" s="1018">
        <v>196</v>
      </c>
      <c r="F22" s="347" t="s">
        <v>1686</v>
      </c>
      <c r="G22" s="1018">
        <v>11</v>
      </c>
      <c r="H22" s="347" t="s">
        <v>1445</v>
      </c>
      <c r="I22" s="1018">
        <v>14</v>
      </c>
      <c r="J22" s="347" t="s">
        <v>1316</v>
      </c>
      <c r="K22" s="1018">
        <v>468</v>
      </c>
      <c r="L22" s="347" t="s">
        <v>2084</v>
      </c>
      <c r="M22" s="1018">
        <v>0</v>
      </c>
      <c r="N22" s="347" t="s">
        <v>1290</v>
      </c>
      <c r="O22" s="1018">
        <v>0</v>
      </c>
      <c r="P22" s="347" t="s">
        <v>1290</v>
      </c>
      <c r="Q22" s="1053">
        <v>35</v>
      </c>
      <c r="R22" s="411" t="s">
        <v>1428</v>
      </c>
      <c r="S22" s="1018"/>
      <c r="T22" s="347"/>
    </row>
    <row r="23" spans="1:20">
      <c r="A23" s="350" t="s">
        <v>40</v>
      </c>
      <c r="B23" s="1019">
        <v>1013</v>
      </c>
      <c r="C23" s="1018">
        <v>744</v>
      </c>
      <c r="D23" s="347" t="s">
        <v>1985</v>
      </c>
      <c r="E23" s="1018">
        <v>153</v>
      </c>
      <c r="F23" s="347" t="s">
        <v>1383</v>
      </c>
      <c r="G23" s="1018">
        <v>26</v>
      </c>
      <c r="H23" s="347" t="s">
        <v>1431</v>
      </c>
      <c r="I23" s="1018">
        <v>16</v>
      </c>
      <c r="J23" s="347" t="s">
        <v>1445</v>
      </c>
      <c r="K23" s="1018">
        <v>407</v>
      </c>
      <c r="L23" s="347" t="s">
        <v>1818</v>
      </c>
      <c r="M23" s="1018">
        <v>1</v>
      </c>
      <c r="N23" s="347" t="s">
        <v>1354</v>
      </c>
      <c r="O23" s="1018">
        <v>10</v>
      </c>
      <c r="P23" s="347" t="s">
        <v>1561</v>
      </c>
      <c r="Q23" s="1053">
        <v>25</v>
      </c>
      <c r="R23" s="411" t="s">
        <v>1616</v>
      </c>
      <c r="S23" s="1018"/>
      <c r="T23" s="347"/>
    </row>
    <row r="24" spans="1:20">
      <c r="A24" s="350" t="s">
        <v>41</v>
      </c>
      <c r="B24" s="1019">
        <v>517</v>
      </c>
      <c r="C24" s="1018">
        <v>305</v>
      </c>
      <c r="D24" s="347" t="s">
        <v>1878</v>
      </c>
      <c r="E24" s="1018">
        <v>114</v>
      </c>
      <c r="F24" s="347" t="s">
        <v>1719</v>
      </c>
      <c r="G24" s="1018">
        <v>12</v>
      </c>
      <c r="H24" s="347" t="s">
        <v>1310</v>
      </c>
      <c r="I24" s="1018">
        <v>0</v>
      </c>
      <c r="J24" s="347" t="s">
        <v>1290</v>
      </c>
      <c r="K24" s="1018">
        <v>64</v>
      </c>
      <c r="L24" s="347" t="s">
        <v>646</v>
      </c>
      <c r="M24" s="1018">
        <v>0</v>
      </c>
      <c r="N24" s="347" t="s">
        <v>1290</v>
      </c>
      <c r="O24" s="1018">
        <v>23</v>
      </c>
      <c r="P24" s="347" t="s">
        <v>1355</v>
      </c>
      <c r="Q24" s="1053">
        <v>7</v>
      </c>
      <c r="R24" s="411" t="s">
        <v>1653</v>
      </c>
      <c r="S24" s="1018"/>
      <c r="T24" s="347"/>
    </row>
    <row r="25" spans="1:20">
      <c r="A25" s="350" t="s">
        <v>42</v>
      </c>
      <c r="B25" s="1019">
        <v>893</v>
      </c>
      <c r="C25" s="1018">
        <v>725</v>
      </c>
      <c r="D25" s="347" t="s">
        <v>2085</v>
      </c>
      <c r="E25" s="1018">
        <v>73</v>
      </c>
      <c r="F25" s="347" t="s">
        <v>1787</v>
      </c>
      <c r="G25" s="1018">
        <v>8</v>
      </c>
      <c r="H25" s="347" t="s">
        <v>1754</v>
      </c>
      <c r="I25" s="1018">
        <v>13</v>
      </c>
      <c r="J25" s="347" t="s">
        <v>1376</v>
      </c>
      <c r="K25" s="1018">
        <v>320</v>
      </c>
      <c r="L25" s="347" t="s">
        <v>1677</v>
      </c>
      <c r="M25" s="1018">
        <v>0</v>
      </c>
      <c r="N25" s="347" t="s">
        <v>1290</v>
      </c>
      <c r="O25" s="1018">
        <v>21</v>
      </c>
      <c r="P25" s="347" t="s">
        <v>1322</v>
      </c>
      <c r="Q25" s="1053">
        <v>31</v>
      </c>
      <c r="R25" s="411" t="s">
        <v>1425</v>
      </c>
      <c r="S25" s="1018"/>
      <c r="T25" s="347"/>
    </row>
    <row r="26" spans="1:20">
      <c r="A26" s="350" t="s">
        <v>43</v>
      </c>
      <c r="B26" s="1019">
        <v>132</v>
      </c>
      <c r="C26" s="1018">
        <v>60</v>
      </c>
      <c r="D26" s="347" t="s">
        <v>1506</v>
      </c>
      <c r="E26" s="1018">
        <v>39</v>
      </c>
      <c r="F26" s="347" t="s">
        <v>1698</v>
      </c>
      <c r="G26" s="1018">
        <v>1</v>
      </c>
      <c r="H26" s="347" t="s">
        <v>1606</v>
      </c>
      <c r="I26" s="1018">
        <v>0</v>
      </c>
      <c r="J26" s="347" t="s">
        <v>1290</v>
      </c>
      <c r="K26" s="1018">
        <v>19</v>
      </c>
      <c r="L26" s="347" t="s">
        <v>1468</v>
      </c>
      <c r="M26" s="1018">
        <v>0</v>
      </c>
      <c r="N26" s="347" t="s">
        <v>1290</v>
      </c>
      <c r="O26" s="1018">
        <v>3</v>
      </c>
      <c r="P26" s="347" t="s">
        <v>1310</v>
      </c>
      <c r="Q26" s="1053">
        <v>0</v>
      </c>
      <c r="R26" s="411" t="s">
        <v>1290</v>
      </c>
      <c r="S26" s="1018"/>
      <c r="T26" s="347"/>
    </row>
    <row r="27" spans="1:20">
      <c r="A27" s="350" t="s">
        <v>44</v>
      </c>
      <c r="B27" s="1019">
        <v>475</v>
      </c>
      <c r="C27" s="1018">
        <v>255</v>
      </c>
      <c r="D27" s="347" t="s">
        <v>1317</v>
      </c>
      <c r="E27" s="1018">
        <v>88</v>
      </c>
      <c r="F27" s="347" t="s">
        <v>1538</v>
      </c>
      <c r="G27" s="1018">
        <v>3</v>
      </c>
      <c r="H27" s="347" t="s">
        <v>1480</v>
      </c>
      <c r="I27" s="1018">
        <v>0</v>
      </c>
      <c r="J27" s="347" t="s">
        <v>1290</v>
      </c>
      <c r="K27" s="1018">
        <v>67</v>
      </c>
      <c r="L27" s="347" t="s">
        <v>1340</v>
      </c>
      <c r="M27" s="1018">
        <v>0</v>
      </c>
      <c r="N27" s="347" t="s">
        <v>1290</v>
      </c>
      <c r="O27" s="1018">
        <v>17</v>
      </c>
      <c r="P27" s="347" t="s">
        <v>1572</v>
      </c>
      <c r="Q27" s="1053">
        <v>8</v>
      </c>
      <c r="R27" s="411" t="s">
        <v>1666</v>
      </c>
      <c r="S27" s="1018"/>
      <c r="T27" s="347"/>
    </row>
    <row r="28" spans="1:20">
      <c r="A28" s="350" t="s">
        <v>45</v>
      </c>
      <c r="B28" s="1019">
        <v>325</v>
      </c>
      <c r="C28" s="1018">
        <v>249</v>
      </c>
      <c r="D28" s="347" t="s">
        <v>2086</v>
      </c>
      <c r="E28" s="1018">
        <v>141</v>
      </c>
      <c r="F28" s="347" t="s">
        <v>1790</v>
      </c>
      <c r="G28" s="1018">
        <v>2</v>
      </c>
      <c r="H28" s="347" t="s">
        <v>1480</v>
      </c>
      <c r="I28" s="1018">
        <v>0</v>
      </c>
      <c r="J28" s="347" t="s">
        <v>1290</v>
      </c>
      <c r="K28" s="1018">
        <v>111</v>
      </c>
      <c r="L28" s="347" t="s">
        <v>1826</v>
      </c>
      <c r="M28" s="1018">
        <v>0</v>
      </c>
      <c r="N28" s="347" t="s">
        <v>1290</v>
      </c>
      <c r="O28" s="1018">
        <v>0</v>
      </c>
      <c r="P28" s="347" t="s">
        <v>1290</v>
      </c>
      <c r="Q28" s="1053">
        <v>8</v>
      </c>
      <c r="R28" s="411" t="s">
        <v>1616</v>
      </c>
      <c r="S28" s="1018"/>
      <c r="T28" s="347"/>
    </row>
    <row r="29" spans="1:20">
      <c r="A29" s="350" t="s">
        <v>46</v>
      </c>
      <c r="B29" s="1019">
        <v>1345</v>
      </c>
      <c r="C29" s="1018">
        <v>1069</v>
      </c>
      <c r="D29" s="347" t="s">
        <v>2025</v>
      </c>
      <c r="E29" s="1018">
        <v>317</v>
      </c>
      <c r="F29" s="347" t="s">
        <v>1534</v>
      </c>
      <c r="G29" s="1018">
        <v>4</v>
      </c>
      <c r="H29" s="347" t="s">
        <v>1672</v>
      </c>
      <c r="I29" s="1018">
        <v>17</v>
      </c>
      <c r="J29" s="347" t="s">
        <v>1371</v>
      </c>
      <c r="K29" s="1018">
        <v>674</v>
      </c>
      <c r="L29" s="347" t="s">
        <v>1903</v>
      </c>
      <c r="M29" s="1018">
        <v>0</v>
      </c>
      <c r="N29" s="347" t="s">
        <v>1290</v>
      </c>
      <c r="O29" s="1018">
        <v>32</v>
      </c>
      <c r="P29" s="347" t="s">
        <v>1322</v>
      </c>
      <c r="Q29" s="1053">
        <v>62</v>
      </c>
      <c r="R29" s="411" t="s">
        <v>1599</v>
      </c>
      <c r="S29" s="1018"/>
      <c r="T29" s="347"/>
    </row>
    <row r="30" spans="1:20">
      <c r="A30" s="350" t="s">
        <v>47</v>
      </c>
      <c r="B30" s="1019">
        <v>690</v>
      </c>
      <c r="C30" s="1018">
        <v>550</v>
      </c>
      <c r="D30" s="347" t="s">
        <v>2021</v>
      </c>
      <c r="E30" s="1018">
        <v>128</v>
      </c>
      <c r="F30" s="347" t="s">
        <v>1693</v>
      </c>
      <c r="G30" s="1018">
        <v>6</v>
      </c>
      <c r="H30" s="347" t="s">
        <v>1754</v>
      </c>
      <c r="I30" s="1018">
        <v>11</v>
      </c>
      <c r="J30" s="347" t="s">
        <v>1445</v>
      </c>
      <c r="K30" s="1018">
        <v>393</v>
      </c>
      <c r="L30" s="347" t="s">
        <v>1308</v>
      </c>
      <c r="M30" s="1018">
        <v>0</v>
      </c>
      <c r="N30" s="347" t="s">
        <v>1290</v>
      </c>
      <c r="O30" s="1018">
        <v>20</v>
      </c>
      <c r="P30" s="347" t="s">
        <v>1328</v>
      </c>
      <c r="Q30" s="1053">
        <v>54</v>
      </c>
      <c r="R30" s="411" t="s">
        <v>1527</v>
      </c>
      <c r="S30" s="1018"/>
      <c r="T30" s="347"/>
    </row>
    <row r="31" spans="1:20">
      <c r="A31" s="350" t="s">
        <v>48</v>
      </c>
      <c r="B31" s="1019">
        <v>805</v>
      </c>
      <c r="C31" s="1018">
        <v>486</v>
      </c>
      <c r="D31" s="347" t="s">
        <v>1829</v>
      </c>
      <c r="E31" s="1018">
        <v>150</v>
      </c>
      <c r="F31" s="347" t="s">
        <v>1693</v>
      </c>
      <c r="G31" s="1018">
        <v>7</v>
      </c>
      <c r="H31" s="347" t="s">
        <v>1754</v>
      </c>
      <c r="I31" s="1018">
        <v>56</v>
      </c>
      <c r="J31" s="347" t="s">
        <v>1669</v>
      </c>
      <c r="K31" s="1018">
        <v>260</v>
      </c>
      <c r="L31" s="347" t="s">
        <v>1812</v>
      </c>
      <c r="M31" s="1018">
        <v>1</v>
      </c>
      <c r="N31" s="347" t="s">
        <v>1354</v>
      </c>
      <c r="O31" s="1018">
        <v>0</v>
      </c>
      <c r="P31" s="347" t="s">
        <v>1290</v>
      </c>
      <c r="Q31" s="1053">
        <v>30</v>
      </c>
      <c r="R31" s="411" t="s">
        <v>1420</v>
      </c>
      <c r="S31" s="1018"/>
      <c r="T31" s="347"/>
    </row>
    <row r="32" spans="1:20">
      <c r="A32" s="350" t="s">
        <v>49</v>
      </c>
      <c r="B32" s="1019">
        <v>379</v>
      </c>
      <c r="C32" s="1018">
        <v>192</v>
      </c>
      <c r="D32" s="347" t="s">
        <v>1607</v>
      </c>
      <c r="E32" s="1018">
        <v>52</v>
      </c>
      <c r="F32" s="347" t="s">
        <v>1412</v>
      </c>
      <c r="G32" s="1018">
        <v>3</v>
      </c>
      <c r="H32" s="347" t="s">
        <v>1606</v>
      </c>
      <c r="I32" s="1018">
        <v>0</v>
      </c>
      <c r="J32" s="347" t="s">
        <v>1290</v>
      </c>
      <c r="K32" s="1018">
        <v>31</v>
      </c>
      <c r="L32" s="347" t="s">
        <v>1787</v>
      </c>
      <c r="M32" s="1018">
        <v>0</v>
      </c>
      <c r="N32" s="347" t="s">
        <v>1290</v>
      </c>
      <c r="O32" s="1018">
        <v>9</v>
      </c>
      <c r="P32" s="347" t="s">
        <v>1322</v>
      </c>
      <c r="Q32" s="1053">
        <v>1</v>
      </c>
      <c r="R32" s="411" t="s">
        <v>1672</v>
      </c>
      <c r="S32" s="1018"/>
      <c r="T32" s="347"/>
    </row>
    <row r="33" spans="1:20">
      <c r="A33" s="350" t="s">
        <v>50</v>
      </c>
      <c r="B33" s="1019">
        <v>432</v>
      </c>
      <c r="C33" s="1018">
        <v>163</v>
      </c>
      <c r="D33" s="347" t="s">
        <v>1809</v>
      </c>
      <c r="E33" s="1018">
        <v>146</v>
      </c>
      <c r="F33" s="347" t="s">
        <v>1640</v>
      </c>
      <c r="G33" s="1018">
        <v>4</v>
      </c>
      <c r="H33" s="347" t="s">
        <v>1754</v>
      </c>
      <c r="I33" s="1018">
        <v>0</v>
      </c>
      <c r="J33" s="347" t="s">
        <v>1290</v>
      </c>
      <c r="K33" s="1018">
        <v>39</v>
      </c>
      <c r="L33" s="347" t="s">
        <v>1389</v>
      </c>
      <c r="M33" s="1018">
        <v>0</v>
      </c>
      <c r="N33" s="347" t="s">
        <v>1290</v>
      </c>
      <c r="O33" s="1018">
        <v>3</v>
      </c>
      <c r="P33" s="347" t="s">
        <v>1439</v>
      </c>
      <c r="Q33" s="1053">
        <v>0</v>
      </c>
      <c r="R33" s="411" t="s">
        <v>1290</v>
      </c>
      <c r="S33" s="1018"/>
      <c r="T33" s="347"/>
    </row>
    <row r="34" spans="1:20">
      <c r="A34" s="350" t="s">
        <v>51</v>
      </c>
      <c r="B34" s="1019">
        <v>1079</v>
      </c>
      <c r="C34" s="1018">
        <v>488</v>
      </c>
      <c r="D34" s="347" t="s">
        <v>1699</v>
      </c>
      <c r="E34" s="1018">
        <v>209</v>
      </c>
      <c r="F34" s="347" t="s">
        <v>1592</v>
      </c>
      <c r="G34" s="1018">
        <v>16</v>
      </c>
      <c r="H34" s="347" t="s">
        <v>1376</v>
      </c>
      <c r="I34" s="1018">
        <v>26</v>
      </c>
      <c r="J34" s="347" t="s">
        <v>1322</v>
      </c>
      <c r="K34" s="1018">
        <v>282</v>
      </c>
      <c r="L34" s="347" t="s">
        <v>2016</v>
      </c>
      <c r="M34" s="1018">
        <v>0</v>
      </c>
      <c r="N34" s="347" t="s">
        <v>1290</v>
      </c>
      <c r="O34" s="1018">
        <v>25</v>
      </c>
      <c r="P34" s="347" t="s">
        <v>1310</v>
      </c>
      <c r="Q34" s="1053">
        <v>34</v>
      </c>
      <c r="R34" s="411" t="s">
        <v>1493</v>
      </c>
      <c r="S34" s="1018"/>
      <c r="T34" s="347"/>
    </row>
    <row r="35" spans="1:20">
      <c r="A35" s="350" t="s">
        <v>52</v>
      </c>
      <c r="B35" s="1019">
        <v>507</v>
      </c>
      <c r="C35" s="1018">
        <v>256</v>
      </c>
      <c r="D35" s="347" t="s">
        <v>1845</v>
      </c>
      <c r="E35" s="1018">
        <v>62</v>
      </c>
      <c r="F35" s="347" t="s">
        <v>1604</v>
      </c>
      <c r="G35" s="1018">
        <v>17</v>
      </c>
      <c r="H35" s="347" t="s">
        <v>1304</v>
      </c>
      <c r="I35" s="1018">
        <v>0</v>
      </c>
      <c r="J35" s="347" t="s">
        <v>1290</v>
      </c>
      <c r="K35" s="1018">
        <v>68</v>
      </c>
      <c r="L35" s="347" t="s">
        <v>1702</v>
      </c>
      <c r="M35" s="1018">
        <v>0</v>
      </c>
      <c r="N35" s="347" t="s">
        <v>1290</v>
      </c>
      <c r="O35" s="1018">
        <v>6</v>
      </c>
      <c r="P35" s="347" t="s">
        <v>1628</v>
      </c>
      <c r="Q35" s="1053">
        <v>10</v>
      </c>
      <c r="R35" s="411" t="s">
        <v>1316</v>
      </c>
      <c r="S35" s="1018"/>
      <c r="T35" s="347"/>
    </row>
    <row r="36" spans="1:20">
      <c r="A36" s="350" t="s">
        <v>53</v>
      </c>
      <c r="B36" s="1019">
        <v>1020</v>
      </c>
      <c r="C36" s="1018">
        <v>654</v>
      </c>
      <c r="D36" s="347" t="s">
        <v>1908</v>
      </c>
      <c r="E36" s="1018">
        <v>214</v>
      </c>
      <c r="F36" s="347" t="s">
        <v>1682</v>
      </c>
      <c r="G36" s="1018">
        <v>4</v>
      </c>
      <c r="H36" s="347" t="s">
        <v>1565</v>
      </c>
      <c r="I36" s="1018">
        <v>16</v>
      </c>
      <c r="J36" s="347" t="s">
        <v>1445</v>
      </c>
      <c r="K36" s="1018">
        <v>531</v>
      </c>
      <c r="L36" s="347" t="s">
        <v>1955</v>
      </c>
      <c r="M36" s="1018">
        <v>0</v>
      </c>
      <c r="N36" s="347" t="s">
        <v>1290</v>
      </c>
      <c r="O36" s="1018">
        <v>0</v>
      </c>
      <c r="P36" s="347" t="s">
        <v>1290</v>
      </c>
      <c r="Q36" s="1053">
        <v>32</v>
      </c>
      <c r="R36" s="411" t="s">
        <v>1487</v>
      </c>
      <c r="S36" s="1018"/>
      <c r="T36" s="347"/>
    </row>
    <row r="37" spans="1:20">
      <c r="A37" s="350" t="s">
        <v>54</v>
      </c>
      <c r="B37" s="1019">
        <v>473</v>
      </c>
      <c r="C37" s="1018">
        <v>329</v>
      </c>
      <c r="D37" s="347" t="s">
        <v>2087</v>
      </c>
      <c r="E37" s="1018">
        <v>146</v>
      </c>
      <c r="F37" s="347" t="s">
        <v>1476</v>
      </c>
      <c r="G37" s="1018">
        <v>3</v>
      </c>
      <c r="H37" s="347" t="s">
        <v>1480</v>
      </c>
      <c r="I37" s="1018">
        <v>1</v>
      </c>
      <c r="J37" s="347" t="s">
        <v>1705</v>
      </c>
      <c r="K37" s="1018">
        <v>54</v>
      </c>
      <c r="L37" s="347" t="s">
        <v>1798</v>
      </c>
      <c r="M37" s="1018">
        <v>0</v>
      </c>
      <c r="N37" s="347" t="s">
        <v>1290</v>
      </c>
      <c r="O37" s="1018">
        <v>28</v>
      </c>
      <c r="P37" s="347" t="s">
        <v>1804</v>
      </c>
      <c r="Q37" s="1053">
        <v>22</v>
      </c>
      <c r="R37" s="411" t="s">
        <v>1385</v>
      </c>
      <c r="S37" s="1018"/>
      <c r="T37" s="347"/>
    </row>
    <row r="38" spans="1:20">
      <c r="A38" s="350" t="s">
        <v>55</v>
      </c>
      <c r="B38" s="1019">
        <v>301</v>
      </c>
      <c r="C38" s="1018">
        <v>133</v>
      </c>
      <c r="D38" s="347" t="s">
        <v>1306</v>
      </c>
      <c r="E38" s="1018">
        <v>22</v>
      </c>
      <c r="F38" s="347" t="s">
        <v>1546</v>
      </c>
      <c r="G38" s="1018">
        <v>2</v>
      </c>
      <c r="H38" s="347" t="s">
        <v>1439</v>
      </c>
      <c r="I38" s="1018">
        <v>0</v>
      </c>
      <c r="J38" s="347" t="s">
        <v>1290</v>
      </c>
      <c r="K38" s="1018">
        <v>86</v>
      </c>
      <c r="L38" s="347" t="s">
        <v>1686</v>
      </c>
      <c r="M38" s="1018">
        <v>0</v>
      </c>
      <c r="N38" s="347" t="s">
        <v>1290</v>
      </c>
      <c r="O38" s="1018">
        <v>5</v>
      </c>
      <c r="P38" s="347" t="s">
        <v>1666</v>
      </c>
      <c r="Q38" s="1053">
        <v>1</v>
      </c>
      <c r="R38" s="411" t="s">
        <v>1672</v>
      </c>
      <c r="S38" s="1018"/>
      <c r="T38" s="347"/>
    </row>
    <row r="39" spans="1:20">
      <c r="A39" s="350" t="s">
        <v>56</v>
      </c>
      <c r="B39" s="1019">
        <v>122</v>
      </c>
      <c r="C39" s="1018">
        <v>38</v>
      </c>
      <c r="D39" s="347" t="s">
        <v>1662</v>
      </c>
      <c r="E39" s="1018">
        <v>20</v>
      </c>
      <c r="F39" s="347" t="s">
        <v>1570</v>
      </c>
      <c r="G39" s="1018">
        <v>1</v>
      </c>
      <c r="H39" s="347" t="s">
        <v>1606</v>
      </c>
      <c r="I39" s="1018">
        <v>0</v>
      </c>
      <c r="J39" s="347" t="s">
        <v>1290</v>
      </c>
      <c r="K39" s="1018">
        <v>6</v>
      </c>
      <c r="L39" s="347" t="s">
        <v>1576</v>
      </c>
      <c r="M39" s="1018">
        <v>0</v>
      </c>
      <c r="N39" s="347" t="s">
        <v>1290</v>
      </c>
      <c r="O39" s="1018">
        <v>4</v>
      </c>
      <c r="P39" s="347" t="s">
        <v>1359</v>
      </c>
      <c r="Q39" s="1053">
        <v>0</v>
      </c>
      <c r="R39" s="411" t="s">
        <v>1290</v>
      </c>
      <c r="S39" s="1018"/>
      <c r="T39" s="347"/>
    </row>
    <row r="40" spans="1:20">
      <c r="A40" s="349" t="s">
        <v>1</v>
      </c>
      <c r="B40" s="1019">
        <v>19782</v>
      </c>
      <c r="C40" s="1019">
        <v>12927</v>
      </c>
      <c r="D40" s="838" t="s">
        <v>2088</v>
      </c>
      <c r="E40" s="1019">
        <v>3328</v>
      </c>
      <c r="F40" s="838" t="s">
        <v>1414</v>
      </c>
      <c r="G40" s="1019">
        <v>262</v>
      </c>
      <c r="H40" s="838" t="s">
        <v>1371</v>
      </c>
      <c r="I40" s="1019">
        <v>268</v>
      </c>
      <c r="J40" s="838" t="s">
        <v>1653</v>
      </c>
      <c r="K40" s="1019">
        <v>6384</v>
      </c>
      <c r="L40" s="838" t="s">
        <v>1812</v>
      </c>
      <c r="M40" s="1019">
        <v>40</v>
      </c>
      <c r="N40" s="838" t="s">
        <v>1705</v>
      </c>
      <c r="O40" s="1019">
        <v>401</v>
      </c>
      <c r="P40" s="838" t="s">
        <v>1316</v>
      </c>
      <c r="Q40" s="1046">
        <v>660</v>
      </c>
      <c r="R40" s="351" t="s">
        <v>1359</v>
      </c>
      <c r="S40" s="1019"/>
      <c r="T40" s="301"/>
    </row>
    <row r="41" spans="1:20">
      <c r="A41" s="349">
        <v>2015</v>
      </c>
      <c r="B41" s="1582"/>
      <c r="C41" s="1567"/>
      <c r="D41" s="1567"/>
      <c r="E41" s="1567"/>
      <c r="F41" s="1567"/>
      <c r="G41" s="1567"/>
      <c r="H41" s="1567"/>
      <c r="I41" s="1567"/>
      <c r="J41" s="1567"/>
      <c r="K41" s="1567"/>
      <c r="L41" s="1567"/>
      <c r="M41" s="1567"/>
      <c r="N41" s="1567"/>
      <c r="O41" s="1567"/>
      <c r="P41" s="1567"/>
      <c r="Q41" s="1567"/>
      <c r="R41" s="1567"/>
      <c r="S41" s="1567"/>
      <c r="T41" s="1568"/>
    </row>
    <row r="42" spans="1:20">
      <c r="A42" s="350" t="s">
        <v>24</v>
      </c>
      <c r="B42" s="1019">
        <v>616</v>
      </c>
      <c r="C42" s="1018">
        <v>255</v>
      </c>
      <c r="D42" s="347" t="s">
        <v>1860</v>
      </c>
      <c r="E42" s="1018">
        <v>32</v>
      </c>
      <c r="F42" s="347" t="s">
        <v>1353</v>
      </c>
      <c r="G42" s="1018">
        <v>8</v>
      </c>
      <c r="H42" s="347" t="s">
        <v>1371</v>
      </c>
      <c r="I42" s="1018">
        <v>0</v>
      </c>
      <c r="J42" s="347" t="s">
        <v>1290</v>
      </c>
      <c r="K42" s="1018">
        <v>81</v>
      </c>
      <c r="L42" s="347" t="s">
        <v>1588</v>
      </c>
      <c r="M42" s="1018">
        <v>0</v>
      </c>
      <c r="N42" s="347" t="s">
        <v>1290</v>
      </c>
      <c r="O42" s="1018">
        <v>11</v>
      </c>
      <c r="P42" s="347" t="s">
        <v>1625</v>
      </c>
      <c r="Q42" s="1053">
        <v>8</v>
      </c>
      <c r="R42" s="411" t="s">
        <v>1371</v>
      </c>
      <c r="S42" s="1018">
        <v>82</v>
      </c>
      <c r="T42" s="851">
        <v>13.311688311688311</v>
      </c>
    </row>
    <row r="43" spans="1:20">
      <c r="A43" s="350" t="s">
        <v>26</v>
      </c>
      <c r="B43" s="1019">
        <v>466</v>
      </c>
      <c r="C43" s="1018">
        <v>232</v>
      </c>
      <c r="D43" s="347" t="s">
        <v>1831</v>
      </c>
      <c r="E43" s="1018">
        <v>79</v>
      </c>
      <c r="F43" s="347" t="s">
        <v>1551</v>
      </c>
      <c r="G43" s="1018">
        <v>5</v>
      </c>
      <c r="H43" s="347" t="s">
        <v>1764</v>
      </c>
      <c r="I43" s="1018">
        <v>0</v>
      </c>
      <c r="J43" s="347" t="s">
        <v>1290</v>
      </c>
      <c r="K43" s="1018">
        <v>63</v>
      </c>
      <c r="L43" s="347" t="s">
        <v>1591</v>
      </c>
      <c r="M43" s="1018">
        <v>0</v>
      </c>
      <c r="N43" s="347" t="s">
        <v>1290</v>
      </c>
      <c r="O43" s="1018">
        <v>11</v>
      </c>
      <c r="P43" s="347" t="s">
        <v>1322</v>
      </c>
      <c r="Q43" s="1053">
        <v>7</v>
      </c>
      <c r="R43" s="411" t="s">
        <v>1376</v>
      </c>
      <c r="S43" s="1018">
        <v>17</v>
      </c>
      <c r="T43" s="851">
        <v>3.648068669527897</v>
      </c>
    </row>
    <row r="44" spans="1:20">
      <c r="A44" s="350" t="s">
        <v>27</v>
      </c>
      <c r="B44" s="1019">
        <v>643</v>
      </c>
      <c r="C44" s="1018">
        <v>395</v>
      </c>
      <c r="D44" s="347" t="s">
        <v>1947</v>
      </c>
      <c r="E44" s="1018">
        <v>79</v>
      </c>
      <c r="F44" s="347" t="s">
        <v>1806</v>
      </c>
      <c r="G44" s="1018">
        <v>21</v>
      </c>
      <c r="H44" s="347" t="s">
        <v>1359</v>
      </c>
      <c r="I44" s="1018">
        <v>0</v>
      </c>
      <c r="J44" s="347" t="s">
        <v>1290</v>
      </c>
      <c r="K44" s="1018">
        <v>138</v>
      </c>
      <c r="L44" s="347" t="s">
        <v>1525</v>
      </c>
      <c r="M44" s="1018">
        <v>0</v>
      </c>
      <c r="N44" s="347" t="s">
        <v>1290</v>
      </c>
      <c r="O44" s="1018">
        <v>16</v>
      </c>
      <c r="P44" s="347" t="s">
        <v>1616</v>
      </c>
      <c r="Q44" s="1053">
        <v>13</v>
      </c>
      <c r="R44" s="411" t="s">
        <v>1316</v>
      </c>
      <c r="S44" s="1018">
        <v>17</v>
      </c>
      <c r="T44" s="851">
        <v>2.6438569206842923</v>
      </c>
    </row>
    <row r="45" spans="1:20">
      <c r="A45" s="350" t="s">
        <v>28</v>
      </c>
      <c r="B45" s="1019">
        <v>997</v>
      </c>
      <c r="C45" s="1018">
        <v>747</v>
      </c>
      <c r="D45" s="347" t="s">
        <v>1958</v>
      </c>
      <c r="E45" s="1018">
        <v>164</v>
      </c>
      <c r="F45" s="347" t="s">
        <v>1570</v>
      </c>
      <c r="G45" s="1018">
        <v>26</v>
      </c>
      <c r="H45" s="347" t="s">
        <v>1431</v>
      </c>
      <c r="I45" s="1018">
        <v>2</v>
      </c>
      <c r="J45" s="347" t="s">
        <v>1705</v>
      </c>
      <c r="K45" s="1018">
        <v>233</v>
      </c>
      <c r="L45" s="347" t="s">
        <v>1403</v>
      </c>
      <c r="M45" s="1018">
        <v>0</v>
      </c>
      <c r="N45" s="347" t="s">
        <v>1290</v>
      </c>
      <c r="O45" s="1018">
        <v>34</v>
      </c>
      <c r="P45" s="347" t="s">
        <v>1304</v>
      </c>
      <c r="Q45" s="1053">
        <v>48</v>
      </c>
      <c r="R45" s="411" t="s">
        <v>1528</v>
      </c>
      <c r="S45" s="1018">
        <v>0</v>
      </c>
      <c r="T45" s="851">
        <v>0</v>
      </c>
    </row>
    <row r="46" spans="1:20">
      <c r="A46" s="350" t="s">
        <v>29</v>
      </c>
      <c r="B46" s="1019">
        <v>816</v>
      </c>
      <c r="C46" s="1018">
        <v>717</v>
      </c>
      <c r="D46" s="347" t="s">
        <v>1979</v>
      </c>
      <c r="E46" s="1018">
        <v>79</v>
      </c>
      <c r="F46" s="347" t="s">
        <v>1579</v>
      </c>
      <c r="G46" s="1018">
        <v>3</v>
      </c>
      <c r="H46" s="347" t="s">
        <v>1565</v>
      </c>
      <c r="I46" s="1018">
        <v>31</v>
      </c>
      <c r="J46" s="347" t="s">
        <v>1358</v>
      </c>
      <c r="K46" s="1018">
        <v>571</v>
      </c>
      <c r="L46" s="347" t="s">
        <v>1937</v>
      </c>
      <c r="M46" s="1018">
        <v>17</v>
      </c>
      <c r="N46" s="347" t="s">
        <v>1319</v>
      </c>
      <c r="O46" s="1018">
        <v>2</v>
      </c>
      <c r="P46" s="347" t="s">
        <v>1705</v>
      </c>
      <c r="Q46" s="1053">
        <v>46</v>
      </c>
      <c r="R46" s="411" t="s">
        <v>1409</v>
      </c>
      <c r="S46" s="1018">
        <v>0</v>
      </c>
      <c r="T46" s="851">
        <v>0</v>
      </c>
    </row>
    <row r="47" spans="1:20">
      <c r="A47" s="350" t="s">
        <v>30</v>
      </c>
      <c r="B47" s="1019">
        <v>1190</v>
      </c>
      <c r="C47" s="1018">
        <v>978</v>
      </c>
      <c r="D47" s="347" t="s">
        <v>2089</v>
      </c>
      <c r="E47" s="1018">
        <v>99</v>
      </c>
      <c r="F47" s="347" t="s">
        <v>1395</v>
      </c>
      <c r="G47" s="1018">
        <v>11</v>
      </c>
      <c r="H47" s="347" t="s">
        <v>1754</v>
      </c>
      <c r="I47" s="1018">
        <v>7</v>
      </c>
      <c r="J47" s="347" t="s">
        <v>1480</v>
      </c>
      <c r="K47" s="1018">
        <v>495</v>
      </c>
      <c r="L47" s="347" t="s">
        <v>1909</v>
      </c>
      <c r="M47" s="1018">
        <v>0</v>
      </c>
      <c r="N47" s="347" t="s">
        <v>1290</v>
      </c>
      <c r="O47" s="1018">
        <v>0</v>
      </c>
      <c r="P47" s="347" t="s">
        <v>1290</v>
      </c>
      <c r="Q47" s="1053">
        <v>50</v>
      </c>
      <c r="R47" s="411" t="s">
        <v>1303</v>
      </c>
      <c r="S47" s="1018">
        <v>0</v>
      </c>
      <c r="T47" s="851">
        <v>0</v>
      </c>
    </row>
    <row r="48" spans="1:20">
      <c r="A48" s="350" t="s">
        <v>31</v>
      </c>
      <c r="B48" s="1019">
        <v>22</v>
      </c>
      <c r="C48" s="1018">
        <v>20</v>
      </c>
      <c r="D48" s="347" t="s">
        <v>2090</v>
      </c>
      <c r="E48" s="1018">
        <v>0</v>
      </c>
      <c r="F48" s="347" t="s">
        <v>1290</v>
      </c>
      <c r="G48" s="1018">
        <v>0</v>
      </c>
      <c r="H48" s="347" t="s">
        <v>1290</v>
      </c>
      <c r="I48" s="1018">
        <v>0</v>
      </c>
      <c r="J48" s="347" t="s">
        <v>1290</v>
      </c>
      <c r="K48" s="1018">
        <v>3</v>
      </c>
      <c r="L48" s="347" t="s">
        <v>1532</v>
      </c>
      <c r="M48" s="1018">
        <v>0</v>
      </c>
      <c r="N48" s="347" t="s">
        <v>1290</v>
      </c>
      <c r="O48" s="1018">
        <v>4</v>
      </c>
      <c r="P48" s="347" t="s">
        <v>1401</v>
      </c>
      <c r="Q48" s="1053">
        <v>0</v>
      </c>
      <c r="R48" s="411" t="s">
        <v>1290</v>
      </c>
      <c r="S48" s="1018">
        <v>0</v>
      </c>
      <c r="T48" s="851">
        <v>0</v>
      </c>
    </row>
    <row r="49" spans="1:20">
      <c r="A49" s="350" t="s">
        <v>32</v>
      </c>
      <c r="B49" s="1019">
        <v>541</v>
      </c>
      <c r="C49" s="1018">
        <v>293</v>
      </c>
      <c r="D49" s="347" t="s">
        <v>1752</v>
      </c>
      <c r="E49" s="1018">
        <v>84</v>
      </c>
      <c r="F49" s="347" t="s">
        <v>1374</v>
      </c>
      <c r="G49" s="1018">
        <v>0</v>
      </c>
      <c r="H49" s="347" t="s">
        <v>1290</v>
      </c>
      <c r="I49" s="1018">
        <v>1</v>
      </c>
      <c r="J49" s="347" t="s">
        <v>1705</v>
      </c>
      <c r="K49" s="1018">
        <v>68</v>
      </c>
      <c r="L49" s="347" t="s">
        <v>1567</v>
      </c>
      <c r="M49" s="1018">
        <v>0</v>
      </c>
      <c r="N49" s="347" t="s">
        <v>1290</v>
      </c>
      <c r="O49" s="1018">
        <v>24</v>
      </c>
      <c r="P49" s="347" t="s">
        <v>1355</v>
      </c>
      <c r="Q49" s="1053">
        <v>23</v>
      </c>
      <c r="R49" s="411" t="s">
        <v>1605</v>
      </c>
      <c r="S49" s="1018">
        <v>78</v>
      </c>
      <c r="T49" s="851">
        <v>14.417744916820702</v>
      </c>
    </row>
    <row r="50" spans="1:20">
      <c r="A50" s="350" t="s">
        <v>33</v>
      </c>
      <c r="B50" s="1019">
        <v>793</v>
      </c>
      <c r="C50" s="1018">
        <v>687</v>
      </c>
      <c r="D50" s="347" t="s">
        <v>2007</v>
      </c>
      <c r="E50" s="1018">
        <v>24</v>
      </c>
      <c r="F50" s="347" t="s">
        <v>1364</v>
      </c>
      <c r="G50" s="1018">
        <v>40</v>
      </c>
      <c r="H50" s="347" t="s">
        <v>1497</v>
      </c>
      <c r="I50" s="1018">
        <v>4</v>
      </c>
      <c r="J50" s="347" t="s">
        <v>1663</v>
      </c>
      <c r="K50" s="1018">
        <v>467</v>
      </c>
      <c r="L50" s="347" t="s">
        <v>1952</v>
      </c>
      <c r="M50" s="1018">
        <v>0</v>
      </c>
      <c r="N50" s="347" t="s">
        <v>1290</v>
      </c>
      <c r="O50" s="1018">
        <v>17</v>
      </c>
      <c r="P50" s="347" t="s">
        <v>1319</v>
      </c>
      <c r="Q50" s="1053">
        <v>31</v>
      </c>
      <c r="R50" s="411" t="s">
        <v>1714</v>
      </c>
      <c r="S50" s="1018">
        <v>188</v>
      </c>
      <c r="T50" s="851">
        <v>23.707440100882724</v>
      </c>
    </row>
    <row r="51" spans="1:20">
      <c r="A51" s="350" t="s">
        <v>35</v>
      </c>
      <c r="B51" s="1019">
        <v>257</v>
      </c>
      <c r="C51" s="1018">
        <v>233</v>
      </c>
      <c r="D51" s="347" t="s">
        <v>2091</v>
      </c>
      <c r="E51" s="1018">
        <v>25</v>
      </c>
      <c r="F51" s="347" t="s">
        <v>1579</v>
      </c>
      <c r="G51" s="1018">
        <v>9</v>
      </c>
      <c r="H51" s="347" t="s">
        <v>1425</v>
      </c>
      <c r="I51" s="1018">
        <v>31</v>
      </c>
      <c r="J51" s="347" t="s">
        <v>1370</v>
      </c>
      <c r="K51" s="1018">
        <v>209</v>
      </c>
      <c r="L51" s="347" t="s">
        <v>1766</v>
      </c>
      <c r="M51" s="1018">
        <v>16</v>
      </c>
      <c r="N51" s="347" t="s">
        <v>1680</v>
      </c>
      <c r="O51" s="1018">
        <v>0</v>
      </c>
      <c r="P51" s="347" t="s">
        <v>1290</v>
      </c>
      <c r="Q51" s="1053">
        <v>34</v>
      </c>
      <c r="R51" s="411" t="s">
        <v>1502</v>
      </c>
      <c r="S51" s="1018">
        <v>81</v>
      </c>
      <c r="T51" s="851">
        <v>31.517509727626457</v>
      </c>
    </row>
    <row r="52" spans="1:20">
      <c r="A52" s="350" t="s">
        <v>584</v>
      </c>
      <c r="B52" s="1019">
        <v>598</v>
      </c>
      <c r="C52" s="1018">
        <v>382</v>
      </c>
      <c r="D52" s="347" t="s">
        <v>1960</v>
      </c>
      <c r="E52" s="1018">
        <v>46</v>
      </c>
      <c r="F52" s="347" t="s">
        <v>1598</v>
      </c>
      <c r="G52" s="1018">
        <v>39</v>
      </c>
      <c r="H52" s="347" t="s">
        <v>1690</v>
      </c>
      <c r="I52" s="1018">
        <v>0</v>
      </c>
      <c r="J52" s="347" t="s">
        <v>1290</v>
      </c>
      <c r="K52" s="1018">
        <v>97</v>
      </c>
      <c r="L52" s="347" t="s">
        <v>1415</v>
      </c>
      <c r="M52" s="1018">
        <v>1</v>
      </c>
      <c r="N52" s="347" t="s">
        <v>1705</v>
      </c>
      <c r="O52" s="1018">
        <v>17</v>
      </c>
      <c r="P52" s="347" t="s">
        <v>1307</v>
      </c>
      <c r="Q52" s="1053">
        <v>19</v>
      </c>
      <c r="R52" s="411" t="s">
        <v>1493</v>
      </c>
      <c r="S52" s="1018">
        <v>112</v>
      </c>
      <c r="T52" s="851">
        <v>18.729096989966553</v>
      </c>
    </row>
    <row r="53" spans="1:20">
      <c r="A53" s="350" t="s">
        <v>36</v>
      </c>
      <c r="B53" s="1019">
        <v>323</v>
      </c>
      <c r="C53" s="1018">
        <v>226</v>
      </c>
      <c r="D53" s="347" t="s">
        <v>1937</v>
      </c>
      <c r="E53" s="1018">
        <v>79</v>
      </c>
      <c r="F53" s="347" t="s">
        <v>1578</v>
      </c>
      <c r="G53" s="1018">
        <v>3</v>
      </c>
      <c r="H53" s="347" t="s">
        <v>1754</v>
      </c>
      <c r="I53" s="1018">
        <v>0</v>
      </c>
      <c r="J53" s="347" t="s">
        <v>1290</v>
      </c>
      <c r="K53" s="1018">
        <v>47</v>
      </c>
      <c r="L53" s="347" t="s">
        <v>647</v>
      </c>
      <c r="M53" s="1018">
        <v>0</v>
      </c>
      <c r="N53" s="347" t="s">
        <v>1290</v>
      </c>
      <c r="O53" s="1018">
        <v>1</v>
      </c>
      <c r="P53" s="347" t="s">
        <v>1672</v>
      </c>
      <c r="Q53" s="1053">
        <v>0</v>
      </c>
      <c r="R53" s="411" t="s">
        <v>1290</v>
      </c>
      <c r="S53" s="1018">
        <v>9</v>
      </c>
      <c r="T53" s="851">
        <v>2.7863777089783279</v>
      </c>
    </row>
    <row r="54" spans="1:20">
      <c r="A54" s="350" t="s">
        <v>37</v>
      </c>
      <c r="B54" s="1019">
        <v>686</v>
      </c>
      <c r="C54" s="1018">
        <v>316</v>
      </c>
      <c r="D54" s="347" t="s">
        <v>1481</v>
      </c>
      <c r="E54" s="1018">
        <v>150</v>
      </c>
      <c r="F54" s="347" t="s">
        <v>1459</v>
      </c>
      <c r="G54" s="1018">
        <v>3</v>
      </c>
      <c r="H54" s="347" t="s">
        <v>1565</v>
      </c>
      <c r="I54" s="1018">
        <v>0</v>
      </c>
      <c r="J54" s="347" t="s">
        <v>1290</v>
      </c>
      <c r="K54" s="1018">
        <v>93</v>
      </c>
      <c r="L54" s="347" t="s">
        <v>1532</v>
      </c>
      <c r="M54" s="1018">
        <v>0</v>
      </c>
      <c r="N54" s="347" t="s">
        <v>1290</v>
      </c>
      <c r="O54" s="1018">
        <v>25</v>
      </c>
      <c r="P54" s="347" t="s">
        <v>1572</v>
      </c>
      <c r="Q54" s="1053">
        <v>19</v>
      </c>
      <c r="R54" s="411" t="s">
        <v>1307</v>
      </c>
      <c r="S54" s="1018">
        <v>1</v>
      </c>
      <c r="T54" s="851">
        <v>0.1457725947521866</v>
      </c>
    </row>
    <row r="55" spans="1:20">
      <c r="A55" s="350" t="s">
        <v>38</v>
      </c>
      <c r="B55" s="1019">
        <v>826</v>
      </c>
      <c r="C55" s="1018">
        <v>285</v>
      </c>
      <c r="D55" s="347" t="s">
        <v>1650</v>
      </c>
      <c r="E55" s="1018">
        <v>40</v>
      </c>
      <c r="F55" s="347" t="s">
        <v>1528</v>
      </c>
      <c r="G55" s="1018">
        <v>5</v>
      </c>
      <c r="H55" s="347" t="s">
        <v>1480</v>
      </c>
      <c r="I55" s="1018">
        <v>0</v>
      </c>
      <c r="J55" s="347" t="s">
        <v>1290</v>
      </c>
      <c r="K55" s="1018">
        <v>61</v>
      </c>
      <c r="L55" s="347" t="s">
        <v>1795</v>
      </c>
      <c r="M55" s="1018">
        <v>0</v>
      </c>
      <c r="N55" s="347" t="s">
        <v>1290</v>
      </c>
      <c r="O55" s="1018">
        <v>22</v>
      </c>
      <c r="P55" s="347" t="s">
        <v>1325</v>
      </c>
      <c r="Q55" s="1053">
        <v>2</v>
      </c>
      <c r="R55" s="411" t="s">
        <v>1705</v>
      </c>
      <c r="S55" s="1018">
        <v>234</v>
      </c>
      <c r="T55" s="851">
        <v>28.329297820823246</v>
      </c>
    </row>
    <row r="56" spans="1:20">
      <c r="A56" s="350" t="s">
        <v>39</v>
      </c>
      <c r="B56" s="1019">
        <v>669</v>
      </c>
      <c r="C56" s="1018">
        <v>480</v>
      </c>
      <c r="D56" s="347" t="s">
        <v>1966</v>
      </c>
      <c r="E56" s="1018">
        <v>199</v>
      </c>
      <c r="F56" s="347" t="s">
        <v>1373</v>
      </c>
      <c r="G56" s="1018">
        <v>1</v>
      </c>
      <c r="H56" s="347" t="s">
        <v>1354</v>
      </c>
      <c r="I56" s="1018">
        <v>9</v>
      </c>
      <c r="J56" s="347" t="s">
        <v>1371</v>
      </c>
      <c r="K56" s="1018">
        <v>458</v>
      </c>
      <c r="L56" s="347" t="s">
        <v>1916</v>
      </c>
      <c r="M56" s="1018">
        <v>0</v>
      </c>
      <c r="N56" s="347" t="s">
        <v>1290</v>
      </c>
      <c r="O56" s="1018">
        <v>1</v>
      </c>
      <c r="P56" s="347" t="s">
        <v>1354</v>
      </c>
      <c r="Q56" s="1053">
        <v>14</v>
      </c>
      <c r="R56" s="411" t="s">
        <v>1319</v>
      </c>
      <c r="S56" s="1018">
        <v>74</v>
      </c>
      <c r="T56" s="851">
        <v>11.061285500747383</v>
      </c>
    </row>
    <row r="57" spans="1:20">
      <c r="A57" s="350" t="s">
        <v>40</v>
      </c>
      <c r="B57" s="1019">
        <v>966</v>
      </c>
      <c r="C57" s="1018">
        <v>676</v>
      </c>
      <c r="D57" s="347" t="s">
        <v>1937</v>
      </c>
      <c r="E57" s="1018">
        <v>133</v>
      </c>
      <c r="F57" s="347" t="s">
        <v>1624</v>
      </c>
      <c r="G57" s="1018">
        <v>23</v>
      </c>
      <c r="H57" s="347" t="s">
        <v>1322</v>
      </c>
      <c r="I57" s="1018">
        <v>16</v>
      </c>
      <c r="J57" s="347" t="s">
        <v>1666</v>
      </c>
      <c r="K57" s="1018">
        <v>414</v>
      </c>
      <c r="L57" s="347" t="s">
        <v>1745</v>
      </c>
      <c r="M57" s="1018">
        <v>0</v>
      </c>
      <c r="N57" s="347" t="s">
        <v>1290</v>
      </c>
      <c r="O57" s="1018">
        <v>19</v>
      </c>
      <c r="P57" s="347" t="s">
        <v>1316</v>
      </c>
      <c r="Q57" s="1053">
        <v>55</v>
      </c>
      <c r="R57" s="411" t="s">
        <v>1582</v>
      </c>
      <c r="S57" s="1018">
        <v>179</v>
      </c>
      <c r="T57" s="851">
        <v>18.530020703933747</v>
      </c>
    </row>
    <row r="58" spans="1:20">
      <c r="A58" s="350" t="s">
        <v>41</v>
      </c>
      <c r="B58" s="1019">
        <v>476</v>
      </c>
      <c r="C58" s="1018">
        <v>281</v>
      </c>
      <c r="D58" s="347" t="s">
        <v>1878</v>
      </c>
      <c r="E58" s="1018">
        <v>101</v>
      </c>
      <c r="F58" s="347" t="s">
        <v>1422</v>
      </c>
      <c r="G58" s="1018">
        <v>5</v>
      </c>
      <c r="H58" s="347" t="s">
        <v>1764</v>
      </c>
      <c r="I58" s="1018">
        <v>0</v>
      </c>
      <c r="J58" s="347" t="s">
        <v>1290</v>
      </c>
      <c r="K58" s="1018">
        <v>62</v>
      </c>
      <c r="L58" s="347" t="s">
        <v>1676</v>
      </c>
      <c r="M58" s="1018">
        <v>1</v>
      </c>
      <c r="N58" s="347" t="s">
        <v>1705</v>
      </c>
      <c r="O58" s="1018">
        <v>11</v>
      </c>
      <c r="P58" s="347" t="s">
        <v>1310</v>
      </c>
      <c r="Q58" s="1053">
        <v>6</v>
      </c>
      <c r="R58" s="411" t="s">
        <v>1371</v>
      </c>
      <c r="S58" s="1018">
        <v>44</v>
      </c>
      <c r="T58" s="851">
        <v>9.2436974789915975</v>
      </c>
    </row>
    <row r="59" spans="1:20">
      <c r="A59" s="350" t="s">
        <v>42</v>
      </c>
      <c r="B59" s="1019">
        <v>957</v>
      </c>
      <c r="C59" s="1018">
        <v>813</v>
      </c>
      <c r="D59" s="347" t="s">
        <v>2048</v>
      </c>
      <c r="E59" s="1018">
        <v>91</v>
      </c>
      <c r="F59" s="347" t="s">
        <v>1341</v>
      </c>
      <c r="G59" s="1018">
        <v>9</v>
      </c>
      <c r="H59" s="347" t="s">
        <v>1754</v>
      </c>
      <c r="I59" s="1018">
        <v>7</v>
      </c>
      <c r="J59" s="347" t="s">
        <v>1439</v>
      </c>
      <c r="K59" s="1018">
        <v>411</v>
      </c>
      <c r="L59" s="347" t="s">
        <v>1745</v>
      </c>
      <c r="M59" s="1018">
        <v>0</v>
      </c>
      <c r="N59" s="347" t="s">
        <v>1290</v>
      </c>
      <c r="O59" s="1018">
        <v>25</v>
      </c>
      <c r="P59" s="347" t="s">
        <v>1431</v>
      </c>
      <c r="Q59" s="1053">
        <v>37</v>
      </c>
      <c r="R59" s="411" t="s">
        <v>1714</v>
      </c>
      <c r="S59" s="1018">
        <v>152</v>
      </c>
      <c r="T59" s="851">
        <v>15.882967607105538</v>
      </c>
    </row>
    <row r="60" spans="1:20">
      <c r="A60" s="350" t="s">
        <v>43</v>
      </c>
      <c r="B60" s="1019">
        <v>123</v>
      </c>
      <c r="C60" s="1018">
        <v>67</v>
      </c>
      <c r="D60" s="347" t="s">
        <v>2026</v>
      </c>
      <c r="E60" s="1018">
        <v>38</v>
      </c>
      <c r="F60" s="347" t="s">
        <v>1476</v>
      </c>
      <c r="G60" s="1018">
        <v>4</v>
      </c>
      <c r="H60" s="347" t="s">
        <v>1359</v>
      </c>
      <c r="I60" s="1018">
        <v>0</v>
      </c>
      <c r="J60" s="347" t="s">
        <v>1290</v>
      </c>
      <c r="K60" s="1018">
        <v>24</v>
      </c>
      <c r="L60" s="347" t="s">
        <v>1467</v>
      </c>
      <c r="M60" s="1018">
        <v>0</v>
      </c>
      <c r="N60" s="347" t="s">
        <v>1290</v>
      </c>
      <c r="O60" s="1018">
        <v>5</v>
      </c>
      <c r="P60" s="347" t="s">
        <v>1457</v>
      </c>
      <c r="Q60" s="1053">
        <v>0</v>
      </c>
      <c r="R60" s="411" t="s">
        <v>1290</v>
      </c>
      <c r="S60" s="1018">
        <v>11</v>
      </c>
      <c r="T60" s="851">
        <v>8.9430894308943092</v>
      </c>
    </row>
    <row r="61" spans="1:20">
      <c r="A61" s="350" t="s">
        <v>44</v>
      </c>
      <c r="B61" s="1019">
        <v>639</v>
      </c>
      <c r="C61" s="1018">
        <v>295</v>
      </c>
      <c r="D61" s="347" t="s">
        <v>1767</v>
      </c>
      <c r="E61" s="1018">
        <v>71</v>
      </c>
      <c r="F61" s="347" t="s">
        <v>1392</v>
      </c>
      <c r="G61" s="1018">
        <v>7</v>
      </c>
      <c r="H61" s="347" t="s">
        <v>1764</v>
      </c>
      <c r="I61" s="1018">
        <v>0</v>
      </c>
      <c r="J61" s="347" t="s">
        <v>1290</v>
      </c>
      <c r="K61" s="1018">
        <v>66</v>
      </c>
      <c r="L61" s="347" t="s">
        <v>1523</v>
      </c>
      <c r="M61" s="1018">
        <v>0</v>
      </c>
      <c r="N61" s="347" t="s">
        <v>1290</v>
      </c>
      <c r="O61" s="1018">
        <v>13</v>
      </c>
      <c r="P61" s="347" t="s">
        <v>1316</v>
      </c>
      <c r="Q61" s="1053">
        <v>4</v>
      </c>
      <c r="R61" s="411" t="s">
        <v>1480</v>
      </c>
      <c r="S61" s="1018">
        <v>89</v>
      </c>
      <c r="T61" s="851">
        <v>13.928012519561817</v>
      </c>
    </row>
    <row r="62" spans="1:20">
      <c r="A62" s="350" t="s">
        <v>45</v>
      </c>
      <c r="B62" s="1019">
        <v>317</v>
      </c>
      <c r="C62" s="1018">
        <v>253</v>
      </c>
      <c r="D62" s="347" t="s">
        <v>2001</v>
      </c>
      <c r="E62" s="1018">
        <v>113</v>
      </c>
      <c r="F62" s="347" t="s">
        <v>1842</v>
      </c>
      <c r="G62" s="1018">
        <v>1</v>
      </c>
      <c r="H62" s="347" t="s">
        <v>1672</v>
      </c>
      <c r="I62" s="1018">
        <v>1</v>
      </c>
      <c r="J62" s="347" t="s">
        <v>1672</v>
      </c>
      <c r="K62" s="1018">
        <v>105</v>
      </c>
      <c r="L62" s="347" t="s">
        <v>1547</v>
      </c>
      <c r="M62" s="1018">
        <v>0</v>
      </c>
      <c r="N62" s="347" t="s">
        <v>1290</v>
      </c>
      <c r="O62" s="1018">
        <v>0</v>
      </c>
      <c r="P62" s="347" t="s">
        <v>1290</v>
      </c>
      <c r="Q62" s="1053">
        <v>10</v>
      </c>
      <c r="R62" s="411" t="s">
        <v>1493</v>
      </c>
      <c r="S62" s="1018">
        <v>1</v>
      </c>
      <c r="T62" s="851">
        <v>0.31545741324921134</v>
      </c>
    </row>
    <row r="63" spans="1:20">
      <c r="A63" s="350" t="s">
        <v>46</v>
      </c>
      <c r="B63" s="1019">
        <v>1343</v>
      </c>
      <c r="C63" s="1018">
        <v>1085</v>
      </c>
      <c r="D63" s="347" t="s">
        <v>2092</v>
      </c>
      <c r="E63" s="1018">
        <v>414</v>
      </c>
      <c r="F63" s="347" t="s">
        <v>1717</v>
      </c>
      <c r="G63" s="1018">
        <v>5</v>
      </c>
      <c r="H63" s="347" t="s">
        <v>1565</v>
      </c>
      <c r="I63" s="1018">
        <v>13</v>
      </c>
      <c r="J63" s="347" t="s">
        <v>1561</v>
      </c>
      <c r="K63" s="1018">
        <v>633</v>
      </c>
      <c r="L63" s="347" t="s">
        <v>1756</v>
      </c>
      <c r="M63" s="1018">
        <v>1</v>
      </c>
      <c r="N63" s="347" t="s">
        <v>1354</v>
      </c>
      <c r="O63" s="1018">
        <v>38</v>
      </c>
      <c r="P63" s="347" t="s">
        <v>1307</v>
      </c>
      <c r="Q63" s="1053">
        <v>54</v>
      </c>
      <c r="R63" s="411" t="s">
        <v>1390</v>
      </c>
      <c r="S63" s="1018">
        <v>242</v>
      </c>
      <c r="T63" s="851">
        <v>18.019359642591215</v>
      </c>
    </row>
    <row r="64" spans="1:20">
      <c r="A64" s="350" t="s">
        <v>47</v>
      </c>
      <c r="B64" s="1019">
        <v>761</v>
      </c>
      <c r="C64" s="1018">
        <v>572</v>
      </c>
      <c r="D64" s="347" t="s">
        <v>2093</v>
      </c>
      <c r="E64" s="1018">
        <v>121</v>
      </c>
      <c r="F64" s="347" t="s">
        <v>1655</v>
      </c>
      <c r="G64" s="1018">
        <v>9</v>
      </c>
      <c r="H64" s="347" t="s">
        <v>1628</v>
      </c>
      <c r="I64" s="1018">
        <v>7</v>
      </c>
      <c r="J64" s="347" t="s">
        <v>1754</v>
      </c>
      <c r="K64" s="1018">
        <v>392</v>
      </c>
      <c r="L64" s="347" t="s">
        <v>1326</v>
      </c>
      <c r="M64" s="1018">
        <v>0</v>
      </c>
      <c r="N64" s="347" t="s">
        <v>1290</v>
      </c>
      <c r="O64" s="1018">
        <v>17</v>
      </c>
      <c r="P64" s="347" t="s">
        <v>1313</v>
      </c>
      <c r="Q64" s="1053">
        <v>52</v>
      </c>
      <c r="R64" s="411" t="s">
        <v>1449</v>
      </c>
      <c r="S64" s="1018">
        <v>188</v>
      </c>
      <c r="T64" s="851">
        <v>24.704336399474375</v>
      </c>
    </row>
    <row r="65" spans="1:20">
      <c r="A65" s="350" t="s">
        <v>48</v>
      </c>
      <c r="B65" s="1019">
        <v>899</v>
      </c>
      <c r="C65" s="1018">
        <v>535</v>
      </c>
      <c r="D65" s="347" t="s">
        <v>2094</v>
      </c>
      <c r="E65" s="1018">
        <v>171</v>
      </c>
      <c r="F65" s="347" t="s">
        <v>1554</v>
      </c>
      <c r="G65" s="1018">
        <v>4</v>
      </c>
      <c r="H65" s="347" t="s">
        <v>1565</v>
      </c>
      <c r="I65" s="1018">
        <v>46</v>
      </c>
      <c r="J65" s="347" t="s">
        <v>1428</v>
      </c>
      <c r="K65" s="1018">
        <v>307</v>
      </c>
      <c r="L65" s="347" t="s">
        <v>1436</v>
      </c>
      <c r="M65" s="1018">
        <v>2</v>
      </c>
      <c r="N65" s="347" t="s">
        <v>1705</v>
      </c>
      <c r="O65" s="1018">
        <v>0</v>
      </c>
      <c r="P65" s="347" t="s">
        <v>1290</v>
      </c>
      <c r="Q65" s="1053">
        <v>29</v>
      </c>
      <c r="R65" s="411" t="s">
        <v>1493</v>
      </c>
      <c r="S65" s="1018">
        <v>61</v>
      </c>
      <c r="T65" s="851">
        <v>6.7853170189099004</v>
      </c>
    </row>
    <row r="66" spans="1:20">
      <c r="A66" s="350" t="s">
        <v>49</v>
      </c>
      <c r="B66" s="1019">
        <v>381</v>
      </c>
      <c r="C66" s="1018">
        <v>200</v>
      </c>
      <c r="D66" s="347" t="s">
        <v>2095</v>
      </c>
      <c r="E66" s="1018">
        <v>45</v>
      </c>
      <c r="F66" s="347" t="s">
        <v>1704</v>
      </c>
      <c r="G66" s="1018">
        <v>2</v>
      </c>
      <c r="H66" s="347" t="s">
        <v>1663</v>
      </c>
      <c r="I66" s="1018">
        <v>0</v>
      </c>
      <c r="J66" s="347" t="s">
        <v>1290</v>
      </c>
      <c r="K66" s="1018">
        <v>44</v>
      </c>
      <c r="L66" s="347" t="s">
        <v>1388</v>
      </c>
      <c r="M66" s="1018">
        <v>0</v>
      </c>
      <c r="N66" s="347" t="s">
        <v>1290</v>
      </c>
      <c r="O66" s="1018">
        <v>7</v>
      </c>
      <c r="P66" s="347" t="s">
        <v>1625</v>
      </c>
      <c r="Q66" s="1053">
        <v>4</v>
      </c>
      <c r="R66" s="411" t="s">
        <v>1561</v>
      </c>
      <c r="S66" s="1018">
        <v>47</v>
      </c>
      <c r="T66" s="851">
        <v>12.335958005249344</v>
      </c>
    </row>
    <row r="67" spans="1:20">
      <c r="A67" s="350" t="s">
        <v>50</v>
      </c>
      <c r="B67" s="1019">
        <v>441</v>
      </c>
      <c r="C67" s="1018">
        <v>197</v>
      </c>
      <c r="D67" s="347" t="s">
        <v>1352</v>
      </c>
      <c r="E67" s="1018">
        <v>138</v>
      </c>
      <c r="F67" s="347" t="s">
        <v>1691</v>
      </c>
      <c r="G67" s="1018">
        <v>1</v>
      </c>
      <c r="H67" s="347" t="s">
        <v>1705</v>
      </c>
      <c r="I67" s="1018">
        <v>0</v>
      </c>
      <c r="J67" s="347" t="s">
        <v>1290</v>
      </c>
      <c r="K67" s="1018">
        <v>42</v>
      </c>
      <c r="L67" s="347" t="s">
        <v>1341</v>
      </c>
      <c r="M67" s="1018">
        <v>0</v>
      </c>
      <c r="N67" s="347" t="s">
        <v>1290</v>
      </c>
      <c r="O67" s="1018">
        <v>8</v>
      </c>
      <c r="P67" s="347" t="s">
        <v>1625</v>
      </c>
      <c r="Q67" s="1053">
        <v>0</v>
      </c>
      <c r="R67" s="411" t="s">
        <v>1290</v>
      </c>
      <c r="S67" s="1018">
        <v>37</v>
      </c>
      <c r="T67" s="851">
        <v>8.3900226757369616</v>
      </c>
    </row>
    <row r="68" spans="1:20">
      <c r="A68" s="350" t="s">
        <v>51</v>
      </c>
      <c r="B68" s="1019">
        <v>941</v>
      </c>
      <c r="C68" s="1018">
        <v>470</v>
      </c>
      <c r="D68" s="347" t="s">
        <v>1509</v>
      </c>
      <c r="E68" s="1018">
        <v>107</v>
      </c>
      <c r="F68" s="347" t="s">
        <v>1798</v>
      </c>
      <c r="G68" s="1018">
        <v>6</v>
      </c>
      <c r="H68" s="347" t="s">
        <v>1480</v>
      </c>
      <c r="I68" s="1018">
        <v>8</v>
      </c>
      <c r="J68" s="347" t="s">
        <v>1754</v>
      </c>
      <c r="K68" s="1018">
        <v>232</v>
      </c>
      <c r="L68" s="347" t="s">
        <v>1713</v>
      </c>
      <c r="M68" s="1018">
        <v>0</v>
      </c>
      <c r="N68" s="347" t="s">
        <v>1290</v>
      </c>
      <c r="O68" s="1018">
        <v>25</v>
      </c>
      <c r="P68" s="347" t="s">
        <v>1325</v>
      </c>
      <c r="Q68" s="1053">
        <v>25</v>
      </c>
      <c r="R68" s="411" t="s">
        <v>1325</v>
      </c>
      <c r="S68" s="1018">
        <v>245</v>
      </c>
      <c r="T68" s="851">
        <v>26.036131774707762</v>
      </c>
    </row>
    <row r="69" spans="1:20">
      <c r="A69" s="350" t="s">
        <v>52</v>
      </c>
      <c r="B69" s="1019">
        <v>630</v>
      </c>
      <c r="C69" s="1018">
        <v>340</v>
      </c>
      <c r="D69" s="347" t="s">
        <v>1589</v>
      </c>
      <c r="E69" s="1018">
        <v>68</v>
      </c>
      <c r="F69" s="347" t="s">
        <v>1408</v>
      </c>
      <c r="G69" s="1018">
        <v>23</v>
      </c>
      <c r="H69" s="347" t="s">
        <v>1420</v>
      </c>
      <c r="I69" s="1018">
        <v>1</v>
      </c>
      <c r="J69" s="347" t="s">
        <v>1705</v>
      </c>
      <c r="K69" s="1018">
        <v>73</v>
      </c>
      <c r="L69" s="347" t="s">
        <v>1475</v>
      </c>
      <c r="M69" s="1018">
        <v>0</v>
      </c>
      <c r="N69" s="347" t="s">
        <v>1290</v>
      </c>
      <c r="O69" s="1018">
        <v>9</v>
      </c>
      <c r="P69" s="347" t="s">
        <v>1653</v>
      </c>
      <c r="Q69" s="1053">
        <v>12</v>
      </c>
      <c r="R69" s="411" t="s">
        <v>1460</v>
      </c>
      <c r="S69" s="1018">
        <v>63</v>
      </c>
      <c r="T69" s="851">
        <v>10</v>
      </c>
    </row>
    <row r="70" spans="1:20">
      <c r="A70" s="350" t="s">
        <v>53</v>
      </c>
      <c r="B70" s="1019">
        <v>942</v>
      </c>
      <c r="C70" s="1018">
        <v>627</v>
      </c>
      <c r="D70" s="347" t="s">
        <v>1893</v>
      </c>
      <c r="E70" s="1018">
        <v>236</v>
      </c>
      <c r="F70" s="347" t="s">
        <v>1581</v>
      </c>
      <c r="G70" s="1018">
        <v>17</v>
      </c>
      <c r="H70" s="347" t="s">
        <v>1625</v>
      </c>
      <c r="I70" s="1018">
        <v>13</v>
      </c>
      <c r="J70" s="347" t="s">
        <v>1653</v>
      </c>
      <c r="K70" s="1018">
        <v>478</v>
      </c>
      <c r="L70" s="347" t="s">
        <v>1607</v>
      </c>
      <c r="M70" s="1018">
        <v>3</v>
      </c>
      <c r="N70" s="347" t="s">
        <v>1672</v>
      </c>
      <c r="O70" s="1018">
        <v>4</v>
      </c>
      <c r="P70" s="347" t="s">
        <v>1565</v>
      </c>
      <c r="Q70" s="1053">
        <v>34</v>
      </c>
      <c r="R70" s="411" t="s">
        <v>1572</v>
      </c>
      <c r="S70" s="1018">
        <v>214</v>
      </c>
      <c r="T70" s="851">
        <v>22.717622080679405</v>
      </c>
    </row>
    <row r="71" spans="1:20">
      <c r="A71" s="350" t="s">
        <v>54</v>
      </c>
      <c r="B71" s="1019">
        <v>456</v>
      </c>
      <c r="C71" s="1018">
        <v>309</v>
      </c>
      <c r="D71" s="347" t="s">
        <v>1941</v>
      </c>
      <c r="E71" s="1018">
        <v>86</v>
      </c>
      <c r="F71" s="347" t="s">
        <v>1571</v>
      </c>
      <c r="G71" s="1018">
        <v>22</v>
      </c>
      <c r="H71" s="347" t="s">
        <v>1528</v>
      </c>
      <c r="I71" s="1018">
        <v>0</v>
      </c>
      <c r="J71" s="347" t="s">
        <v>1290</v>
      </c>
      <c r="K71" s="1018">
        <v>55</v>
      </c>
      <c r="L71" s="347" t="s">
        <v>1370</v>
      </c>
      <c r="M71" s="1018">
        <v>0</v>
      </c>
      <c r="N71" s="347" t="s">
        <v>1290</v>
      </c>
      <c r="O71" s="1018">
        <v>31</v>
      </c>
      <c r="P71" s="347" t="s">
        <v>1449</v>
      </c>
      <c r="Q71" s="1053">
        <v>9</v>
      </c>
      <c r="R71" s="411" t="s">
        <v>1316</v>
      </c>
      <c r="S71" s="1018">
        <v>149</v>
      </c>
      <c r="T71" s="851">
        <v>32.675438596491233</v>
      </c>
    </row>
    <row r="72" spans="1:20">
      <c r="A72" s="350" t="s">
        <v>55</v>
      </c>
      <c r="B72" s="1019">
        <v>199</v>
      </c>
      <c r="C72" s="1018">
        <v>68</v>
      </c>
      <c r="D72" s="347" t="s">
        <v>1826</v>
      </c>
      <c r="E72" s="1018">
        <v>9</v>
      </c>
      <c r="F72" s="347" t="s">
        <v>1435</v>
      </c>
      <c r="G72" s="1018">
        <v>1</v>
      </c>
      <c r="H72" s="347" t="s">
        <v>1663</v>
      </c>
      <c r="I72" s="1018">
        <v>0</v>
      </c>
      <c r="J72" s="347" t="s">
        <v>1290</v>
      </c>
      <c r="K72" s="1018">
        <v>51</v>
      </c>
      <c r="L72" s="347" t="s">
        <v>1633</v>
      </c>
      <c r="M72" s="1018">
        <v>0</v>
      </c>
      <c r="N72" s="347" t="s">
        <v>1290</v>
      </c>
      <c r="O72" s="1018">
        <v>1</v>
      </c>
      <c r="P72" s="347" t="s">
        <v>1663</v>
      </c>
      <c r="Q72" s="1053">
        <v>3</v>
      </c>
      <c r="R72" s="411" t="s">
        <v>1376</v>
      </c>
      <c r="S72" s="1018">
        <v>5</v>
      </c>
      <c r="T72" s="851">
        <v>2.512562814070352</v>
      </c>
    </row>
    <row r="73" spans="1:20">
      <c r="A73" s="350" t="s">
        <v>56</v>
      </c>
      <c r="B73" s="1019">
        <v>71</v>
      </c>
      <c r="C73" s="1018">
        <v>17</v>
      </c>
      <c r="D73" s="347" t="s">
        <v>1562</v>
      </c>
      <c r="E73" s="1018">
        <v>8</v>
      </c>
      <c r="F73" s="347" t="s">
        <v>1623</v>
      </c>
      <c r="G73" s="1018">
        <v>1</v>
      </c>
      <c r="H73" s="347" t="s">
        <v>1653</v>
      </c>
      <c r="I73" s="1018">
        <v>0</v>
      </c>
      <c r="J73" s="347" t="s">
        <v>1290</v>
      </c>
      <c r="K73" s="1018">
        <v>6</v>
      </c>
      <c r="L73" s="347" t="s">
        <v>1471</v>
      </c>
      <c r="M73" s="1018">
        <v>0</v>
      </c>
      <c r="N73" s="347" t="s">
        <v>1290</v>
      </c>
      <c r="O73" s="1018">
        <v>3</v>
      </c>
      <c r="P73" s="347" t="s">
        <v>1303</v>
      </c>
      <c r="Q73" s="1053">
        <v>1</v>
      </c>
      <c r="R73" s="411" t="s">
        <v>1653</v>
      </c>
      <c r="S73" s="1018">
        <v>2</v>
      </c>
      <c r="T73" s="851">
        <v>2.8169014084507045</v>
      </c>
    </row>
    <row r="74" spans="1:20">
      <c r="A74" s="349" t="s">
        <v>1</v>
      </c>
      <c r="B74" s="1019">
        <v>19985</v>
      </c>
      <c r="C74" s="1019">
        <v>13051</v>
      </c>
      <c r="D74" s="838" t="s">
        <v>2088</v>
      </c>
      <c r="E74" s="1019">
        <v>3129</v>
      </c>
      <c r="F74" s="838" t="s">
        <v>1451</v>
      </c>
      <c r="G74" s="1019">
        <v>314</v>
      </c>
      <c r="H74" s="838" t="s">
        <v>1445</v>
      </c>
      <c r="I74" s="1019">
        <v>197</v>
      </c>
      <c r="J74" s="838" t="s">
        <v>1561</v>
      </c>
      <c r="K74" s="1019">
        <v>6479</v>
      </c>
      <c r="L74" s="838" t="s">
        <v>1440</v>
      </c>
      <c r="M74" s="1019">
        <v>41</v>
      </c>
      <c r="N74" s="838" t="s">
        <v>1705</v>
      </c>
      <c r="O74" s="1019">
        <v>401</v>
      </c>
      <c r="P74" s="838" t="s">
        <v>1316</v>
      </c>
      <c r="Q74" s="1046">
        <v>649</v>
      </c>
      <c r="R74" s="351" t="s">
        <v>1493</v>
      </c>
      <c r="S74" s="1019">
        <v>2622</v>
      </c>
      <c r="T74" s="852">
        <v>13.119839879909934</v>
      </c>
    </row>
    <row r="75" spans="1:20">
      <c r="A75" s="349">
        <v>2016</v>
      </c>
      <c r="B75" s="1582"/>
      <c r="C75" s="1567"/>
      <c r="D75" s="1567"/>
      <c r="E75" s="1567"/>
      <c r="F75" s="1567"/>
      <c r="G75" s="1567"/>
      <c r="H75" s="1567"/>
      <c r="I75" s="1567"/>
      <c r="J75" s="1567"/>
      <c r="K75" s="1567"/>
      <c r="L75" s="1567"/>
      <c r="M75" s="1567"/>
      <c r="N75" s="1567"/>
      <c r="O75" s="1567"/>
      <c r="P75" s="1567"/>
      <c r="Q75" s="1567"/>
      <c r="R75" s="1567"/>
      <c r="S75" s="1567"/>
      <c r="T75" s="1568"/>
    </row>
    <row r="76" spans="1:20">
      <c r="A76" s="350" t="s">
        <v>24</v>
      </c>
      <c r="B76" s="1019">
        <v>636</v>
      </c>
      <c r="C76" s="1018">
        <v>268</v>
      </c>
      <c r="D76" s="347" t="s">
        <v>1668</v>
      </c>
      <c r="E76" s="1018">
        <v>39</v>
      </c>
      <c r="F76" s="347" t="s">
        <v>1350</v>
      </c>
      <c r="G76" s="1018">
        <v>12</v>
      </c>
      <c r="H76" s="347" t="s">
        <v>1460</v>
      </c>
      <c r="I76" s="1018">
        <v>0</v>
      </c>
      <c r="J76" s="347" t="s">
        <v>1290</v>
      </c>
      <c r="K76" s="1018">
        <v>68</v>
      </c>
      <c r="L76" s="347" t="s">
        <v>1455</v>
      </c>
      <c r="M76" s="1018">
        <v>0</v>
      </c>
      <c r="N76" s="347" t="s">
        <v>1290</v>
      </c>
      <c r="O76" s="1018">
        <v>21</v>
      </c>
      <c r="P76" s="347" t="s">
        <v>1359</v>
      </c>
      <c r="Q76" s="1053">
        <v>7</v>
      </c>
      <c r="R76" s="411" t="s">
        <v>1764</v>
      </c>
      <c r="S76" s="1018">
        <v>74</v>
      </c>
      <c r="T76" s="851">
        <v>11.635220125786164</v>
      </c>
    </row>
    <row r="77" spans="1:20">
      <c r="A77" s="350" t="s">
        <v>26</v>
      </c>
      <c r="B77" s="1019">
        <v>530</v>
      </c>
      <c r="C77" s="1018">
        <v>224</v>
      </c>
      <c r="D77" s="347" t="s">
        <v>1343</v>
      </c>
      <c r="E77" s="1018">
        <v>97</v>
      </c>
      <c r="F77" s="347" t="s">
        <v>1827</v>
      </c>
      <c r="G77" s="1018">
        <v>5</v>
      </c>
      <c r="H77" s="347" t="s">
        <v>1754</v>
      </c>
      <c r="I77" s="1018">
        <v>0</v>
      </c>
      <c r="J77" s="347" t="s">
        <v>1290</v>
      </c>
      <c r="K77" s="1018">
        <v>55</v>
      </c>
      <c r="L77" s="347" t="s">
        <v>1575</v>
      </c>
      <c r="M77" s="1018">
        <v>0</v>
      </c>
      <c r="N77" s="347" t="s">
        <v>1290</v>
      </c>
      <c r="O77" s="1018">
        <v>9</v>
      </c>
      <c r="P77" s="347" t="s">
        <v>1666</v>
      </c>
      <c r="Q77" s="1053">
        <v>3</v>
      </c>
      <c r="R77" s="411" t="s">
        <v>1480</v>
      </c>
      <c r="S77" s="1018">
        <v>34</v>
      </c>
      <c r="T77" s="851">
        <v>6.4150943396226419</v>
      </c>
    </row>
    <row r="78" spans="1:20">
      <c r="A78" s="350" t="s">
        <v>27</v>
      </c>
      <c r="B78" s="1019">
        <v>732</v>
      </c>
      <c r="C78" s="1018">
        <v>465</v>
      </c>
      <c r="D78" s="347" t="s">
        <v>1874</v>
      </c>
      <c r="E78" s="1018">
        <v>63</v>
      </c>
      <c r="F78" s="347" t="s">
        <v>1427</v>
      </c>
      <c r="G78" s="1018">
        <v>20</v>
      </c>
      <c r="H78" s="347" t="s">
        <v>1325</v>
      </c>
      <c r="I78" s="1018">
        <v>2</v>
      </c>
      <c r="J78" s="347" t="s">
        <v>1672</v>
      </c>
      <c r="K78" s="1018">
        <v>162</v>
      </c>
      <c r="L78" s="347" t="s">
        <v>1719</v>
      </c>
      <c r="M78" s="1018">
        <v>0</v>
      </c>
      <c r="N78" s="347" t="s">
        <v>1290</v>
      </c>
      <c r="O78" s="1018">
        <v>16</v>
      </c>
      <c r="P78" s="347" t="s">
        <v>1313</v>
      </c>
      <c r="Q78" s="1053">
        <v>18</v>
      </c>
      <c r="R78" s="411" t="s">
        <v>1616</v>
      </c>
      <c r="S78" s="1018">
        <v>42</v>
      </c>
      <c r="T78" s="851">
        <v>5.7377049180327866</v>
      </c>
    </row>
    <row r="79" spans="1:20">
      <c r="A79" s="350" t="s">
        <v>28</v>
      </c>
      <c r="B79" s="1019">
        <v>991</v>
      </c>
      <c r="C79" s="1018">
        <v>781</v>
      </c>
      <c r="D79" s="347" t="s">
        <v>2096</v>
      </c>
      <c r="E79" s="1018">
        <v>180</v>
      </c>
      <c r="F79" s="347" t="s">
        <v>1401</v>
      </c>
      <c r="G79" s="1018">
        <v>31</v>
      </c>
      <c r="H79" s="347" t="s">
        <v>1487</v>
      </c>
      <c r="I79" s="1018">
        <v>2</v>
      </c>
      <c r="J79" s="347" t="s">
        <v>1705</v>
      </c>
      <c r="K79" s="1018">
        <v>239</v>
      </c>
      <c r="L79" s="347" t="s">
        <v>1541</v>
      </c>
      <c r="M79" s="1018">
        <v>0</v>
      </c>
      <c r="N79" s="347" t="s">
        <v>1290</v>
      </c>
      <c r="O79" s="1018">
        <v>31</v>
      </c>
      <c r="P79" s="347" t="s">
        <v>1487</v>
      </c>
      <c r="Q79" s="1053">
        <v>40</v>
      </c>
      <c r="R79" s="411" t="s">
        <v>1390</v>
      </c>
      <c r="S79" s="1018">
        <v>26</v>
      </c>
      <c r="T79" s="851">
        <v>2.6236125126135215</v>
      </c>
    </row>
    <row r="80" spans="1:20">
      <c r="A80" s="350" t="s">
        <v>29</v>
      </c>
      <c r="B80" s="1019">
        <v>856</v>
      </c>
      <c r="C80" s="1018">
        <v>743</v>
      </c>
      <c r="D80" s="347" t="s">
        <v>2097</v>
      </c>
      <c r="E80" s="1018">
        <v>87</v>
      </c>
      <c r="F80" s="347" t="s">
        <v>1393</v>
      </c>
      <c r="G80" s="1018">
        <v>11</v>
      </c>
      <c r="H80" s="347" t="s">
        <v>1371</v>
      </c>
      <c r="I80" s="1018">
        <v>36</v>
      </c>
      <c r="J80" s="347" t="s">
        <v>1303</v>
      </c>
      <c r="K80" s="1018">
        <v>574</v>
      </c>
      <c r="L80" s="347" t="s">
        <v>1933</v>
      </c>
      <c r="M80" s="1018">
        <v>13</v>
      </c>
      <c r="N80" s="347" t="s">
        <v>1376</v>
      </c>
      <c r="O80" s="1018">
        <v>1</v>
      </c>
      <c r="P80" s="347" t="s">
        <v>1354</v>
      </c>
      <c r="Q80" s="1053">
        <v>36</v>
      </c>
      <c r="R80" s="411" t="s">
        <v>1303</v>
      </c>
      <c r="S80" s="1018">
        <v>16</v>
      </c>
      <c r="T80" s="851">
        <v>1.8691588785046727</v>
      </c>
    </row>
    <row r="81" spans="1:20">
      <c r="A81" s="350" t="s">
        <v>30</v>
      </c>
      <c r="B81" s="1019">
        <v>1154</v>
      </c>
      <c r="C81" s="1018">
        <v>949</v>
      </c>
      <c r="D81" s="347" t="s">
        <v>2089</v>
      </c>
      <c r="E81" s="1018">
        <v>124</v>
      </c>
      <c r="F81" s="347" t="s">
        <v>1455</v>
      </c>
      <c r="G81" s="1018">
        <v>18</v>
      </c>
      <c r="H81" s="347" t="s">
        <v>1445</v>
      </c>
      <c r="I81" s="1018">
        <v>10</v>
      </c>
      <c r="J81" s="347" t="s">
        <v>1754</v>
      </c>
      <c r="K81" s="1018">
        <v>472</v>
      </c>
      <c r="L81" s="347" t="s">
        <v>1940</v>
      </c>
      <c r="M81" s="1018">
        <v>0</v>
      </c>
      <c r="N81" s="347" t="s">
        <v>1290</v>
      </c>
      <c r="O81" s="1018">
        <v>0</v>
      </c>
      <c r="P81" s="347" t="s">
        <v>1290</v>
      </c>
      <c r="Q81" s="1053">
        <v>42</v>
      </c>
      <c r="R81" s="411" t="s">
        <v>1572</v>
      </c>
      <c r="S81" s="1018">
        <v>0</v>
      </c>
      <c r="T81" s="851">
        <v>0</v>
      </c>
    </row>
    <row r="82" spans="1:20">
      <c r="A82" s="350" t="s">
        <v>31</v>
      </c>
      <c r="B82" s="1019">
        <v>13</v>
      </c>
      <c r="C82" s="1018">
        <v>10</v>
      </c>
      <c r="D82" s="347" t="s">
        <v>2098</v>
      </c>
      <c r="E82" s="1018">
        <v>0</v>
      </c>
      <c r="F82" s="347" t="s">
        <v>1290</v>
      </c>
      <c r="G82" s="1018">
        <v>0</v>
      </c>
      <c r="H82" s="347" t="s">
        <v>1290</v>
      </c>
      <c r="I82" s="1018">
        <v>0</v>
      </c>
      <c r="J82" s="347" t="s">
        <v>1290</v>
      </c>
      <c r="K82" s="1018">
        <v>0</v>
      </c>
      <c r="L82" s="347" t="s">
        <v>1290</v>
      </c>
      <c r="M82" s="1018">
        <v>0</v>
      </c>
      <c r="N82" s="347" t="s">
        <v>1290</v>
      </c>
      <c r="O82" s="1018">
        <v>0</v>
      </c>
      <c r="P82" s="347" t="s">
        <v>1290</v>
      </c>
      <c r="Q82" s="1053">
        <v>0</v>
      </c>
      <c r="R82" s="411" t="s">
        <v>1290</v>
      </c>
      <c r="S82" s="1018">
        <v>0</v>
      </c>
      <c r="T82" s="851">
        <v>0</v>
      </c>
    </row>
    <row r="83" spans="1:20">
      <c r="A83" s="350" t="s">
        <v>32</v>
      </c>
      <c r="B83" s="1019">
        <v>576</v>
      </c>
      <c r="C83" s="1018">
        <v>323</v>
      </c>
      <c r="D83" s="347" t="s">
        <v>1362</v>
      </c>
      <c r="E83" s="1018">
        <v>77</v>
      </c>
      <c r="F83" s="347" t="s">
        <v>1702</v>
      </c>
      <c r="G83" s="1018">
        <v>0</v>
      </c>
      <c r="H83" s="347" t="s">
        <v>1290</v>
      </c>
      <c r="I83" s="1018">
        <v>0</v>
      </c>
      <c r="J83" s="347" t="s">
        <v>1290</v>
      </c>
      <c r="K83" s="1018">
        <v>84</v>
      </c>
      <c r="L83" s="347" t="s">
        <v>647</v>
      </c>
      <c r="M83" s="1018">
        <v>0</v>
      </c>
      <c r="N83" s="347" t="s">
        <v>1290</v>
      </c>
      <c r="O83" s="1018">
        <v>20</v>
      </c>
      <c r="P83" s="347" t="s">
        <v>1425</v>
      </c>
      <c r="Q83" s="1053">
        <v>17</v>
      </c>
      <c r="R83" s="411" t="s">
        <v>1364</v>
      </c>
      <c r="S83" s="1018">
        <v>128</v>
      </c>
      <c r="T83" s="851">
        <v>22.222222222222221</v>
      </c>
    </row>
    <row r="84" spans="1:20">
      <c r="A84" s="350" t="s">
        <v>33</v>
      </c>
      <c r="B84" s="1019">
        <v>749</v>
      </c>
      <c r="C84" s="1018">
        <v>652</v>
      </c>
      <c r="D84" s="347" t="s">
        <v>2099</v>
      </c>
      <c r="E84" s="1018">
        <v>20</v>
      </c>
      <c r="F84" s="347" t="s">
        <v>1325</v>
      </c>
      <c r="G84" s="1018">
        <v>35</v>
      </c>
      <c r="H84" s="347" t="s">
        <v>1385</v>
      </c>
      <c r="I84" s="1018">
        <v>9</v>
      </c>
      <c r="J84" s="347" t="s">
        <v>1628</v>
      </c>
      <c r="K84" s="1018">
        <v>369</v>
      </c>
      <c r="L84" s="347" t="s">
        <v>1540</v>
      </c>
      <c r="M84" s="1018">
        <v>0</v>
      </c>
      <c r="N84" s="347" t="s">
        <v>1290</v>
      </c>
      <c r="O84" s="1018">
        <v>12</v>
      </c>
      <c r="P84" s="347" t="s">
        <v>1445</v>
      </c>
      <c r="Q84" s="1053">
        <v>25</v>
      </c>
      <c r="R84" s="411" t="s">
        <v>1359</v>
      </c>
      <c r="S84" s="1018">
        <v>233</v>
      </c>
      <c r="T84" s="851">
        <v>31.108144192256344</v>
      </c>
    </row>
    <row r="85" spans="1:20">
      <c r="A85" s="350" t="s">
        <v>35</v>
      </c>
      <c r="B85" s="1019">
        <v>311</v>
      </c>
      <c r="C85" s="1018">
        <v>284</v>
      </c>
      <c r="D85" s="347" t="s">
        <v>2100</v>
      </c>
      <c r="E85" s="1018">
        <v>16</v>
      </c>
      <c r="F85" s="347" t="s">
        <v>1428</v>
      </c>
      <c r="G85" s="1018">
        <v>6</v>
      </c>
      <c r="H85" s="347" t="s">
        <v>1460</v>
      </c>
      <c r="I85" s="1018">
        <v>38</v>
      </c>
      <c r="J85" s="347" t="s">
        <v>1604</v>
      </c>
      <c r="K85" s="1018">
        <v>248</v>
      </c>
      <c r="L85" s="347" t="s">
        <v>2021</v>
      </c>
      <c r="M85" s="1018">
        <v>13</v>
      </c>
      <c r="N85" s="347" t="s">
        <v>1303</v>
      </c>
      <c r="O85" s="1018">
        <v>0</v>
      </c>
      <c r="P85" s="347" t="s">
        <v>1290</v>
      </c>
      <c r="Q85" s="1053">
        <v>37</v>
      </c>
      <c r="R85" s="411" t="s">
        <v>1511</v>
      </c>
      <c r="S85" s="1018">
        <v>107</v>
      </c>
      <c r="T85" s="851">
        <v>34.40514469453376</v>
      </c>
    </row>
    <row r="86" spans="1:20">
      <c r="A86" s="350" t="s">
        <v>584</v>
      </c>
      <c r="B86" s="1019">
        <v>624</v>
      </c>
      <c r="C86" s="1018">
        <v>374</v>
      </c>
      <c r="D86" s="347" t="s">
        <v>1898</v>
      </c>
      <c r="E86" s="1018">
        <v>51</v>
      </c>
      <c r="F86" s="347" t="s">
        <v>1787</v>
      </c>
      <c r="G86" s="1018">
        <v>18</v>
      </c>
      <c r="H86" s="347" t="s">
        <v>1328</v>
      </c>
      <c r="I86" s="1018">
        <v>0</v>
      </c>
      <c r="J86" s="347" t="s">
        <v>1290</v>
      </c>
      <c r="K86" s="1018">
        <v>100</v>
      </c>
      <c r="L86" s="347" t="s">
        <v>1442</v>
      </c>
      <c r="M86" s="1018">
        <v>0</v>
      </c>
      <c r="N86" s="347" t="s">
        <v>1290</v>
      </c>
      <c r="O86" s="1018">
        <v>16</v>
      </c>
      <c r="P86" s="347" t="s">
        <v>1431</v>
      </c>
      <c r="Q86" s="1053">
        <v>9</v>
      </c>
      <c r="R86" s="411" t="s">
        <v>1653</v>
      </c>
      <c r="S86" s="1018">
        <v>132</v>
      </c>
      <c r="T86" s="851">
        <v>21.153846153846153</v>
      </c>
    </row>
    <row r="87" spans="1:20">
      <c r="A87" s="350" t="s">
        <v>36</v>
      </c>
      <c r="B87" s="1019">
        <v>266</v>
      </c>
      <c r="C87" s="1018">
        <v>192</v>
      </c>
      <c r="D87" s="347" t="s">
        <v>1917</v>
      </c>
      <c r="E87" s="1018">
        <v>48</v>
      </c>
      <c r="F87" s="347" t="s">
        <v>1817</v>
      </c>
      <c r="G87" s="1018">
        <v>0</v>
      </c>
      <c r="H87" s="347" t="s">
        <v>1290</v>
      </c>
      <c r="I87" s="1018">
        <v>0</v>
      </c>
      <c r="J87" s="347" t="s">
        <v>1290</v>
      </c>
      <c r="K87" s="1018">
        <v>33</v>
      </c>
      <c r="L87" s="347" t="s">
        <v>646</v>
      </c>
      <c r="M87" s="1018">
        <v>0</v>
      </c>
      <c r="N87" s="347" t="s">
        <v>1290</v>
      </c>
      <c r="O87" s="1018">
        <v>0</v>
      </c>
      <c r="P87" s="347" t="s">
        <v>1290</v>
      </c>
      <c r="Q87" s="1053">
        <v>2</v>
      </c>
      <c r="R87" s="411" t="s">
        <v>1606</v>
      </c>
      <c r="S87" s="1018">
        <v>22</v>
      </c>
      <c r="T87" s="851">
        <v>8.2706766917293226</v>
      </c>
    </row>
    <row r="88" spans="1:20">
      <c r="A88" s="350" t="s">
        <v>37</v>
      </c>
      <c r="B88" s="1019">
        <v>633</v>
      </c>
      <c r="C88" s="1018">
        <v>276</v>
      </c>
      <c r="D88" s="347" t="s">
        <v>1296</v>
      </c>
      <c r="E88" s="1018">
        <v>161</v>
      </c>
      <c r="F88" s="347" t="s">
        <v>1564</v>
      </c>
      <c r="G88" s="1018">
        <v>4</v>
      </c>
      <c r="H88" s="347" t="s">
        <v>1480</v>
      </c>
      <c r="I88" s="1018">
        <v>0</v>
      </c>
      <c r="J88" s="347" t="s">
        <v>1290</v>
      </c>
      <c r="K88" s="1018">
        <v>88</v>
      </c>
      <c r="L88" s="347" t="s">
        <v>1587</v>
      </c>
      <c r="M88" s="1018">
        <v>0</v>
      </c>
      <c r="N88" s="347" t="s">
        <v>1290</v>
      </c>
      <c r="O88" s="1018">
        <v>14</v>
      </c>
      <c r="P88" s="347" t="s">
        <v>1313</v>
      </c>
      <c r="Q88" s="1053">
        <v>10</v>
      </c>
      <c r="R88" s="411" t="s">
        <v>1445</v>
      </c>
      <c r="S88" s="1018">
        <v>20</v>
      </c>
      <c r="T88" s="851">
        <v>3.1595576619273298</v>
      </c>
    </row>
    <row r="89" spans="1:20">
      <c r="A89" s="350" t="s">
        <v>38</v>
      </c>
      <c r="B89" s="1019">
        <v>845</v>
      </c>
      <c r="C89" s="1018">
        <v>277</v>
      </c>
      <c r="D89" s="347" t="s">
        <v>2101</v>
      </c>
      <c r="E89" s="1018">
        <v>47</v>
      </c>
      <c r="F89" s="347" t="s">
        <v>1409</v>
      </c>
      <c r="G89" s="1018">
        <v>5</v>
      </c>
      <c r="H89" s="347" t="s">
        <v>1480</v>
      </c>
      <c r="I89" s="1018">
        <v>0</v>
      </c>
      <c r="J89" s="347" t="s">
        <v>1290</v>
      </c>
      <c r="K89" s="1018">
        <v>84</v>
      </c>
      <c r="L89" s="347" t="s">
        <v>1552</v>
      </c>
      <c r="M89" s="1018">
        <v>0</v>
      </c>
      <c r="N89" s="347" t="s">
        <v>1290</v>
      </c>
      <c r="O89" s="1018">
        <v>23</v>
      </c>
      <c r="P89" s="347" t="s">
        <v>1325</v>
      </c>
      <c r="Q89" s="1053">
        <v>4</v>
      </c>
      <c r="R89" s="411" t="s">
        <v>1663</v>
      </c>
      <c r="S89" s="1018">
        <v>261</v>
      </c>
      <c r="T89" s="851">
        <v>30.88757396449704</v>
      </c>
    </row>
    <row r="90" spans="1:20">
      <c r="A90" s="350" t="s">
        <v>39</v>
      </c>
      <c r="B90" s="1019">
        <v>652</v>
      </c>
      <c r="C90" s="1018">
        <v>471</v>
      </c>
      <c r="D90" s="347" t="s">
        <v>1917</v>
      </c>
      <c r="E90" s="1018">
        <v>209</v>
      </c>
      <c r="F90" s="347" t="s">
        <v>1726</v>
      </c>
      <c r="G90" s="1018">
        <v>5</v>
      </c>
      <c r="H90" s="347" t="s">
        <v>1606</v>
      </c>
      <c r="I90" s="1018">
        <v>13</v>
      </c>
      <c r="J90" s="347" t="s">
        <v>1316</v>
      </c>
      <c r="K90" s="1018">
        <v>453</v>
      </c>
      <c r="L90" s="347" t="s">
        <v>1905</v>
      </c>
      <c r="M90" s="1018">
        <v>0</v>
      </c>
      <c r="N90" s="347" t="s">
        <v>1290</v>
      </c>
      <c r="O90" s="1018">
        <v>1</v>
      </c>
      <c r="P90" s="347" t="s">
        <v>1705</v>
      </c>
      <c r="Q90" s="1053">
        <v>19</v>
      </c>
      <c r="R90" s="411" t="s">
        <v>1328</v>
      </c>
      <c r="S90" s="1018">
        <v>7</v>
      </c>
      <c r="T90" s="851">
        <v>1.0736196319018405</v>
      </c>
    </row>
    <row r="91" spans="1:20">
      <c r="A91" s="350" t="s">
        <v>40</v>
      </c>
      <c r="B91" s="1019">
        <v>942</v>
      </c>
      <c r="C91" s="1018">
        <v>723</v>
      </c>
      <c r="D91" s="347" t="s">
        <v>2102</v>
      </c>
      <c r="E91" s="1018">
        <v>108</v>
      </c>
      <c r="F91" s="347" t="s">
        <v>1388</v>
      </c>
      <c r="G91" s="1018">
        <v>18</v>
      </c>
      <c r="H91" s="347" t="s">
        <v>1460</v>
      </c>
      <c r="I91" s="1018">
        <v>31</v>
      </c>
      <c r="J91" s="347" t="s">
        <v>1359</v>
      </c>
      <c r="K91" s="1018">
        <v>454</v>
      </c>
      <c r="L91" s="347" t="s">
        <v>1323</v>
      </c>
      <c r="M91" s="1018">
        <v>4</v>
      </c>
      <c r="N91" s="347" t="s">
        <v>1565</v>
      </c>
      <c r="O91" s="1018">
        <v>18</v>
      </c>
      <c r="P91" s="347" t="s">
        <v>1460</v>
      </c>
      <c r="Q91" s="1053">
        <v>38</v>
      </c>
      <c r="R91" s="411" t="s">
        <v>1390</v>
      </c>
      <c r="S91" s="1018">
        <v>211</v>
      </c>
      <c r="T91" s="851">
        <v>22.399150743099788</v>
      </c>
    </row>
    <row r="92" spans="1:20">
      <c r="A92" s="350" t="s">
        <v>41</v>
      </c>
      <c r="B92" s="1019">
        <v>721</v>
      </c>
      <c r="C92" s="1018">
        <v>301</v>
      </c>
      <c r="D92" s="347" t="s">
        <v>1397</v>
      </c>
      <c r="E92" s="1018">
        <v>145</v>
      </c>
      <c r="F92" s="347" t="s">
        <v>1555</v>
      </c>
      <c r="G92" s="1018">
        <v>22</v>
      </c>
      <c r="H92" s="347" t="s">
        <v>1487</v>
      </c>
      <c r="I92" s="1018">
        <v>0</v>
      </c>
      <c r="J92" s="347" t="s">
        <v>1290</v>
      </c>
      <c r="K92" s="1018">
        <v>70</v>
      </c>
      <c r="L92" s="347" t="s">
        <v>1579</v>
      </c>
      <c r="M92" s="1018">
        <v>2</v>
      </c>
      <c r="N92" s="347" t="s">
        <v>1672</v>
      </c>
      <c r="O92" s="1018">
        <v>24</v>
      </c>
      <c r="P92" s="347" t="s">
        <v>1359</v>
      </c>
      <c r="Q92" s="1053">
        <v>6</v>
      </c>
      <c r="R92" s="411" t="s">
        <v>1606</v>
      </c>
      <c r="S92" s="1018">
        <v>116</v>
      </c>
      <c r="T92" s="851">
        <v>16.08876560332871</v>
      </c>
    </row>
    <row r="93" spans="1:20">
      <c r="A93" s="350" t="s">
        <v>42</v>
      </c>
      <c r="B93" s="1019">
        <v>882</v>
      </c>
      <c r="C93" s="1018">
        <v>741</v>
      </c>
      <c r="D93" s="347" t="s">
        <v>2103</v>
      </c>
      <c r="E93" s="1018">
        <v>73</v>
      </c>
      <c r="F93" s="347" t="s">
        <v>1395</v>
      </c>
      <c r="G93" s="1018">
        <v>13</v>
      </c>
      <c r="H93" s="347" t="s">
        <v>1376</v>
      </c>
      <c r="I93" s="1018">
        <v>8</v>
      </c>
      <c r="J93" s="347" t="s">
        <v>1754</v>
      </c>
      <c r="K93" s="1018">
        <v>371</v>
      </c>
      <c r="L93" s="347" t="s">
        <v>1668</v>
      </c>
      <c r="M93" s="1018">
        <v>0</v>
      </c>
      <c r="N93" s="347" t="s">
        <v>1290</v>
      </c>
      <c r="O93" s="1018">
        <v>11</v>
      </c>
      <c r="P93" s="347" t="s">
        <v>1628</v>
      </c>
      <c r="Q93" s="1053">
        <v>36</v>
      </c>
      <c r="R93" s="411" t="s">
        <v>1457</v>
      </c>
      <c r="S93" s="1018">
        <v>242</v>
      </c>
      <c r="T93" s="851">
        <v>27.437641723356009</v>
      </c>
    </row>
    <row r="94" spans="1:20">
      <c r="A94" s="350" t="s">
        <v>43</v>
      </c>
      <c r="B94" s="1019">
        <v>163</v>
      </c>
      <c r="C94" s="1018">
        <v>69</v>
      </c>
      <c r="D94" s="347" t="s">
        <v>1343</v>
      </c>
      <c r="E94" s="1018">
        <v>41</v>
      </c>
      <c r="F94" s="347" t="s">
        <v>1473</v>
      </c>
      <c r="G94" s="1018">
        <v>1</v>
      </c>
      <c r="H94" s="347" t="s">
        <v>1480</v>
      </c>
      <c r="I94" s="1018">
        <v>0</v>
      </c>
      <c r="J94" s="347" t="s">
        <v>1290</v>
      </c>
      <c r="K94" s="1018">
        <v>15</v>
      </c>
      <c r="L94" s="347" t="s">
        <v>1596</v>
      </c>
      <c r="M94" s="1018">
        <v>0</v>
      </c>
      <c r="N94" s="347" t="s">
        <v>1290</v>
      </c>
      <c r="O94" s="1018">
        <v>2</v>
      </c>
      <c r="P94" s="347" t="s">
        <v>1628</v>
      </c>
      <c r="Q94" s="1053">
        <v>0</v>
      </c>
      <c r="R94" s="411" t="s">
        <v>1290</v>
      </c>
      <c r="S94" s="1018">
        <v>15</v>
      </c>
      <c r="T94" s="851">
        <v>9.2024539877300615</v>
      </c>
    </row>
    <row r="95" spans="1:20">
      <c r="A95" s="350" t="s">
        <v>44</v>
      </c>
      <c r="B95" s="1019">
        <v>600</v>
      </c>
      <c r="C95" s="1018">
        <v>320</v>
      </c>
      <c r="D95" s="347" t="s">
        <v>1729</v>
      </c>
      <c r="E95" s="1018">
        <v>93</v>
      </c>
      <c r="F95" s="347" t="s">
        <v>1374</v>
      </c>
      <c r="G95" s="1018">
        <v>2</v>
      </c>
      <c r="H95" s="347" t="s">
        <v>1672</v>
      </c>
      <c r="I95" s="1018">
        <v>0</v>
      </c>
      <c r="J95" s="347" t="s">
        <v>1290</v>
      </c>
      <c r="K95" s="1018">
        <v>74</v>
      </c>
      <c r="L95" s="347" t="s">
        <v>1806</v>
      </c>
      <c r="M95" s="1018">
        <v>0</v>
      </c>
      <c r="N95" s="347" t="s">
        <v>1290</v>
      </c>
      <c r="O95" s="1018">
        <v>9</v>
      </c>
      <c r="P95" s="347" t="s">
        <v>1376</v>
      </c>
      <c r="Q95" s="1053">
        <v>9</v>
      </c>
      <c r="R95" s="411" t="s">
        <v>1376</v>
      </c>
      <c r="S95" s="1018">
        <v>90</v>
      </c>
      <c r="T95" s="851">
        <v>15</v>
      </c>
    </row>
    <row r="96" spans="1:20">
      <c r="A96" s="350" t="s">
        <v>45</v>
      </c>
      <c r="B96" s="1019">
        <v>329</v>
      </c>
      <c r="C96" s="1018">
        <v>271</v>
      </c>
      <c r="D96" s="347" t="s">
        <v>1964</v>
      </c>
      <c r="E96" s="1018">
        <v>109</v>
      </c>
      <c r="F96" s="347" t="s">
        <v>1547</v>
      </c>
      <c r="G96" s="1018">
        <v>6</v>
      </c>
      <c r="H96" s="347" t="s">
        <v>1625</v>
      </c>
      <c r="I96" s="1018">
        <v>0</v>
      </c>
      <c r="J96" s="347" t="s">
        <v>1290</v>
      </c>
      <c r="K96" s="1018">
        <v>105</v>
      </c>
      <c r="L96" s="347" t="s">
        <v>1635</v>
      </c>
      <c r="M96" s="1018">
        <v>0</v>
      </c>
      <c r="N96" s="347" t="s">
        <v>1290</v>
      </c>
      <c r="O96" s="1018">
        <v>1</v>
      </c>
      <c r="P96" s="347" t="s">
        <v>1672</v>
      </c>
      <c r="Q96" s="1053">
        <v>18</v>
      </c>
      <c r="R96" s="411" t="s">
        <v>1465</v>
      </c>
      <c r="S96" s="1018">
        <v>11</v>
      </c>
      <c r="T96" s="851">
        <v>3.3434650455927049</v>
      </c>
    </row>
    <row r="97" spans="1:20">
      <c r="A97" s="350" t="s">
        <v>46</v>
      </c>
      <c r="B97" s="1019">
        <v>1409</v>
      </c>
      <c r="C97" s="1018">
        <v>1093</v>
      </c>
      <c r="D97" s="347" t="s">
        <v>2104</v>
      </c>
      <c r="E97" s="1018">
        <v>375</v>
      </c>
      <c r="F97" s="347" t="s">
        <v>1629</v>
      </c>
      <c r="G97" s="1018">
        <v>7</v>
      </c>
      <c r="H97" s="347" t="s">
        <v>1663</v>
      </c>
      <c r="I97" s="1018">
        <v>15</v>
      </c>
      <c r="J97" s="347" t="s">
        <v>1764</v>
      </c>
      <c r="K97" s="1018">
        <v>620</v>
      </c>
      <c r="L97" s="347" t="s">
        <v>1517</v>
      </c>
      <c r="M97" s="1018">
        <v>0</v>
      </c>
      <c r="N97" s="347" t="s">
        <v>1290</v>
      </c>
      <c r="O97" s="1018">
        <v>24</v>
      </c>
      <c r="P97" s="347" t="s">
        <v>1666</v>
      </c>
      <c r="Q97" s="1053">
        <v>52</v>
      </c>
      <c r="R97" s="411" t="s">
        <v>1420</v>
      </c>
      <c r="S97" s="1018">
        <v>343</v>
      </c>
      <c r="T97" s="851">
        <v>24.343506032647266</v>
      </c>
    </row>
    <row r="98" spans="1:20">
      <c r="A98" s="350" t="s">
        <v>47</v>
      </c>
      <c r="B98" s="1019">
        <v>697</v>
      </c>
      <c r="C98" s="1018">
        <v>517</v>
      </c>
      <c r="D98" s="347" t="s">
        <v>2105</v>
      </c>
      <c r="E98" s="1018">
        <v>107</v>
      </c>
      <c r="F98" s="347" t="s">
        <v>1535</v>
      </c>
      <c r="G98" s="1018">
        <v>13</v>
      </c>
      <c r="H98" s="347" t="s">
        <v>1460</v>
      </c>
      <c r="I98" s="1018">
        <v>10</v>
      </c>
      <c r="J98" s="347" t="s">
        <v>1653</v>
      </c>
      <c r="K98" s="1018">
        <v>375</v>
      </c>
      <c r="L98" s="347" t="s">
        <v>1768</v>
      </c>
      <c r="M98" s="1018">
        <v>0</v>
      </c>
      <c r="N98" s="347" t="s">
        <v>1290</v>
      </c>
      <c r="O98" s="1018">
        <v>14</v>
      </c>
      <c r="P98" s="347" t="s">
        <v>1316</v>
      </c>
      <c r="Q98" s="1053">
        <v>42</v>
      </c>
      <c r="R98" s="411" t="s">
        <v>1503</v>
      </c>
      <c r="S98" s="1018">
        <v>242</v>
      </c>
      <c r="T98" s="851">
        <v>34.720229555236735</v>
      </c>
    </row>
    <row r="99" spans="1:20">
      <c r="A99" s="350" t="s">
        <v>48</v>
      </c>
      <c r="B99" s="1019">
        <v>852</v>
      </c>
      <c r="C99" s="1018">
        <v>507</v>
      </c>
      <c r="D99" s="347" t="s">
        <v>2094</v>
      </c>
      <c r="E99" s="1018">
        <v>178</v>
      </c>
      <c r="F99" s="347" t="s">
        <v>1477</v>
      </c>
      <c r="G99" s="1018">
        <v>4</v>
      </c>
      <c r="H99" s="347" t="s">
        <v>1663</v>
      </c>
      <c r="I99" s="1018">
        <v>48</v>
      </c>
      <c r="J99" s="347" t="s">
        <v>1409</v>
      </c>
      <c r="K99" s="1018">
        <v>300</v>
      </c>
      <c r="L99" s="347" t="s">
        <v>1897</v>
      </c>
      <c r="M99" s="1018">
        <v>0</v>
      </c>
      <c r="N99" s="347" t="s">
        <v>1290</v>
      </c>
      <c r="O99" s="1018">
        <v>0</v>
      </c>
      <c r="P99" s="347" t="s">
        <v>1290</v>
      </c>
      <c r="Q99" s="1053">
        <v>20</v>
      </c>
      <c r="R99" s="411" t="s">
        <v>1310</v>
      </c>
      <c r="S99" s="1018">
        <v>163</v>
      </c>
      <c r="T99" s="851">
        <v>19.131455399061036</v>
      </c>
    </row>
    <row r="100" spans="1:20">
      <c r="A100" s="350" t="s">
        <v>49</v>
      </c>
      <c r="B100" s="1019">
        <v>515</v>
      </c>
      <c r="C100" s="1018">
        <v>238</v>
      </c>
      <c r="D100" s="347" t="s">
        <v>1767</v>
      </c>
      <c r="E100" s="1018">
        <v>153</v>
      </c>
      <c r="F100" s="347" t="s">
        <v>1373</v>
      </c>
      <c r="G100" s="1018">
        <v>8</v>
      </c>
      <c r="H100" s="347" t="s">
        <v>1445</v>
      </c>
      <c r="I100" s="1018">
        <v>0</v>
      </c>
      <c r="J100" s="347" t="s">
        <v>1290</v>
      </c>
      <c r="K100" s="1018">
        <v>36</v>
      </c>
      <c r="L100" s="347" t="s">
        <v>1669</v>
      </c>
      <c r="M100" s="1018">
        <v>0</v>
      </c>
      <c r="N100" s="347" t="s">
        <v>1290</v>
      </c>
      <c r="O100" s="1018">
        <v>6</v>
      </c>
      <c r="P100" s="347" t="s">
        <v>1628</v>
      </c>
      <c r="Q100" s="1053">
        <v>4</v>
      </c>
      <c r="R100" s="411" t="s">
        <v>1606</v>
      </c>
      <c r="S100" s="1018">
        <v>107</v>
      </c>
      <c r="T100" s="851">
        <v>20.776699029126213</v>
      </c>
    </row>
    <row r="101" spans="1:20">
      <c r="A101" s="350" t="s">
        <v>50</v>
      </c>
      <c r="B101" s="1019">
        <v>384</v>
      </c>
      <c r="C101" s="1018">
        <v>197</v>
      </c>
      <c r="D101" s="347" t="s">
        <v>1923</v>
      </c>
      <c r="E101" s="1018">
        <v>116</v>
      </c>
      <c r="F101" s="347" t="s">
        <v>1658</v>
      </c>
      <c r="G101" s="1018">
        <v>0</v>
      </c>
      <c r="H101" s="347" t="s">
        <v>1290</v>
      </c>
      <c r="I101" s="1018">
        <v>0</v>
      </c>
      <c r="J101" s="347" t="s">
        <v>1290</v>
      </c>
      <c r="K101" s="1018">
        <v>42</v>
      </c>
      <c r="L101" s="347" t="s">
        <v>1294</v>
      </c>
      <c r="M101" s="1018">
        <v>0</v>
      </c>
      <c r="N101" s="347" t="s">
        <v>1290</v>
      </c>
      <c r="O101" s="1018">
        <v>1</v>
      </c>
      <c r="P101" s="347" t="s">
        <v>1672</v>
      </c>
      <c r="Q101" s="1053">
        <v>0</v>
      </c>
      <c r="R101" s="411" t="s">
        <v>1290</v>
      </c>
      <c r="S101" s="1018">
        <v>25</v>
      </c>
      <c r="T101" s="851">
        <v>6.510416666666667</v>
      </c>
    </row>
    <row r="102" spans="1:20">
      <c r="A102" s="350" t="s">
        <v>51</v>
      </c>
      <c r="B102" s="1019">
        <v>972</v>
      </c>
      <c r="C102" s="1018">
        <v>489</v>
      </c>
      <c r="D102" s="347" t="s">
        <v>1879</v>
      </c>
      <c r="E102" s="1018">
        <v>104</v>
      </c>
      <c r="F102" s="347" t="s">
        <v>1455</v>
      </c>
      <c r="G102" s="1018">
        <v>20</v>
      </c>
      <c r="H102" s="347" t="s">
        <v>1319</v>
      </c>
      <c r="I102" s="1018">
        <v>18</v>
      </c>
      <c r="J102" s="347" t="s">
        <v>1460</v>
      </c>
      <c r="K102" s="1018">
        <v>274</v>
      </c>
      <c r="L102" s="347" t="s">
        <v>1378</v>
      </c>
      <c r="M102" s="1018">
        <v>0</v>
      </c>
      <c r="N102" s="347" t="s">
        <v>1290</v>
      </c>
      <c r="O102" s="1018">
        <v>40</v>
      </c>
      <c r="P102" s="347" t="s">
        <v>1457</v>
      </c>
      <c r="Q102" s="1053">
        <v>35</v>
      </c>
      <c r="R102" s="411" t="s">
        <v>1572</v>
      </c>
      <c r="S102" s="1018">
        <v>266</v>
      </c>
      <c r="T102" s="851">
        <v>27.36625514403292</v>
      </c>
    </row>
    <row r="103" spans="1:20">
      <c r="A103" s="350" t="s">
        <v>52</v>
      </c>
      <c r="B103" s="1019">
        <v>557</v>
      </c>
      <c r="C103" s="1018">
        <v>302</v>
      </c>
      <c r="D103" s="347" t="s">
        <v>1752</v>
      </c>
      <c r="E103" s="1018">
        <v>63</v>
      </c>
      <c r="F103" s="347" t="s">
        <v>1623</v>
      </c>
      <c r="G103" s="1018">
        <v>7</v>
      </c>
      <c r="H103" s="347" t="s">
        <v>1371</v>
      </c>
      <c r="I103" s="1018">
        <v>1</v>
      </c>
      <c r="J103" s="347" t="s">
        <v>1705</v>
      </c>
      <c r="K103" s="1018">
        <v>65</v>
      </c>
      <c r="L103" s="347" t="s">
        <v>1782</v>
      </c>
      <c r="M103" s="1018">
        <v>0</v>
      </c>
      <c r="N103" s="347" t="s">
        <v>1290</v>
      </c>
      <c r="O103" s="1018">
        <v>16</v>
      </c>
      <c r="P103" s="347" t="s">
        <v>1328</v>
      </c>
      <c r="Q103" s="1053">
        <v>8</v>
      </c>
      <c r="R103" s="411" t="s">
        <v>1653</v>
      </c>
      <c r="S103" s="1018">
        <v>78</v>
      </c>
      <c r="T103" s="851">
        <v>14.003590664272892</v>
      </c>
    </row>
    <row r="104" spans="1:20">
      <c r="A104" s="350" t="s">
        <v>53</v>
      </c>
      <c r="B104" s="1019">
        <v>1031</v>
      </c>
      <c r="C104" s="1018">
        <v>662</v>
      </c>
      <c r="D104" s="347" t="s">
        <v>2106</v>
      </c>
      <c r="E104" s="1018">
        <v>267</v>
      </c>
      <c r="F104" s="347" t="s">
        <v>1446</v>
      </c>
      <c r="G104" s="1018">
        <v>18</v>
      </c>
      <c r="H104" s="347" t="s">
        <v>1666</v>
      </c>
      <c r="I104" s="1018">
        <v>14</v>
      </c>
      <c r="J104" s="347" t="s">
        <v>1653</v>
      </c>
      <c r="K104" s="1018">
        <v>504</v>
      </c>
      <c r="L104" s="347" t="s">
        <v>1321</v>
      </c>
      <c r="M104" s="1018">
        <v>0</v>
      </c>
      <c r="N104" s="347" t="s">
        <v>1290</v>
      </c>
      <c r="O104" s="1018">
        <v>0</v>
      </c>
      <c r="P104" s="347" t="s">
        <v>1290</v>
      </c>
      <c r="Q104" s="1053">
        <v>37</v>
      </c>
      <c r="R104" s="411" t="s">
        <v>1572</v>
      </c>
      <c r="S104" s="1018">
        <v>209</v>
      </c>
      <c r="T104" s="851">
        <v>20.271580989330747</v>
      </c>
    </row>
    <row r="105" spans="1:20">
      <c r="A105" s="350" t="s">
        <v>54</v>
      </c>
      <c r="B105" s="1019">
        <v>370</v>
      </c>
      <c r="C105" s="1018">
        <v>245</v>
      </c>
      <c r="D105" s="347" t="s">
        <v>2107</v>
      </c>
      <c r="E105" s="1018">
        <v>68</v>
      </c>
      <c r="F105" s="347" t="s">
        <v>1486</v>
      </c>
      <c r="G105" s="1018">
        <v>7</v>
      </c>
      <c r="H105" s="347" t="s">
        <v>1460</v>
      </c>
      <c r="I105" s="1018">
        <v>0</v>
      </c>
      <c r="J105" s="347" t="s">
        <v>1290</v>
      </c>
      <c r="K105" s="1018">
        <v>57</v>
      </c>
      <c r="L105" s="347" t="s">
        <v>1535</v>
      </c>
      <c r="M105" s="1018">
        <v>0</v>
      </c>
      <c r="N105" s="347" t="s">
        <v>1290</v>
      </c>
      <c r="O105" s="1018">
        <v>29</v>
      </c>
      <c r="P105" s="347" t="s">
        <v>1527</v>
      </c>
      <c r="Q105" s="1053">
        <v>10</v>
      </c>
      <c r="R105" s="411" t="s">
        <v>1325</v>
      </c>
      <c r="S105" s="1018">
        <v>123</v>
      </c>
      <c r="T105" s="851">
        <v>33.243243243243242</v>
      </c>
    </row>
    <row r="106" spans="1:20">
      <c r="A106" s="350" t="s">
        <v>55</v>
      </c>
      <c r="B106" s="1019">
        <v>242</v>
      </c>
      <c r="C106" s="1018">
        <v>87</v>
      </c>
      <c r="D106" s="347" t="s">
        <v>1968</v>
      </c>
      <c r="E106" s="1018">
        <v>16</v>
      </c>
      <c r="F106" s="347" t="s">
        <v>1657</v>
      </c>
      <c r="G106" s="1018">
        <v>1</v>
      </c>
      <c r="H106" s="347" t="s">
        <v>1565</v>
      </c>
      <c r="I106" s="1018">
        <v>0</v>
      </c>
      <c r="J106" s="347" t="s">
        <v>1290</v>
      </c>
      <c r="K106" s="1018">
        <v>76</v>
      </c>
      <c r="L106" s="347" t="s">
        <v>1805</v>
      </c>
      <c r="M106" s="1018">
        <v>0</v>
      </c>
      <c r="N106" s="347" t="s">
        <v>1290</v>
      </c>
      <c r="O106" s="1018">
        <v>3</v>
      </c>
      <c r="P106" s="347" t="s">
        <v>1628</v>
      </c>
      <c r="Q106" s="1053">
        <v>4</v>
      </c>
      <c r="R106" s="411" t="s">
        <v>1666</v>
      </c>
      <c r="S106" s="1018">
        <v>11</v>
      </c>
      <c r="T106" s="851">
        <v>4.5454545454545459</v>
      </c>
    </row>
    <row r="107" spans="1:20">
      <c r="A107" s="350" t="s">
        <v>56</v>
      </c>
      <c r="B107" s="1019">
        <v>87</v>
      </c>
      <c r="C107" s="1018">
        <v>9</v>
      </c>
      <c r="D107" s="347" t="s">
        <v>1523</v>
      </c>
      <c r="E107" s="1018">
        <v>11</v>
      </c>
      <c r="F107" s="347" t="s">
        <v>1567</v>
      </c>
      <c r="G107" s="1018">
        <v>4</v>
      </c>
      <c r="H107" s="347" t="s">
        <v>1599</v>
      </c>
      <c r="I107" s="1018">
        <v>0</v>
      </c>
      <c r="J107" s="347" t="s">
        <v>1290</v>
      </c>
      <c r="K107" s="1018">
        <v>2</v>
      </c>
      <c r="L107" s="347" t="s">
        <v>1310</v>
      </c>
      <c r="M107" s="1018">
        <v>0</v>
      </c>
      <c r="N107" s="347" t="s">
        <v>1290</v>
      </c>
      <c r="O107" s="1018">
        <v>2</v>
      </c>
      <c r="P107" s="347" t="s">
        <v>1310</v>
      </c>
      <c r="Q107" s="1053">
        <v>1</v>
      </c>
      <c r="R107" s="411" t="s">
        <v>1764</v>
      </c>
      <c r="S107" s="1018">
        <v>7</v>
      </c>
      <c r="T107" s="851">
        <v>8.0459770114942533</v>
      </c>
    </row>
    <row r="108" spans="1:20">
      <c r="A108" s="349" t="s">
        <v>1</v>
      </c>
      <c r="B108" s="1019">
        <v>20321</v>
      </c>
      <c r="C108" s="1019">
        <v>13060</v>
      </c>
      <c r="D108" s="838" t="s">
        <v>1758</v>
      </c>
      <c r="E108" s="1019">
        <v>3246</v>
      </c>
      <c r="F108" s="838" t="s">
        <v>1442</v>
      </c>
      <c r="G108" s="1019">
        <v>321</v>
      </c>
      <c r="H108" s="838" t="s">
        <v>1445</v>
      </c>
      <c r="I108" s="1019">
        <v>255</v>
      </c>
      <c r="J108" s="838" t="s">
        <v>1371</v>
      </c>
      <c r="K108" s="1019">
        <v>6469</v>
      </c>
      <c r="L108" s="838" t="s">
        <v>1954</v>
      </c>
      <c r="M108" s="1019">
        <v>32</v>
      </c>
      <c r="N108" s="838" t="s">
        <v>1705</v>
      </c>
      <c r="O108" s="1019">
        <v>364</v>
      </c>
      <c r="P108" s="838" t="s">
        <v>1625</v>
      </c>
      <c r="Q108" s="1046">
        <v>589</v>
      </c>
      <c r="R108" s="351" t="s">
        <v>1328</v>
      </c>
      <c r="S108" s="1019">
        <v>3361</v>
      </c>
      <c r="T108" s="852">
        <v>16.539540376949954</v>
      </c>
    </row>
    <row r="109" spans="1:20" ht="5.0999999999999996" customHeight="1">
      <c r="A109" s="1577"/>
      <c r="B109" s="1577"/>
      <c r="C109" s="1577"/>
      <c r="D109" s="1577"/>
      <c r="E109" s="1577"/>
      <c r="F109" s="1577"/>
      <c r="G109" s="1577"/>
      <c r="H109" s="1577"/>
      <c r="I109" s="1577"/>
      <c r="J109" s="1577"/>
      <c r="K109" s="1577"/>
      <c r="L109" s="1577"/>
      <c r="M109" s="1577"/>
      <c r="N109" s="1577"/>
      <c r="O109" s="1577"/>
      <c r="P109" s="1577"/>
      <c r="Q109" s="1577"/>
      <c r="R109" s="1577"/>
      <c r="S109" s="1577"/>
      <c r="T109" s="1578"/>
    </row>
    <row r="110" spans="1:20" ht="13.9" customHeight="1">
      <c r="A110" s="750" t="s">
        <v>184</v>
      </c>
      <c r="B110" s="1019">
        <v>60088</v>
      </c>
      <c r="C110" s="1019">
        <v>39038</v>
      </c>
      <c r="D110" s="838" t="s">
        <v>1877</v>
      </c>
      <c r="E110" s="1019">
        <v>9703</v>
      </c>
      <c r="F110" s="838" t="s">
        <v>1721</v>
      </c>
      <c r="G110" s="1019">
        <v>897</v>
      </c>
      <c r="H110" s="838" t="s">
        <v>1376</v>
      </c>
      <c r="I110" s="1019">
        <v>720</v>
      </c>
      <c r="J110" s="838" t="s">
        <v>1628</v>
      </c>
      <c r="K110" s="1019">
        <v>19332</v>
      </c>
      <c r="L110" s="838" t="s">
        <v>1337</v>
      </c>
      <c r="M110" s="1019">
        <v>113</v>
      </c>
      <c r="N110" s="838" t="s">
        <v>1705</v>
      </c>
      <c r="O110" s="1019">
        <v>1166</v>
      </c>
      <c r="P110" s="838" t="s">
        <v>1460</v>
      </c>
      <c r="Q110" s="1046">
        <v>1898</v>
      </c>
      <c r="R110" s="351" t="s">
        <v>1493</v>
      </c>
      <c r="S110" s="1019">
        <v>5983</v>
      </c>
      <c r="T110" s="852" t="s">
        <v>2108</v>
      </c>
    </row>
    <row r="111" spans="1:20" ht="409.6" hidden="1" customHeight="1"/>
    <row r="113" spans="1:1">
      <c r="A113" s="331" t="s">
        <v>2109</v>
      </c>
    </row>
    <row r="114" spans="1:1">
      <c r="A114" s="331" t="s">
        <v>2110</v>
      </c>
    </row>
  </sheetData>
  <mergeCells count="16">
    <mergeCell ref="A109:T109"/>
    <mergeCell ref="B75:T75"/>
    <mergeCell ref="B6:T6"/>
    <mergeCell ref="A1:T1"/>
    <mergeCell ref="C3:T3"/>
    <mergeCell ref="A4:A5"/>
    <mergeCell ref="C4:D4"/>
    <mergeCell ref="E4:F4"/>
    <mergeCell ref="G4:H4"/>
    <mergeCell ref="I4:J4"/>
    <mergeCell ref="K4:L4"/>
    <mergeCell ref="M4:N4"/>
    <mergeCell ref="O4:P4"/>
    <mergeCell ref="S4:T4"/>
    <mergeCell ref="B41:T41"/>
    <mergeCell ref="Q4:R4"/>
  </mergeCells>
  <pageMargins left="0.70866141732283472" right="0.70866141732283472" top="0.74803149606299213" bottom="0.74803149606299213" header="0.31496062992125984" footer="0.31496062992125984"/>
  <pageSetup paperSize="9" scale="52" orientation="portrait" r:id="rId1"/>
  <ignoredErrors>
    <ignoredError sqref="S5:T5 A4:L4 T4 N4:P4 A5:P5"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M56"/>
  <sheetViews>
    <sheetView showGridLines="0" zoomScaleNormal="100" workbookViewId="0">
      <selection activeCell="O24" sqref="O24"/>
    </sheetView>
  </sheetViews>
  <sheetFormatPr defaultRowHeight="12.75"/>
  <cols>
    <col min="1" max="1" width="23.85546875" style="1" customWidth="1"/>
    <col min="2" max="2" width="7" style="921" customWidth="1"/>
    <col min="3" max="3" width="7" style="1" customWidth="1"/>
    <col min="4" max="4" width="7" style="921" customWidth="1"/>
    <col min="5" max="5" width="7" style="1" customWidth="1"/>
    <col min="6" max="6" width="7" style="921" customWidth="1"/>
    <col min="7" max="7" width="7" style="1" customWidth="1"/>
    <col min="8" max="8" width="7" style="921" customWidth="1"/>
    <col min="9" max="9" width="7" style="1" customWidth="1"/>
    <col min="10" max="10" width="7" style="921" customWidth="1"/>
    <col min="11" max="11" width="8.42578125" style="1" customWidth="1"/>
    <col min="12" max="12" width="0" style="1" hidden="1" customWidth="1"/>
    <col min="13" max="256" width="9.140625" style="1"/>
    <col min="257" max="257" width="18.7109375" style="1" customWidth="1"/>
    <col min="258" max="266" width="7" style="1" customWidth="1"/>
    <col min="267" max="267" width="8.42578125" style="1" customWidth="1"/>
    <col min="268" max="268" width="0" style="1" hidden="1" customWidth="1"/>
    <col min="269" max="512" width="9.140625" style="1"/>
    <col min="513" max="513" width="18.7109375" style="1" customWidth="1"/>
    <col min="514" max="522" width="7" style="1" customWidth="1"/>
    <col min="523" max="523" width="8.42578125" style="1" customWidth="1"/>
    <col min="524" max="524" width="0" style="1" hidden="1" customWidth="1"/>
    <col min="525" max="768" width="9.140625" style="1"/>
    <col min="769" max="769" width="18.7109375" style="1" customWidth="1"/>
    <col min="770" max="778" width="7" style="1" customWidth="1"/>
    <col min="779" max="779" width="8.42578125" style="1" customWidth="1"/>
    <col min="780" max="780" width="0" style="1" hidden="1" customWidth="1"/>
    <col min="781" max="1024" width="9.140625" style="1"/>
    <col min="1025" max="1025" width="18.7109375" style="1" customWidth="1"/>
    <col min="1026" max="1034" width="7" style="1" customWidth="1"/>
    <col min="1035" max="1035" width="8.42578125" style="1" customWidth="1"/>
    <col min="1036" max="1036" width="0" style="1" hidden="1" customWidth="1"/>
    <col min="1037" max="1280" width="9.140625" style="1"/>
    <col min="1281" max="1281" width="18.7109375" style="1" customWidth="1"/>
    <col min="1282" max="1290" width="7" style="1" customWidth="1"/>
    <col min="1291" max="1291" width="8.42578125" style="1" customWidth="1"/>
    <col min="1292" max="1292" width="0" style="1" hidden="1" customWidth="1"/>
    <col min="1293" max="1536" width="9.140625" style="1"/>
    <col min="1537" max="1537" width="18.7109375" style="1" customWidth="1"/>
    <col min="1538" max="1546" width="7" style="1" customWidth="1"/>
    <col min="1547" max="1547" width="8.42578125" style="1" customWidth="1"/>
    <col min="1548" max="1548" width="0" style="1" hidden="1" customWidth="1"/>
    <col min="1549" max="1792" width="9.140625" style="1"/>
    <col min="1793" max="1793" width="18.7109375" style="1" customWidth="1"/>
    <col min="1794" max="1802" width="7" style="1" customWidth="1"/>
    <col min="1803" max="1803" width="8.42578125" style="1" customWidth="1"/>
    <col min="1804" max="1804" width="0" style="1" hidden="1" customWidth="1"/>
    <col min="1805" max="2048" width="9.140625" style="1"/>
    <col min="2049" max="2049" width="18.7109375" style="1" customWidth="1"/>
    <col min="2050" max="2058" width="7" style="1" customWidth="1"/>
    <col min="2059" max="2059" width="8.42578125" style="1" customWidth="1"/>
    <col min="2060" max="2060" width="0" style="1" hidden="1" customWidth="1"/>
    <col min="2061" max="2304" width="9.140625" style="1"/>
    <col min="2305" max="2305" width="18.7109375" style="1" customWidth="1"/>
    <col min="2306" max="2314" width="7" style="1" customWidth="1"/>
    <col min="2315" max="2315" width="8.42578125" style="1" customWidth="1"/>
    <col min="2316" max="2316" width="0" style="1" hidden="1" customWidth="1"/>
    <col min="2317" max="2560" width="9.140625" style="1"/>
    <col min="2561" max="2561" width="18.7109375" style="1" customWidth="1"/>
    <col min="2562" max="2570" width="7" style="1" customWidth="1"/>
    <col min="2571" max="2571" width="8.42578125" style="1" customWidth="1"/>
    <col min="2572" max="2572" width="0" style="1" hidden="1" customWidth="1"/>
    <col min="2573" max="2816" width="9.140625" style="1"/>
    <col min="2817" max="2817" width="18.7109375" style="1" customWidth="1"/>
    <col min="2818" max="2826" width="7" style="1" customWidth="1"/>
    <col min="2827" max="2827" width="8.42578125" style="1" customWidth="1"/>
    <col min="2828" max="2828" width="0" style="1" hidden="1" customWidth="1"/>
    <col min="2829" max="3072" width="9.140625" style="1"/>
    <col min="3073" max="3073" width="18.7109375" style="1" customWidth="1"/>
    <col min="3074" max="3082" width="7" style="1" customWidth="1"/>
    <col min="3083" max="3083" width="8.42578125" style="1" customWidth="1"/>
    <col min="3084" max="3084" width="0" style="1" hidden="1" customWidth="1"/>
    <col min="3085" max="3328" width="9.140625" style="1"/>
    <col min="3329" max="3329" width="18.7109375" style="1" customWidth="1"/>
    <col min="3330" max="3338" width="7" style="1" customWidth="1"/>
    <col min="3339" max="3339" width="8.42578125" style="1" customWidth="1"/>
    <col min="3340" max="3340" width="0" style="1" hidden="1" customWidth="1"/>
    <col min="3341" max="3584" width="9.140625" style="1"/>
    <col min="3585" max="3585" width="18.7109375" style="1" customWidth="1"/>
    <col min="3586" max="3594" width="7" style="1" customWidth="1"/>
    <col min="3595" max="3595" width="8.42578125" style="1" customWidth="1"/>
    <col min="3596" max="3596" width="0" style="1" hidden="1" customWidth="1"/>
    <col min="3597" max="3840" width="9.140625" style="1"/>
    <col min="3841" max="3841" width="18.7109375" style="1" customWidth="1"/>
    <col min="3842" max="3850" width="7" style="1" customWidth="1"/>
    <col min="3851" max="3851" width="8.42578125" style="1" customWidth="1"/>
    <col min="3852" max="3852" width="0" style="1" hidden="1" customWidth="1"/>
    <col min="3853" max="4096" width="9.140625" style="1"/>
    <col min="4097" max="4097" width="18.7109375" style="1" customWidth="1"/>
    <col min="4098" max="4106" width="7" style="1" customWidth="1"/>
    <col min="4107" max="4107" width="8.42578125" style="1" customWidth="1"/>
    <col min="4108" max="4108" width="0" style="1" hidden="1" customWidth="1"/>
    <col min="4109" max="4352" width="9.140625" style="1"/>
    <col min="4353" max="4353" width="18.7109375" style="1" customWidth="1"/>
    <col min="4354" max="4362" width="7" style="1" customWidth="1"/>
    <col min="4363" max="4363" width="8.42578125" style="1" customWidth="1"/>
    <col min="4364" max="4364" width="0" style="1" hidden="1" customWidth="1"/>
    <col min="4365" max="4608" width="9.140625" style="1"/>
    <col min="4609" max="4609" width="18.7109375" style="1" customWidth="1"/>
    <col min="4610" max="4618" width="7" style="1" customWidth="1"/>
    <col min="4619" max="4619" width="8.42578125" style="1" customWidth="1"/>
    <col min="4620" max="4620" width="0" style="1" hidden="1" customWidth="1"/>
    <col min="4621" max="4864" width="9.140625" style="1"/>
    <col min="4865" max="4865" width="18.7109375" style="1" customWidth="1"/>
    <col min="4866" max="4874" width="7" style="1" customWidth="1"/>
    <col min="4875" max="4875" width="8.42578125" style="1" customWidth="1"/>
    <col min="4876" max="4876" width="0" style="1" hidden="1" customWidth="1"/>
    <col min="4877" max="5120" width="9.140625" style="1"/>
    <col min="5121" max="5121" width="18.7109375" style="1" customWidth="1"/>
    <col min="5122" max="5130" width="7" style="1" customWidth="1"/>
    <col min="5131" max="5131" width="8.42578125" style="1" customWidth="1"/>
    <col min="5132" max="5132" width="0" style="1" hidden="1" customWidth="1"/>
    <col min="5133" max="5376" width="9.140625" style="1"/>
    <col min="5377" max="5377" width="18.7109375" style="1" customWidth="1"/>
    <col min="5378" max="5386" width="7" style="1" customWidth="1"/>
    <col min="5387" max="5387" width="8.42578125" style="1" customWidth="1"/>
    <col min="5388" max="5388" width="0" style="1" hidden="1" customWidth="1"/>
    <col min="5389" max="5632" width="9.140625" style="1"/>
    <col min="5633" max="5633" width="18.7109375" style="1" customWidth="1"/>
    <col min="5634" max="5642" width="7" style="1" customWidth="1"/>
    <col min="5643" max="5643" width="8.42578125" style="1" customWidth="1"/>
    <col min="5644" max="5644" width="0" style="1" hidden="1" customWidth="1"/>
    <col min="5645" max="5888" width="9.140625" style="1"/>
    <col min="5889" max="5889" width="18.7109375" style="1" customWidth="1"/>
    <col min="5890" max="5898" width="7" style="1" customWidth="1"/>
    <col min="5899" max="5899" width="8.42578125" style="1" customWidth="1"/>
    <col min="5900" max="5900" width="0" style="1" hidden="1" customWidth="1"/>
    <col min="5901" max="6144" width="9.140625" style="1"/>
    <col min="6145" max="6145" width="18.7109375" style="1" customWidth="1"/>
    <col min="6146" max="6154" width="7" style="1" customWidth="1"/>
    <col min="6155" max="6155" width="8.42578125" style="1" customWidth="1"/>
    <col min="6156" max="6156" width="0" style="1" hidden="1" customWidth="1"/>
    <col min="6157" max="6400" width="9.140625" style="1"/>
    <col min="6401" max="6401" width="18.7109375" style="1" customWidth="1"/>
    <col min="6402" max="6410" width="7" style="1" customWidth="1"/>
    <col min="6411" max="6411" width="8.42578125" style="1" customWidth="1"/>
    <col min="6412" max="6412" width="0" style="1" hidden="1" customWidth="1"/>
    <col min="6413" max="6656" width="9.140625" style="1"/>
    <col min="6657" max="6657" width="18.7109375" style="1" customWidth="1"/>
    <col min="6658" max="6666" width="7" style="1" customWidth="1"/>
    <col min="6667" max="6667" width="8.42578125" style="1" customWidth="1"/>
    <col min="6668" max="6668" width="0" style="1" hidden="1" customWidth="1"/>
    <col min="6669" max="6912" width="9.140625" style="1"/>
    <col min="6913" max="6913" width="18.7109375" style="1" customWidth="1"/>
    <col min="6914" max="6922" width="7" style="1" customWidth="1"/>
    <col min="6923" max="6923" width="8.42578125" style="1" customWidth="1"/>
    <col min="6924" max="6924" width="0" style="1" hidden="1" customWidth="1"/>
    <col min="6925" max="7168" width="9.140625" style="1"/>
    <col min="7169" max="7169" width="18.7109375" style="1" customWidth="1"/>
    <col min="7170" max="7178" width="7" style="1" customWidth="1"/>
    <col min="7179" max="7179" width="8.42578125" style="1" customWidth="1"/>
    <col min="7180" max="7180" width="0" style="1" hidden="1" customWidth="1"/>
    <col min="7181" max="7424" width="9.140625" style="1"/>
    <col min="7425" max="7425" width="18.7109375" style="1" customWidth="1"/>
    <col min="7426" max="7434" width="7" style="1" customWidth="1"/>
    <col min="7435" max="7435" width="8.42578125" style="1" customWidth="1"/>
    <col min="7436" max="7436" width="0" style="1" hidden="1" customWidth="1"/>
    <col min="7437" max="7680" width="9.140625" style="1"/>
    <col min="7681" max="7681" width="18.7109375" style="1" customWidth="1"/>
    <col min="7682" max="7690" width="7" style="1" customWidth="1"/>
    <col min="7691" max="7691" width="8.42578125" style="1" customWidth="1"/>
    <col min="7692" max="7692" width="0" style="1" hidden="1" customWidth="1"/>
    <col min="7693" max="7936" width="9.140625" style="1"/>
    <col min="7937" max="7937" width="18.7109375" style="1" customWidth="1"/>
    <col min="7938" max="7946" width="7" style="1" customWidth="1"/>
    <col min="7947" max="7947" width="8.42578125" style="1" customWidth="1"/>
    <col min="7948" max="7948" width="0" style="1" hidden="1" customWidth="1"/>
    <col min="7949" max="8192" width="9.140625" style="1"/>
    <col min="8193" max="8193" width="18.7109375" style="1" customWidth="1"/>
    <col min="8194" max="8202" width="7" style="1" customWidth="1"/>
    <col min="8203" max="8203" width="8.42578125" style="1" customWidth="1"/>
    <col min="8204" max="8204" width="0" style="1" hidden="1" customWidth="1"/>
    <col min="8205" max="8448" width="9.140625" style="1"/>
    <col min="8449" max="8449" width="18.7109375" style="1" customWidth="1"/>
    <col min="8450" max="8458" width="7" style="1" customWidth="1"/>
    <col min="8459" max="8459" width="8.42578125" style="1" customWidth="1"/>
    <col min="8460" max="8460" width="0" style="1" hidden="1" customWidth="1"/>
    <col min="8461" max="8704" width="9.140625" style="1"/>
    <col min="8705" max="8705" width="18.7109375" style="1" customWidth="1"/>
    <col min="8706" max="8714" width="7" style="1" customWidth="1"/>
    <col min="8715" max="8715" width="8.42578125" style="1" customWidth="1"/>
    <col min="8716" max="8716" width="0" style="1" hidden="1" customWidth="1"/>
    <col min="8717" max="8960" width="9.140625" style="1"/>
    <col min="8961" max="8961" width="18.7109375" style="1" customWidth="1"/>
    <col min="8962" max="8970" width="7" style="1" customWidth="1"/>
    <col min="8971" max="8971" width="8.42578125" style="1" customWidth="1"/>
    <col min="8972" max="8972" width="0" style="1" hidden="1" customWidth="1"/>
    <col min="8973" max="9216" width="9.140625" style="1"/>
    <col min="9217" max="9217" width="18.7109375" style="1" customWidth="1"/>
    <col min="9218" max="9226" width="7" style="1" customWidth="1"/>
    <col min="9227" max="9227" width="8.42578125" style="1" customWidth="1"/>
    <col min="9228" max="9228" width="0" style="1" hidden="1" customWidth="1"/>
    <col min="9229" max="9472" width="9.140625" style="1"/>
    <col min="9473" max="9473" width="18.7109375" style="1" customWidth="1"/>
    <col min="9474" max="9482" width="7" style="1" customWidth="1"/>
    <col min="9483" max="9483" width="8.42578125" style="1" customWidth="1"/>
    <col min="9484" max="9484" width="0" style="1" hidden="1" customWidth="1"/>
    <col min="9485" max="9728" width="9.140625" style="1"/>
    <col min="9729" max="9729" width="18.7109375" style="1" customWidth="1"/>
    <col min="9730" max="9738" width="7" style="1" customWidth="1"/>
    <col min="9739" max="9739" width="8.42578125" style="1" customWidth="1"/>
    <col min="9740" max="9740" width="0" style="1" hidden="1" customWidth="1"/>
    <col min="9741" max="9984" width="9.140625" style="1"/>
    <col min="9985" max="9985" width="18.7109375" style="1" customWidth="1"/>
    <col min="9986" max="9994" width="7" style="1" customWidth="1"/>
    <col min="9995" max="9995" width="8.42578125" style="1" customWidth="1"/>
    <col min="9996" max="9996" width="0" style="1" hidden="1" customWidth="1"/>
    <col min="9997" max="10240" width="9.140625" style="1"/>
    <col min="10241" max="10241" width="18.7109375" style="1" customWidth="1"/>
    <col min="10242" max="10250" width="7" style="1" customWidth="1"/>
    <col min="10251" max="10251" width="8.42578125" style="1" customWidth="1"/>
    <col min="10252" max="10252" width="0" style="1" hidden="1" customWidth="1"/>
    <col min="10253" max="10496" width="9.140625" style="1"/>
    <col min="10497" max="10497" width="18.7109375" style="1" customWidth="1"/>
    <col min="10498" max="10506" width="7" style="1" customWidth="1"/>
    <col min="10507" max="10507" width="8.42578125" style="1" customWidth="1"/>
    <col min="10508" max="10508" width="0" style="1" hidden="1" customWidth="1"/>
    <col min="10509" max="10752" width="9.140625" style="1"/>
    <col min="10753" max="10753" width="18.7109375" style="1" customWidth="1"/>
    <col min="10754" max="10762" width="7" style="1" customWidth="1"/>
    <col min="10763" max="10763" width="8.42578125" style="1" customWidth="1"/>
    <col min="10764" max="10764" width="0" style="1" hidden="1" customWidth="1"/>
    <col min="10765" max="11008" width="9.140625" style="1"/>
    <col min="11009" max="11009" width="18.7109375" style="1" customWidth="1"/>
    <col min="11010" max="11018" width="7" style="1" customWidth="1"/>
    <col min="11019" max="11019" width="8.42578125" style="1" customWidth="1"/>
    <col min="11020" max="11020" width="0" style="1" hidden="1" customWidth="1"/>
    <col min="11021" max="11264" width="9.140625" style="1"/>
    <col min="11265" max="11265" width="18.7109375" style="1" customWidth="1"/>
    <col min="11266" max="11274" width="7" style="1" customWidth="1"/>
    <col min="11275" max="11275" width="8.42578125" style="1" customWidth="1"/>
    <col min="11276" max="11276" width="0" style="1" hidden="1" customWidth="1"/>
    <col min="11277" max="11520" width="9.140625" style="1"/>
    <col min="11521" max="11521" width="18.7109375" style="1" customWidth="1"/>
    <col min="11522" max="11530" width="7" style="1" customWidth="1"/>
    <col min="11531" max="11531" width="8.42578125" style="1" customWidth="1"/>
    <col min="11532" max="11532" width="0" style="1" hidden="1" customWidth="1"/>
    <col min="11533" max="11776" width="9.140625" style="1"/>
    <col min="11777" max="11777" width="18.7109375" style="1" customWidth="1"/>
    <col min="11778" max="11786" width="7" style="1" customWidth="1"/>
    <col min="11787" max="11787" width="8.42578125" style="1" customWidth="1"/>
    <col min="11788" max="11788" width="0" style="1" hidden="1" customWidth="1"/>
    <col min="11789" max="12032" width="9.140625" style="1"/>
    <col min="12033" max="12033" width="18.7109375" style="1" customWidth="1"/>
    <col min="12034" max="12042" width="7" style="1" customWidth="1"/>
    <col min="12043" max="12043" width="8.42578125" style="1" customWidth="1"/>
    <col min="12044" max="12044" width="0" style="1" hidden="1" customWidth="1"/>
    <col min="12045" max="12288" width="9.140625" style="1"/>
    <col min="12289" max="12289" width="18.7109375" style="1" customWidth="1"/>
    <col min="12290" max="12298" width="7" style="1" customWidth="1"/>
    <col min="12299" max="12299" width="8.42578125" style="1" customWidth="1"/>
    <col min="12300" max="12300" width="0" style="1" hidden="1" customWidth="1"/>
    <col min="12301" max="12544" width="9.140625" style="1"/>
    <col min="12545" max="12545" width="18.7109375" style="1" customWidth="1"/>
    <col min="12546" max="12554" width="7" style="1" customWidth="1"/>
    <col min="12555" max="12555" width="8.42578125" style="1" customWidth="1"/>
    <col min="12556" max="12556" width="0" style="1" hidden="1" customWidth="1"/>
    <col min="12557" max="12800" width="9.140625" style="1"/>
    <col min="12801" max="12801" width="18.7109375" style="1" customWidth="1"/>
    <col min="12802" max="12810" width="7" style="1" customWidth="1"/>
    <col min="12811" max="12811" width="8.42578125" style="1" customWidth="1"/>
    <col min="12812" max="12812" width="0" style="1" hidden="1" customWidth="1"/>
    <col min="12813" max="13056" width="9.140625" style="1"/>
    <col min="13057" max="13057" width="18.7109375" style="1" customWidth="1"/>
    <col min="13058" max="13066" width="7" style="1" customWidth="1"/>
    <col min="13067" max="13067" width="8.42578125" style="1" customWidth="1"/>
    <col min="13068" max="13068" width="0" style="1" hidden="1" customWidth="1"/>
    <col min="13069" max="13312" width="9.140625" style="1"/>
    <col min="13313" max="13313" width="18.7109375" style="1" customWidth="1"/>
    <col min="13314" max="13322" width="7" style="1" customWidth="1"/>
    <col min="13323" max="13323" width="8.42578125" style="1" customWidth="1"/>
    <col min="13324" max="13324" width="0" style="1" hidden="1" customWidth="1"/>
    <col min="13325" max="13568" width="9.140625" style="1"/>
    <col min="13569" max="13569" width="18.7109375" style="1" customWidth="1"/>
    <col min="13570" max="13578" width="7" style="1" customWidth="1"/>
    <col min="13579" max="13579" width="8.42578125" style="1" customWidth="1"/>
    <col min="13580" max="13580" width="0" style="1" hidden="1" customWidth="1"/>
    <col min="13581" max="13824" width="9.140625" style="1"/>
    <col min="13825" max="13825" width="18.7109375" style="1" customWidth="1"/>
    <col min="13826" max="13834" width="7" style="1" customWidth="1"/>
    <col min="13835" max="13835" width="8.42578125" style="1" customWidth="1"/>
    <col min="13836" max="13836" width="0" style="1" hidden="1" customWidth="1"/>
    <col min="13837" max="14080" width="9.140625" style="1"/>
    <col min="14081" max="14081" width="18.7109375" style="1" customWidth="1"/>
    <col min="14082" max="14090" width="7" style="1" customWidth="1"/>
    <col min="14091" max="14091" width="8.42578125" style="1" customWidth="1"/>
    <col min="14092" max="14092" width="0" style="1" hidden="1" customWidth="1"/>
    <col min="14093" max="14336" width="9.140625" style="1"/>
    <col min="14337" max="14337" width="18.7109375" style="1" customWidth="1"/>
    <col min="14338" max="14346" width="7" style="1" customWidth="1"/>
    <col min="14347" max="14347" width="8.42578125" style="1" customWidth="1"/>
    <col min="14348" max="14348" width="0" style="1" hidden="1" customWidth="1"/>
    <col min="14349" max="14592" width="9.140625" style="1"/>
    <col min="14593" max="14593" width="18.7109375" style="1" customWidth="1"/>
    <col min="14594" max="14602" width="7" style="1" customWidth="1"/>
    <col min="14603" max="14603" width="8.42578125" style="1" customWidth="1"/>
    <col min="14604" max="14604" width="0" style="1" hidden="1" customWidth="1"/>
    <col min="14605" max="14848" width="9.140625" style="1"/>
    <col min="14849" max="14849" width="18.7109375" style="1" customWidth="1"/>
    <col min="14850" max="14858" width="7" style="1" customWidth="1"/>
    <col min="14859" max="14859" width="8.42578125" style="1" customWidth="1"/>
    <col min="14860" max="14860" width="0" style="1" hidden="1" customWidth="1"/>
    <col min="14861" max="15104" width="9.140625" style="1"/>
    <col min="15105" max="15105" width="18.7109375" style="1" customWidth="1"/>
    <col min="15106" max="15114" width="7" style="1" customWidth="1"/>
    <col min="15115" max="15115" width="8.42578125" style="1" customWidth="1"/>
    <col min="15116" max="15116" width="0" style="1" hidden="1" customWidth="1"/>
    <col min="15117" max="15360" width="9.140625" style="1"/>
    <col min="15361" max="15361" width="18.7109375" style="1" customWidth="1"/>
    <col min="15362" max="15370" width="7" style="1" customWidth="1"/>
    <col min="15371" max="15371" width="8.42578125" style="1" customWidth="1"/>
    <col min="15372" max="15372" width="0" style="1" hidden="1" customWidth="1"/>
    <col min="15373" max="15616" width="9.140625" style="1"/>
    <col min="15617" max="15617" width="18.7109375" style="1" customWidth="1"/>
    <col min="15618" max="15626" width="7" style="1" customWidth="1"/>
    <col min="15627" max="15627" width="8.42578125" style="1" customWidth="1"/>
    <col min="15628" max="15628" width="0" style="1" hidden="1" customWidth="1"/>
    <col min="15629" max="15872" width="9.140625" style="1"/>
    <col min="15873" max="15873" width="18.7109375" style="1" customWidth="1"/>
    <col min="15874" max="15882" width="7" style="1" customWidth="1"/>
    <col min="15883" max="15883" width="8.42578125" style="1" customWidth="1"/>
    <col min="15884" max="15884" width="0" style="1" hidden="1" customWidth="1"/>
    <col min="15885" max="16128" width="9.140625" style="1"/>
    <col min="16129" max="16129" width="18.7109375" style="1" customWidth="1"/>
    <col min="16130" max="16138" width="7" style="1" customWidth="1"/>
    <col min="16139" max="16139" width="8.42578125" style="1" customWidth="1"/>
    <col min="16140" max="16140" width="0" style="1" hidden="1" customWidth="1"/>
    <col min="16141" max="16384" width="9.140625" style="1"/>
  </cols>
  <sheetData>
    <row r="1" spans="1:13" ht="18.399999999999999" customHeight="1">
      <c r="A1" s="1556" t="s">
        <v>1006</v>
      </c>
      <c r="B1" s="1557"/>
      <c r="C1" s="1557"/>
      <c r="D1" s="1557"/>
      <c r="E1" s="1557"/>
      <c r="F1" s="1557"/>
      <c r="G1" s="1557"/>
      <c r="H1" s="1557"/>
      <c r="I1" s="1557"/>
      <c r="J1" s="1557"/>
      <c r="K1" s="1557"/>
    </row>
    <row r="2" spans="1:13" ht="3" customHeight="1"/>
    <row r="3" spans="1:13">
      <c r="A3" s="3"/>
      <c r="B3" s="1573" t="s">
        <v>64</v>
      </c>
      <c r="C3" s="1574"/>
      <c r="D3" s="1574"/>
      <c r="E3" s="1574"/>
      <c r="F3" s="1574"/>
      <c r="G3" s="1574"/>
      <c r="H3" s="1574"/>
      <c r="I3" s="1575"/>
      <c r="J3" s="1021"/>
      <c r="K3" s="3"/>
    </row>
    <row r="4" spans="1:13">
      <c r="A4" s="1573" t="s">
        <v>114</v>
      </c>
      <c r="B4" s="1573" t="s">
        <v>66</v>
      </c>
      <c r="C4" s="1575"/>
      <c r="D4" s="1573" t="s">
        <v>67</v>
      </c>
      <c r="E4" s="1575"/>
      <c r="F4" s="1573" t="s">
        <v>68</v>
      </c>
      <c r="G4" s="1575"/>
      <c r="H4" s="1573" t="s">
        <v>69</v>
      </c>
      <c r="I4" s="1575"/>
      <c r="J4" s="1573" t="s">
        <v>1</v>
      </c>
      <c r="K4" s="1575"/>
    </row>
    <row r="5" spans="1:13">
      <c r="A5" s="1581"/>
      <c r="B5" s="1021" t="s">
        <v>2</v>
      </c>
      <c r="C5" s="3" t="s">
        <v>3</v>
      </c>
      <c r="D5" s="1021" t="s">
        <v>2</v>
      </c>
      <c r="E5" s="3" t="s">
        <v>3</v>
      </c>
      <c r="F5" s="1021" t="s">
        <v>2</v>
      </c>
      <c r="G5" s="3" t="s">
        <v>3</v>
      </c>
      <c r="H5" s="1021" t="s">
        <v>2</v>
      </c>
      <c r="I5" s="3" t="s">
        <v>3</v>
      </c>
      <c r="J5" s="1021" t="s">
        <v>2</v>
      </c>
      <c r="K5" s="3" t="s">
        <v>3</v>
      </c>
    </row>
    <row r="6" spans="1:13">
      <c r="A6" s="4" t="s">
        <v>110</v>
      </c>
      <c r="B6" s="1018">
        <v>16248</v>
      </c>
      <c r="C6" s="347" t="s">
        <v>1450</v>
      </c>
      <c r="D6" s="1018">
        <v>8818</v>
      </c>
      <c r="E6" s="347" t="s">
        <v>1531</v>
      </c>
      <c r="F6" s="1018">
        <v>4395</v>
      </c>
      <c r="G6" s="347" t="s">
        <v>1591</v>
      </c>
      <c r="H6" s="1018">
        <v>3199</v>
      </c>
      <c r="I6" s="347" t="s">
        <v>1526</v>
      </c>
      <c r="J6" s="1019">
        <v>32660</v>
      </c>
      <c r="K6" s="838" t="s">
        <v>1858</v>
      </c>
    </row>
    <row r="7" spans="1:13">
      <c r="A7" s="4" t="s">
        <v>111</v>
      </c>
      <c r="B7" s="1018">
        <v>1594</v>
      </c>
      <c r="C7" s="347" t="s">
        <v>1956</v>
      </c>
      <c r="D7" s="1018">
        <v>750</v>
      </c>
      <c r="E7" s="347" t="s">
        <v>1944</v>
      </c>
      <c r="F7" s="1018">
        <v>527</v>
      </c>
      <c r="G7" s="347" t="s">
        <v>1447</v>
      </c>
      <c r="H7" s="1018">
        <v>455</v>
      </c>
      <c r="I7" s="347" t="s">
        <v>1412</v>
      </c>
      <c r="J7" s="1019">
        <v>3326</v>
      </c>
      <c r="K7" s="838" t="s">
        <v>1465</v>
      </c>
      <c r="M7" s="662"/>
    </row>
    <row r="8" spans="1:13">
      <c r="A8" s="4" t="s">
        <v>112</v>
      </c>
      <c r="B8" s="1018">
        <v>4125</v>
      </c>
      <c r="C8" s="347" t="s">
        <v>1737</v>
      </c>
      <c r="D8" s="1018">
        <v>1084</v>
      </c>
      <c r="E8" s="347" t="s">
        <v>1551</v>
      </c>
      <c r="F8" s="1018">
        <v>644</v>
      </c>
      <c r="G8" s="347" t="s">
        <v>1384</v>
      </c>
      <c r="H8" s="1018">
        <v>523</v>
      </c>
      <c r="I8" s="347" t="s">
        <v>1787</v>
      </c>
      <c r="J8" s="1019">
        <v>6376</v>
      </c>
      <c r="K8" s="838" t="s">
        <v>1448</v>
      </c>
      <c r="M8" s="662"/>
    </row>
    <row r="9" spans="1:13">
      <c r="A9" s="4" t="s">
        <v>113</v>
      </c>
      <c r="B9" s="1018">
        <v>5413</v>
      </c>
      <c r="C9" s="347" t="s">
        <v>1836</v>
      </c>
      <c r="D9" s="1018">
        <v>5405</v>
      </c>
      <c r="E9" s="347" t="s">
        <v>1638</v>
      </c>
      <c r="F9" s="1018">
        <v>3404</v>
      </c>
      <c r="G9" s="347" t="s">
        <v>1652</v>
      </c>
      <c r="H9" s="1018">
        <v>3490</v>
      </c>
      <c r="I9" s="347" t="s">
        <v>1478</v>
      </c>
      <c r="J9" s="1019">
        <v>17712</v>
      </c>
      <c r="K9" s="838" t="s">
        <v>1698</v>
      </c>
      <c r="M9" s="662"/>
    </row>
    <row r="10" spans="1:13">
      <c r="A10" s="4" t="s">
        <v>17</v>
      </c>
      <c r="B10" s="1018">
        <v>4</v>
      </c>
      <c r="C10" s="347" t="s">
        <v>1681</v>
      </c>
      <c r="D10" s="1018">
        <v>1</v>
      </c>
      <c r="E10" s="347" t="s">
        <v>1516</v>
      </c>
      <c r="F10" s="1018">
        <v>3</v>
      </c>
      <c r="G10" s="347" t="s">
        <v>1723</v>
      </c>
      <c r="H10" s="1018">
        <v>0</v>
      </c>
      <c r="I10" s="347" t="s">
        <v>1290</v>
      </c>
      <c r="J10" s="1019">
        <v>8</v>
      </c>
      <c r="K10" s="838" t="s">
        <v>1290</v>
      </c>
      <c r="M10" s="662"/>
    </row>
    <row r="11" spans="1:13">
      <c r="A11" s="4" t="s">
        <v>1</v>
      </c>
      <c r="B11" s="1019">
        <v>27384</v>
      </c>
      <c r="C11" s="838" t="s">
        <v>1291</v>
      </c>
      <c r="D11" s="1019">
        <v>16058</v>
      </c>
      <c r="E11" s="838" t="s">
        <v>1482</v>
      </c>
      <c r="F11" s="1019">
        <v>8973</v>
      </c>
      <c r="G11" s="838" t="s">
        <v>1496</v>
      </c>
      <c r="H11" s="1019">
        <v>7667</v>
      </c>
      <c r="I11" s="838" t="s">
        <v>1631</v>
      </c>
      <c r="J11" s="1019">
        <v>60082</v>
      </c>
      <c r="K11" s="838" t="s">
        <v>645</v>
      </c>
      <c r="M11" s="662"/>
    </row>
    <row r="12" spans="1:13">
      <c r="M12" s="662"/>
    </row>
    <row r="13" spans="1:13">
      <c r="A13" s="1564" t="s">
        <v>882</v>
      </c>
      <c r="B13" s="1564"/>
      <c r="C13" s="1564"/>
      <c r="D13" s="1564"/>
      <c r="E13" s="1564"/>
      <c r="F13" s="1564"/>
      <c r="G13" s="1564"/>
      <c r="H13" s="1564"/>
      <c r="I13" s="1564"/>
      <c r="J13" s="1564"/>
      <c r="K13" s="1564"/>
    </row>
    <row r="51" spans="9:10">
      <c r="I51" s="1" t="s">
        <v>856</v>
      </c>
    </row>
    <row r="56" spans="9:10">
      <c r="J56" s="921" t="s">
        <v>856</v>
      </c>
    </row>
  </sheetData>
  <mergeCells count="9">
    <mergeCell ref="A13:K13"/>
    <mergeCell ref="A1:K1"/>
    <mergeCell ref="B3:I3"/>
    <mergeCell ref="A4:A5"/>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93" orientation="portrait" r:id="rId1"/>
  <ignoredErrors>
    <ignoredError sqref="A2:K3 A5 A4:G4 I4:K4 A6:A11 B5:K5 B1:K1" numberStoredAsText="1"/>
    <ignoredError sqref="H4" twoDigitTextYear="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R36"/>
  <sheetViews>
    <sheetView showGridLines="0" zoomScaleNormal="100" zoomScaleSheetLayoutView="80" workbookViewId="0">
      <selection activeCell="A26" sqref="A26:R26"/>
    </sheetView>
  </sheetViews>
  <sheetFormatPr defaultRowHeight="12.75"/>
  <cols>
    <col min="1" max="1" width="9.140625" style="638" customWidth="1"/>
    <col min="2" max="8" width="9.140625" style="389" hidden="1" customWidth="1"/>
    <col min="9" max="256" width="9.140625" style="389"/>
    <col min="257" max="257" width="90.42578125" style="389" customWidth="1"/>
    <col min="258" max="512" width="9.140625" style="389"/>
    <col min="513" max="513" width="90.42578125" style="389" customWidth="1"/>
    <col min="514" max="768" width="9.140625" style="389"/>
    <col min="769" max="769" width="90.42578125" style="389" customWidth="1"/>
    <col min="770" max="1024" width="9.140625" style="389"/>
    <col min="1025" max="1025" width="90.42578125" style="389" customWidth="1"/>
    <col min="1026" max="1280" width="9.140625" style="389"/>
    <col min="1281" max="1281" width="90.42578125" style="389" customWidth="1"/>
    <col min="1282" max="1536" width="9.140625" style="389"/>
    <col min="1537" max="1537" width="90.42578125" style="389" customWidth="1"/>
    <col min="1538" max="1792" width="9.140625" style="389"/>
    <col min="1793" max="1793" width="90.42578125" style="389" customWidth="1"/>
    <col min="1794" max="2048" width="9.140625" style="389"/>
    <col min="2049" max="2049" width="90.42578125" style="389" customWidth="1"/>
    <col min="2050" max="2304" width="9.140625" style="389"/>
    <col min="2305" max="2305" width="90.42578125" style="389" customWidth="1"/>
    <col min="2306" max="2560" width="9.140625" style="389"/>
    <col min="2561" max="2561" width="90.42578125" style="389" customWidth="1"/>
    <col min="2562" max="2816" width="9.140625" style="389"/>
    <col min="2817" max="2817" width="90.42578125" style="389" customWidth="1"/>
    <col min="2818" max="3072" width="9.140625" style="389"/>
    <col min="3073" max="3073" width="90.42578125" style="389" customWidth="1"/>
    <col min="3074" max="3328" width="9.140625" style="389"/>
    <col min="3329" max="3329" width="90.42578125" style="389" customWidth="1"/>
    <col min="3330" max="3584" width="9.140625" style="389"/>
    <col min="3585" max="3585" width="90.42578125" style="389" customWidth="1"/>
    <col min="3586" max="3840" width="9.140625" style="389"/>
    <col min="3841" max="3841" width="90.42578125" style="389" customWidth="1"/>
    <col min="3842" max="4096" width="9.140625" style="389"/>
    <col min="4097" max="4097" width="90.42578125" style="389" customWidth="1"/>
    <col min="4098" max="4352" width="9.140625" style="389"/>
    <col min="4353" max="4353" width="90.42578125" style="389" customWidth="1"/>
    <col min="4354" max="4608" width="9.140625" style="389"/>
    <col min="4609" max="4609" width="90.42578125" style="389" customWidth="1"/>
    <col min="4610" max="4864" width="9.140625" style="389"/>
    <col min="4865" max="4865" width="90.42578125" style="389" customWidth="1"/>
    <col min="4866" max="5120" width="9.140625" style="389"/>
    <col min="5121" max="5121" width="90.42578125" style="389" customWidth="1"/>
    <col min="5122" max="5376" width="9.140625" style="389"/>
    <col min="5377" max="5377" width="90.42578125" style="389" customWidth="1"/>
    <col min="5378" max="5632" width="9.140625" style="389"/>
    <col min="5633" max="5633" width="90.42578125" style="389" customWidth="1"/>
    <col min="5634" max="5888" width="9.140625" style="389"/>
    <col min="5889" max="5889" width="90.42578125" style="389" customWidth="1"/>
    <col min="5890" max="6144" width="9.140625" style="389"/>
    <col min="6145" max="6145" width="90.42578125" style="389" customWidth="1"/>
    <col min="6146" max="6400" width="9.140625" style="389"/>
    <col min="6401" max="6401" width="90.42578125" style="389" customWidth="1"/>
    <col min="6402" max="6656" width="9.140625" style="389"/>
    <col min="6657" max="6657" width="90.42578125" style="389" customWidth="1"/>
    <col min="6658" max="6912" width="9.140625" style="389"/>
    <col min="6913" max="6913" width="90.42578125" style="389" customWidth="1"/>
    <col min="6914" max="7168" width="9.140625" style="389"/>
    <col min="7169" max="7169" width="90.42578125" style="389" customWidth="1"/>
    <col min="7170" max="7424" width="9.140625" style="389"/>
    <col min="7425" max="7425" width="90.42578125" style="389" customWidth="1"/>
    <col min="7426" max="7680" width="9.140625" style="389"/>
    <col min="7681" max="7681" width="90.42578125" style="389" customWidth="1"/>
    <col min="7682" max="7936" width="9.140625" style="389"/>
    <col min="7937" max="7937" width="90.42578125" style="389" customWidth="1"/>
    <col min="7938" max="8192" width="9.140625" style="389"/>
    <col min="8193" max="8193" width="90.42578125" style="389" customWidth="1"/>
    <col min="8194" max="8448" width="9.140625" style="389"/>
    <col min="8449" max="8449" width="90.42578125" style="389" customWidth="1"/>
    <col min="8450" max="8704" width="9.140625" style="389"/>
    <col min="8705" max="8705" width="90.42578125" style="389" customWidth="1"/>
    <col min="8706" max="8960" width="9.140625" style="389"/>
    <col min="8961" max="8961" width="90.42578125" style="389" customWidth="1"/>
    <col min="8962" max="9216" width="9.140625" style="389"/>
    <col min="9217" max="9217" width="90.42578125" style="389" customWidth="1"/>
    <col min="9218" max="9472" width="9.140625" style="389"/>
    <col min="9473" max="9473" width="90.42578125" style="389" customWidth="1"/>
    <col min="9474" max="9728" width="9.140625" style="389"/>
    <col min="9729" max="9729" width="90.42578125" style="389" customWidth="1"/>
    <col min="9730" max="9984" width="9.140625" style="389"/>
    <col min="9985" max="9985" width="90.42578125" style="389" customWidth="1"/>
    <col min="9986" max="10240" width="9.140625" style="389"/>
    <col min="10241" max="10241" width="90.42578125" style="389" customWidth="1"/>
    <col min="10242" max="10496" width="9.140625" style="389"/>
    <col min="10497" max="10497" width="90.42578125" style="389" customWidth="1"/>
    <col min="10498" max="10752" width="9.140625" style="389"/>
    <col min="10753" max="10753" width="90.42578125" style="389" customWidth="1"/>
    <col min="10754" max="11008" width="9.140625" style="389"/>
    <col min="11009" max="11009" width="90.42578125" style="389" customWidth="1"/>
    <col min="11010" max="11264" width="9.140625" style="389"/>
    <col min="11265" max="11265" width="90.42578125" style="389" customWidth="1"/>
    <col min="11266" max="11520" width="9.140625" style="389"/>
    <col min="11521" max="11521" width="90.42578125" style="389" customWidth="1"/>
    <col min="11522" max="11776" width="9.140625" style="389"/>
    <col min="11777" max="11777" width="90.42578125" style="389" customWidth="1"/>
    <col min="11778" max="12032" width="9.140625" style="389"/>
    <col min="12033" max="12033" width="90.42578125" style="389" customWidth="1"/>
    <col min="12034" max="12288" width="9.140625" style="389"/>
    <col min="12289" max="12289" width="90.42578125" style="389" customWidth="1"/>
    <col min="12290" max="12544" width="9.140625" style="389"/>
    <col min="12545" max="12545" width="90.42578125" style="389" customWidth="1"/>
    <col min="12546" max="12800" width="9.140625" style="389"/>
    <col min="12801" max="12801" width="90.42578125" style="389" customWidth="1"/>
    <col min="12802" max="13056" width="9.140625" style="389"/>
    <col min="13057" max="13057" width="90.42578125" style="389" customWidth="1"/>
    <col min="13058" max="13312" width="9.140625" style="389"/>
    <col min="13313" max="13313" width="90.42578125" style="389" customWidth="1"/>
    <col min="13314" max="13568" width="9.140625" style="389"/>
    <col min="13569" max="13569" width="90.42578125" style="389" customWidth="1"/>
    <col min="13570" max="13824" width="9.140625" style="389"/>
    <col min="13825" max="13825" width="90.42578125" style="389" customWidth="1"/>
    <col min="13826" max="14080" width="9.140625" style="389"/>
    <col min="14081" max="14081" width="90.42578125" style="389" customWidth="1"/>
    <col min="14082" max="14336" width="9.140625" style="389"/>
    <col min="14337" max="14337" width="90.42578125" style="389" customWidth="1"/>
    <col min="14338" max="14592" width="9.140625" style="389"/>
    <col min="14593" max="14593" width="90.42578125" style="389" customWidth="1"/>
    <col min="14594" max="14848" width="9.140625" style="389"/>
    <col min="14849" max="14849" width="90.42578125" style="389" customWidth="1"/>
    <col min="14850" max="15104" width="9.140625" style="389"/>
    <col min="15105" max="15105" width="90.42578125" style="389" customWidth="1"/>
    <col min="15106" max="15360" width="9.140625" style="389"/>
    <col min="15361" max="15361" width="90.42578125" style="389" customWidth="1"/>
    <col min="15362" max="15616" width="9.140625" style="389"/>
    <col min="15617" max="15617" width="90.42578125" style="389" customWidth="1"/>
    <col min="15618" max="15872" width="9.140625" style="389"/>
    <col min="15873" max="15873" width="90.42578125" style="389" customWidth="1"/>
    <col min="15874" max="16128" width="9.140625" style="389"/>
    <col min="16129" max="16129" width="90.42578125" style="389" customWidth="1"/>
    <col min="16130" max="16384" width="9.140625" style="389"/>
  </cols>
  <sheetData>
    <row r="1" spans="1:18" ht="15" customHeight="1">
      <c r="A1" s="716"/>
    </row>
    <row r="2" spans="1:18" s="391" customFormat="1" ht="18.75">
      <c r="A2" s="841" t="s">
        <v>873</v>
      </c>
    </row>
    <row r="3" spans="1:18" ht="15" customHeight="1">
      <c r="A3" s="641"/>
    </row>
    <row r="4" spans="1:18" s="417" customFormat="1" ht="15" customHeight="1">
      <c r="A4" s="429" t="s">
        <v>874</v>
      </c>
      <c r="B4" s="715"/>
      <c r="C4" s="715"/>
      <c r="D4" s="715"/>
      <c r="E4" s="715"/>
      <c r="F4" s="715"/>
      <c r="G4" s="715"/>
      <c r="H4" s="417" t="s">
        <v>834</v>
      </c>
    </row>
    <row r="5" spans="1:18" ht="15" customHeight="1">
      <c r="A5" s="715"/>
      <c r="B5" s="715"/>
      <c r="C5" s="715"/>
      <c r="D5" s="715"/>
      <c r="E5" s="715"/>
      <c r="F5" s="715"/>
      <c r="G5" s="715"/>
    </row>
    <row r="6" spans="1:18" s="417" customFormat="1" ht="27.75" customHeight="1">
      <c r="A6" s="1553" t="s">
        <v>875</v>
      </c>
      <c r="B6" s="1553"/>
      <c r="C6" s="1553"/>
      <c r="D6" s="1553"/>
      <c r="E6" s="1553"/>
      <c r="F6" s="1553"/>
      <c r="G6" s="1553"/>
      <c r="H6" s="1553"/>
      <c r="I6" s="1553"/>
      <c r="J6" s="1553"/>
      <c r="K6" s="1553"/>
      <c r="L6" s="1553"/>
      <c r="M6" s="1553"/>
      <c r="N6" s="1553"/>
      <c r="O6" s="1553"/>
      <c r="P6" s="1553"/>
      <c r="Q6" s="1553"/>
      <c r="R6" s="1553"/>
    </row>
    <row r="7" spans="1:18" ht="15" customHeight="1">
      <c r="A7" s="715"/>
      <c r="B7" s="715"/>
      <c r="C7" s="715"/>
      <c r="D7" s="715"/>
      <c r="E7" s="715"/>
      <c r="F7" s="715"/>
      <c r="G7" s="715"/>
    </row>
    <row r="8" spans="1:18" ht="45.75" customHeight="1">
      <c r="A8" s="1553" t="s">
        <v>1287</v>
      </c>
      <c r="B8" s="1553"/>
      <c r="C8" s="1553"/>
      <c r="D8" s="1553"/>
      <c r="E8" s="1553"/>
      <c r="F8" s="1553"/>
      <c r="G8" s="1553"/>
      <c r="H8" s="1553"/>
      <c r="I8" s="1553"/>
      <c r="J8" s="1553"/>
      <c r="K8" s="1553"/>
      <c r="L8" s="1553"/>
      <c r="M8" s="1553"/>
      <c r="N8" s="1553"/>
      <c r="O8" s="1553"/>
      <c r="P8" s="1553"/>
      <c r="Q8" s="1553"/>
      <c r="R8" s="1553"/>
    </row>
    <row r="9" spans="1:18" ht="15" customHeight="1">
      <c r="A9" s="715"/>
      <c r="B9" s="715"/>
      <c r="C9" s="715"/>
      <c r="D9" s="715"/>
      <c r="E9" s="715"/>
      <c r="F9" s="715"/>
      <c r="G9" s="715"/>
    </row>
    <row r="10" spans="1:18" ht="45" customHeight="1">
      <c r="A10" s="1553" t="s">
        <v>3027</v>
      </c>
      <c r="B10" s="1553"/>
      <c r="C10" s="1553"/>
      <c r="D10" s="1553"/>
      <c r="E10" s="1553"/>
      <c r="F10" s="1553"/>
      <c r="G10" s="1553"/>
      <c r="H10" s="1553"/>
      <c r="I10" s="1553"/>
      <c r="J10" s="1553"/>
      <c r="K10" s="1553"/>
      <c r="L10" s="1553"/>
      <c r="M10" s="1553"/>
      <c r="N10" s="1553"/>
      <c r="O10" s="1553"/>
      <c r="P10" s="1553"/>
      <c r="Q10" s="1553"/>
      <c r="R10" s="1553"/>
    </row>
    <row r="11" spans="1:18" ht="15" customHeight="1">
      <c r="A11" s="715"/>
      <c r="B11" s="715"/>
      <c r="C11" s="715"/>
      <c r="D11" s="715"/>
      <c r="E11" s="715"/>
      <c r="F11" s="715"/>
      <c r="G11" s="715"/>
    </row>
    <row r="12" spans="1:18" ht="15" customHeight="1">
      <c r="A12" s="717" t="s">
        <v>876</v>
      </c>
      <c r="B12" s="715"/>
      <c r="C12" s="715"/>
      <c r="D12" s="715"/>
      <c r="E12" s="715"/>
      <c r="F12" s="715"/>
      <c r="G12" s="715"/>
    </row>
    <row r="13" spans="1:18" ht="15" customHeight="1">
      <c r="A13" s="715"/>
      <c r="B13" s="715"/>
      <c r="C13" s="715"/>
      <c r="D13" s="715"/>
      <c r="E13" s="715"/>
      <c r="F13" s="715"/>
      <c r="G13" s="715"/>
    </row>
    <row r="14" spans="1:18" ht="15" customHeight="1">
      <c r="A14" s="432" t="s">
        <v>1260</v>
      </c>
      <c r="B14" s="715"/>
      <c r="C14" s="715"/>
      <c r="D14" s="715"/>
      <c r="E14" s="715"/>
      <c r="F14" s="715"/>
      <c r="G14" s="715"/>
    </row>
    <row r="15" spans="1:18" ht="15" customHeight="1">
      <c r="A15" s="715"/>
      <c r="B15" s="715"/>
      <c r="C15" s="715"/>
      <c r="D15" s="715"/>
      <c r="E15" s="715"/>
      <c r="F15" s="715"/>
      <c r="G15" s="715"/>
    </row>
    <row r="16" spans="1:18" ht="60.75" customHeight="1">
      <c r="A16" s="1553" t="s">
        <v>3028</v>
      </c>
      <c r="B16" s="1553"/>
      <c r="C16" s="1553"/>
      <c r="D16" s="1553"/>
      <c r="E16" s="1553"/>
      <c r="F16" s="1553"/>
      <c r="G16" s="1553"/>
      <c r="H16" s="1553"/>
      <c r="I16" s="1553"/>
      <c r="J16" s="1553"/>
      <c r="K16" s="1553"/>
      <c r="L16" s="1553"/>
      <c r="M16" s="1553"/>
      <c r="N16" s="1553"/>
      <c r="O16" s="1553"/>
      <c r="P16" s="1553"/>
      <c r="Q16" s="1553"/>
      <c r="R16" s="1553"/>
    </row>
    <row r="17" spans="1:18" ht="15" customHeight="1">
      <c r="A17" s="715"/>
      <c r="B17" s="715"/>
      <c r="C17" s="715"/>
      <c r="D17" s="715"/>
      <c r="E17" s="715"/>
      <c r="F17" s="715"/>
      <c r="G17" s="715"/>
    </row>
    <row r="18" spans="1:18" ht="15" customHeight="1">
      <c r="A18" s="432" t="s">
        <v>877</v>
      </c>
      <c r="B18" s="715"/>
      <c r="C18" s="715"/>
      <c r="D18" s="715"/>
      <c r="E18" s="715"/>
      <c r="F18" s="715"/>
      <c r="G18" s="715"/>
    </row>
    <row r="19" spans="1:18" ht="15" customHeight="1">
      <c r="A19" s="715"/>
      <c r="B19" s="715"/>
      <c r="C19" s="715"/>
      <c r="D19" s="715"/>
      <c r="E19" s="715"/>
      <c r="F19" s="715"/>
      <c r="G19" s="715"/>
    </row>
    <row r="20" spans="1:18" ht="15" customHeight="1">
      <c r="A20" s="432" t="s">
        <v>878</v>
      </c>
      <c r="B20" s="715"/>
      <c r="C20" s="715"/>
      <c r="D20" s="715"/>
      <c r="E20" s="715"/>
      <c r="F20" s="715"/>
      <c r="G20" s="715"/>
    </row>
    <row r="21" spans="1:18" ht="15" customHeight="1">
      <c r="A21" s="715"/>
      <c r="B21" s="715"/>
      <c r="C21" s="715"/>
      <c r="D21" s="715"/>
      <c r="E21" s="715"/>
      <c r="F21" s="715"/>
      <c r="G21" s="715"/>
    </row>
    <row r="22" spans="1:18" ht="29.25" customHeight="1">
      <c r="A22" s="1553" t="s">
        <v>3030</v>
      </c>
      <c r="B22" s="1553"/>
      <c r="C22" s="1553"/>
      <c r="D22" s="1553"/>
      <c r="E22" s="1553"/>
      <c r="F22" s="1553"/>
      <c r="G22" s="1553"/>
      <c r="H22" s="1553"/>
      <c r="I22" s="1553"/>
      <c r="J22" s="1553"/>
      <c r="K22" s="1553"/>
      <c r="L22" s="1553"/>
      <c r="M22" s="1553"/>
      <c r="N22" s="1553"/>
      <c r="O22" s="1553"/>
      <c r="P22" s="1553"/>
      <c r="Q22" s="1553"/>
      <c r="R22" s="1553"/>
    </row>
    <row r="23" spans="1:18" ht="15" customHeight="1">
      <c r="A23" s="715"/>
      <c r="B23" s="715"/>
      <c r="C23" s="715"/>
      <c r="D23" s="715"/>
      <c r="E23" s="715"/>
      <c r="F23" s="715"/>
      <c r="G23" s="715"/>
    </row>
    <row r="24" spans="1:18" ht="28.5" customHeight="1">
      <c r="A24" s="1553" t="s">
        <v>879</v>
      </c>
      <c r="B24" s="1553"/>
      <c r="C24" s="1553"/>
      <c r="D24" s="1553"/>
      <c r="E24" s="1553"/>
      <c r="F24" s="1553"/>
      <c r="G24" s="1553"/>
      <c r="H24" s="1553"/>
      <c r="I24" s="1553"/>
      <c r="J24" s="1553"/>
      <c r="K24" s="1553"/>
      <c r="L24" s="1553"/>
      <c r="M24" s="1553"/>
      <c r="N24" s="1553"/>
      <c r="O24" s="1553"/>
      <c r="P24" s="1553"/>
      <c r="Q24" s="1553"/>
      <c r="R24" s="1553"/>
    </row>
    <row r="25" spans="1:18" ht="15" customHeight="1">
      <c r="A25" s="715"/>
      <c r="B25" s="715"/>
      <c r="C25" s="715"/>
      <c r="D25" s="715"/>
      <c r="E25" s="715"/>
      <c r="F25" s="715"/>
      <c r="G25" s="715"/>
    </row>
    <row r="26" spans="1:18" ht="28.5" customHeight="1">
      <c r="A26" s="1553" t="s">
        <v>3029</v>
      </c>
      <c r="B26" s="1553"/>
      <c r="C26" s="1553"/>
      <c r="D26" s="1553"/>
      <c r="E26" s="1553"/>
      <c r="F26" s="1553"/>
      <c r="G26" s="1553"/>
      <c r="H26" s="1553"/>
      <c r="I26" s="1553"/>
      <c r="J26" s="1553"/>
      <c r="K26" s="1553"/>
      <c r="L26" s="1553"/>
      <c r="M26" s="1553"/>
      <c r="N26" s="1553"/>
      <c r="O26" s="1553"/>
      <c r="P26" s="1553"/>
      <c r="Q26" s="1553"/>
      <c r="R26" s="1553"/>
    </row>
    <row r="27" spans="1:18" ht="15" customHeight="1">
      <c r="A27" s="715"/>
      <c r="B27" s="715"/>
      <c r="C27" s="715"/>
      <c r="D27" s="715"/>
      <c r="E27" s="715"/>
      <c r="F27" s="715"/>
      <c r="G27" s="715"/>
    </row>
    <row r="28" spans="1:18" ht="15" customHeight="1">
      <c r="A28" s="715"/>
      <c r="B28" s="715"/>
      <c r="C28" s="715"/>
      <c r="D28" s="715"/>
      <c r="E28" s="715"/>
      <c r="F28" s="715"/>
      <c r="G28" s="715"/>
    </row>
    <row r="29" spans="1:18" ht="15" customHeight="1">
      <c r="A29" s="715"/>
      <c r="B29" s="715"/>
      <c r="C29" s="715"/>
      <c r="D29" s="715"/>
      <c r="E29" s="715"/>
      <c r="F29" s="715"/>
      <c r="G29" s="715"/>
    </row>
    <row r="30" spans="1:18" ht="15" customHeight="1">
      <c r="A30" s="715"/>
      <c r="B30" s="715"/>
      <c r="C30" s="715"/>
      <c r="D30" s="715"/>
      <c r="E30" s="715"/>
      <c r="F30" s="715"/>
      <c r="G30" s="715"/>
    </row>
    <row r="31" spans="1:18" ht="15" customHeight="1">
      <c r="A31" s="715"/>
      <c r="B31" s="715"/>
      <c r="C31" s="715"/>
      <c r="D31" s="715"/>
      <c r="E31" s="715"/>
      <c r="F31" s="715"/>
      <c r="G31" s="715"/>
    </row>
    <row r="32" spans="1:18" ht="15" customHeight="1">
      <c r="A32" s="715"/>
      <c r="B32" s="715"/>
      <c r="C32" s="715"/>
      <c r="D32" s="715"/>
      <c r="E32" s="715"/>
      <c r="F32" s="715"/>
      <c r="G32" s="715"/>
    </row>
    <row r="33" spans="1:7" ht="15" customHeight="1">
      <c r="A33" s="715"/>
      <c r="B33" s="715"/>
      <c r="C33" s="715"/>
      <c r="D33" s="715"/>
      <c r="E33" s="715"/>
      <c r="F33" s="715"/>
      <c r="G33" s="715"/>
    </row>
    <row r="34" spans="1:7" ht="12.75" customHeight="1">
      <c r="A34" s="715"/>
      <c r="B34" s="715"/>
      <c r="C34" s="715"/>
      <c r="D34" s="715"/>
      <c r="E34" s="715"/>
      <c r="F34" s="715"/>
      <c r="G34" s="715"/>
    </row>
    <row r="35" spans="1:7" ht="12.75" customHeight="1">
      <c r="A35" s="715"/>
      <c r="B35" s="715"/>
      <c r="C35" s="715"/>
      <c r="D35" s="715"/>
      <c r="E35" s="715"/>
      <c r="F35" s="715"/>
      <c r="G35" s="715"/>
    </row>
    <row r="36" spans="1:7" ht="12.75" customHeight="1">
      <c r="A36" s="715"/>
      <c r="B36" s="715"/>
      <c r="C36" s="715"/>
      <c r="D36" s="715"/>
      <c r="E36" s="715"/>
      <c r="F36" s="715"/>
      <c r="G36" s="715"/>
    </row>
  </sheetData>
  <mergeCells count="7">
    <mergeCell ref="A24:R24"/>
    <mergeCell ref="A26:R26"/>
    <mergeCell ref="A6:R6"/>
    <mergeCell ref="A8:R8"/>
    <mergeCell ref="A10:R10"/>
    <mergeCell ref="A16:R16"/>
    <mergeCell ref="A22:R22"/>
  </mergeCells>
  <pageMargins left="0.70866141732283472" right="0.70866141732283472" top="0.74803149606299213" bottom="0.74803149606299213" header="0.31496062992125984" footer="0.31496062992125984"/>
  <pageSetup paperSize="9"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111"/>
  <sheetViews>
    <sheetView showGridLines="0" zoomScaleNormal="100" workbookViewId="0">
      <selection sqref="A1:O1"/>
    </sheetView>
  </sheetViews>
  <sheetFormatPr defaultRowHeight="12.75"/>
  <cols>
    <col min="1" max="1" width="12.5703125" style="1" customWidth="1"/>
    <col min="2" max="2" width="7.42578125" style="921" customWidth="1"/>
    <col min="3" max="3" width="8.140625" style="1" customWidth="1"/>
    <col min="4" max="4" width="8.28515625" style="921" customWidth="1"/>
    <col min="5" max="5" width="8.42578125" style="1" customWidth="1"/>
    <col min="6" max="6" width="7.42578125" style="921" customWidth="1"/>
    <col min="7" max="7" width="7.42578125" style="1" customWidth="1"/>
    <col min="8" max="8" width="7.42578125" style="921" customWidth="1"/>
    <col min="9" max="11" width="7.42578125" style="1" customWidth="1"/>
    <col min="12" max="12" width="7.42578125" style="921" customWidth="1"/>
    <col min="13" max="13" width="7.42578125" style="1" customWidth="1"/>
    <col min="14" max="14" width="0" style="1" hidden="1" customWidth="1"/>
    <col min="15" max="15" width="0.28515625" style="1" customWidth="1"/>
    <col min="16" max="256" width="9.140625" style="1"/>
    <col min="257" max="257" width="12.5703125" style="1" customWidth="1"/>
    <col min="258" max="269" width="7.42578125" style="1" customWidth="1"/>
    <col min="270" max="270" width="0" style="1" hidden="1" customWidth="1"/>
    <col min="271" max="271" width="0.28515625" style="1" customWidth="1"/>
    <col min="272" max="512" width="9.140625" style="1"/>
    <col min="513" max="513" width="12.5703125" style="1" customWidth="1"/>
    <col min="514" max="525" width="7.42578125" style="1" customWidth="1"/>
    <col min="526" max="526" width="0" style="1" hidden="1" customWidth="1"/>
    <col min="527" max="527" width="0.28515625" style="1" customWidth="1"/>
    <col min="528" max="768" width="9.140625" style="1"/>
    <col min="769" max="769" width="12.5703125" style="1" customWidth="1"/>
    <col min="770" max="781" width="7.42578125" style="1" customWidth="1"/>
    <col min="782" max="782" width="0" style="1" hidden="1" customWidth="1"/>
    <col min="783" max="783" width="0.28515625" style="1" customWidth="1"/>
    <col min="784" max="1024" width="9.140625" style="1"/>
    <col min="1025" max="1025" width="12.5703125" style="1" customWidth="1"/>
    <col min="1026" max="1037" width="7.42578125" style="1" customWidth="1"/>
    <col min="1038" max="1038" width="0" style="1" hidden="1" customWidth="1"/>
    <col min="1039" max="1039" width="0.28515625" style="1" customWidth="1"/>
    <col min="1040" max="1280" width="9.140625" style="1"/>
    <col min="1281" max="1281" width="12.5703125" style="1" customWidth="1"/>
    <col min="1282" max="1293" width="7.42578125" style="1" customWidth="1"/>
    <col min="1294" max="1294" width="0" style="1" hidden="1" customWidth="1"/>
    <col min="1295" max="1295" width="0.28515625" style="1" customWidth="1"/>
    <col min="1296" max="1536" width="9.140625" style="1"/>
    <col min="1537" max="1537" width="12.5703125" style="1" customWidth="1"/>
    <col min="1538" max="1549" width="7.42578125" style="1" customWidth="1"/>
    <col min="1550" max="1550" width="0" style="1" hidden="1" customWidth="1"/>
    <col min="1551" max="1551" width="0.28515625" style="1" customWidth="1"/>
    <col min="1552" max="1792" width="9.140625" style="1"/>
    <col min="1793" max="1793" width="12.5703125" style="1" customWidth="1"/>
    <col min="1794" max="1805" width="7.42578125" style="1" customWidth="1"/>
    <col min="1806" max="1806" width="0" style="1" hidden="1" customWidth="1"/>
    <col min="1807" max="1807" width="0.28515625" style="1" customWidth="1"/>
    <col min="1808" max="2048" width="9.140625" style="1"/>
    <col min="2049" max="2049" width="12.5703125" style="1" customWidth="1"/>
    <col min="2050" max="2061" width="7.42578125" style="1" customWidth="1"/>
    <col min="2062" max="2062" width="0" style="1" hidden="1" customWidth="1"/>
    <col min="2063" max="2063" width="0.28515625" style="1" customWidth="1"/>
    <col min="2064" max="2304" width="9.140625" style="1"/>
    <col min="2305" max="2305" width="12.5703125" style="1" customWidth="1"/>
    <col min="2306" max="2317" width="7.42578125" style="1" customWidth="1"/>
    <col min="2318" max="2318" width="0" style="1" hidden="1" customWidth="1"/>
    <col min="2319" max="2319" width="0.28515625" style="1" customWidth="1"/>
    <col min="2320" max="2560" width="9.140625" style="1"/>
    <col min="2561" max="2561" width="12.5703125" style="1" customWidth="1"/>
    <col min="2562" max="2573" width="7.42578125" style="1" customWidth="1"/>
    <col min="2574" max="2574" width="0" style="1" hidden="1" customWidth="1"/>
    <col min="2575" max="2575" width="0.28515625" style="1" customWidth="1"/>
    <col min="2576" max="2816" width="9.140625" style="1"/>
    <col min="2817" max="2817" width="12.5703125" style="1" customWidth="1"/>
    <col min="2818" max="2829" width="7.42578125" style="1" customWidth="1"/>
    <col min="2830" max="2830" width="0" style="1" hidden="1" customWidth="1"/>
    <col min="2831" max="2831" width="0.28515625" style="1" customWidth="1"/>
    <col min="2832" max="3072" width="9.140625" style="1"/>
    <col min="3073" max="3073" width="12.5703125" style="1" customWidth="1"/>
    <col min="3074" max="3085" width="7.42578125" style="1" customWidth="1"/>
    <col min="3086" max="3086" width="0" style="1" hidden="1" customWidth="1"/>
    <col min="3087" max="3087" width="0.28515625" style="1" customWidth="1"/>
    <col min="3088" max="3328" width="9.140625" style="1"/>
    <col min="3329" max="3329" width="12.5703125" style="1" customWidth="1"/>
    <col min="3330" max="3341" width="7.42578125" style="1" customWidth="1"/>
    <col min="3342" max="3342" width="0" style="1" hidden="1" customWidth="1"/>
    <col min="3343" max="3343" width="0.28515625" style="1" customWidth="1"/>
    <col min="3344" max="3584" width="9.140625" style="1"/>
    <col min="3585" max="3585" width="12.5703125" style="1" customWidth="1"/>
    <col min="3586" max="3597" width="7.42578125" style="1" customWidth="1"/>
    <col min="3598" max="3598" width="0" style="1" hidden="1" customWidth="1"/>
    <col min="3599" max="3599" width="0.28515625" style="1" customWidth="1"/>
    <col min="3600" max="3840" width="9.140625" style="1"/>
    <col min="3841" max="3841" width="12.5703125" style="1" customWidth="1"/>
    <col min="3842" max="3853" width="7.42578125" style="1" customWidth="1"/>
    <col min="3854" max="3854" width="0" style="1" hidden="1" customWidth="1"/>
    <col min="3855" max="3855" width="0.28515625" style="1" customWidth="1"/>
    <col min="3856" max="4096" width="9.140625" style="1"/>
    <col min="4097" max="4097" width="12.5703125" style="1" customWidth="1"/>
    <col min="4098" max="4109" width="7.42578125" style="1" customWidth="1"/>
    <col min="4110" max="4110" width="0" style="1" hidden="1" customWidth="1"/>
    <col min="4111" max="4111" width="0.28515625" style="1" customWidth="1"/>
    <col min="4112" max="4352" width="9.140625" style="1"/>
    <col min="4353" max="4353" width="12.5703125" style="1" customWidth="1"/>
    <col min="4354" max="4365" width="7.42578125" style="1" customWidth="1"/>
    <col min="4366" max="4366" width="0" style="1" hidden="1" customWidth="1"/>
    <col min="4367" max="4367" width="0.28515625" style="1" customWidth="1"/>
    <col min="4368" max="4608" width="9.140625" style="1"/>
    <col min="4609" max="4609" width="12.5703125" style="1" customWidth="1"/>
    <col min="4610" max="4621" width="7.42578125" style="1" customWidth="1"/>
    <col min="4622" max="4622" width="0" style="1" hidden="1" customWidth="1"/>
    <col min="4623" max="4623" width="0.28515625" style="1" customWidth="1"/>
    <col min="4624" max="4864" width="9.140625" style="1"/>
    <col min="4865" max="4865" width="12.5703125" style="1" customWidth="1"/>
    <col min="4866" max="4877" width="7.42578125" style="1" customWidth="1"/>
    <col min="4878" max="4878" width="0" style="1" hidden="1" customWidth="1"/>
    <col min="4879" max="4879" width="0.28515625" style="1" customWidth="1"/>
    <col min="4880" max="5120" width="9.140625" style="1"/>
    <col min="5121" max="5121" width="12.5703125" style="1" customWidth="1"/>
    <col min="5122" max="5133" width="7.42578125" style="1" customWidth="1"/>
    <col min="5134" max="5134" width="0" style="1" hidden="1" customWidth="1"/>
    <col min="5135" max="5135" width="0.28515625" style="1" customWidth="1"/>
    <col min="5136" max="5376" width="9.140625" style="1"/>
    <col min="5377" max="5377" width="12.5703125" style="1" customWidth="1"/>
    <col min="5378" max="5389" width="7.42578125" style="1" customWidth="1"/>
    <col min="5390" max="5390" width="0" style="1" hidden="1" customWidth="1"/>
    <col min="5391" max="5391" width="0.28515625" style="1" customWidth="1"/>
    <col min="5392" max="5632" width="9.140625" style="1"/>
    <col min="5633" max="5633" width="12.5703125" style="1" customWidth="1"/>
    <col min="5634" max="5645" width="7.42578125" style="1" customWidth="1"/>
    <col min="5646" max="5646" width="0" style="1" hidden="1" customWidth="1"/>
    <col min="5647" max="5647" width="0.28515625" style="1" customWidth="1"/>
    <col min="5648" max="5888" width="9.140625" style="1"/>
    <col min="5889" max="5889" width="12.5703125" style="1" customWidth="1"/>
    <col min="5890" max="5901" width="7.42578125" style="1" customWidth="1"/>
    <col min="5902" max="5902" width="0" style="1" hidden="1" customWidth="1"/>
    <col min="5903" max="5903" width="0.28515625" style="1" customWidth="1"/>
    <col min="5904" max="6144" width="9.140625" style="1"/>
    <col min="6145" max="6145" width="12.5703125" style="1" customWidth="1"/>
    <col min="6146" max="6157" width="7.42578125" style="1" customWidth="1"/>
    <col min="6158" max="6158" width="0" style="1" hidden="1" customWidth="1"/>
    <col min="6159" max="6159" width="0.28515625" style="1" customWidth="1"/>
    <col min="6160" max="6400" width="9.140625" style="1"/>
    <col min="6401" max="6401" width="12.5703125" style="1" customWidth="1"/>
    <col min="6402" max="6413" width="7.42578125" style="1" customWidth="1"/>
    <col min="6414" max="6414" width="0" style="1" hidden="1" customWidth="1"/>
    <col min="6415" max="6415" width="0.28515625" style="1" customWidth="1"/>
    <col min="6416" max="6656" width="9.140625" style="1"/>
    <col min="6657" max="6657" width="12.5703125" style="1" customWidth="1"/>
    <col min="6658" max="6669" width="7.42578125" style="1" customWidth="1"/>
    <col min="6670" max="6670" width="0" style="1" hidden="1" customWidth="1"/>
    <col min="6671" max="6671" width="0.28515625" style="1" customWidth="1"/>
    <col min="6672" max="6912" width="9.140625" style="1"/>
    <col min="6913" max="6913" width="12.5703125" style="1" customWidth="1"/>
    <col min="6914" max="6925" width="7.42578125" style="1" customWidth="1"/>
    <col min="6926" max="6926" width="0" style="1" hidden="1" customWidth="1"/>
    <col min="6927" max="6927" width="0.28515625" style="1" customWidth="1"/>
    <col min="6928" max="7168" width="9.140625" style="1"/>
    <col min="7169" max="7169" width="12.5703125" style="1" customWidth="1"/>
    <col min="7170" max="7181" width="7.42578125" style="1" customWidth="1"/>
    <col min="7182" max="7182" width="0" style="1" hidden="1" customWidth="1"/>
    <col min="7183" max="7183" width="0.28515625" style="1" customWidth="1"/>
    <col min="7184" max="7424" width="9.140625" style="1"/>
    <col min="7425" max="7425" width="12.5703125" style="1" customWidth="1"/>
    <col min="7426" max="7437" width="7.42578125" style="1" customWidth="1"/>
    <col min="7438" max="7438" width="0" style="1" hidden="1" customWidth="1"/>
    <col min="7439" max="7439" width="0.28515625" style="1" customWidth="1"/>
    <col min="7440" max="7680" width="9.140625" style="1"/>
    <col min="7681" max="7681" width="12.5703125" style="1" customWidth="1"/>
    <col min="7682" max="7693" width="7.42578125" style="1" customWidth="1"/>
    <col min="7694" max="7694" width="0" style="1" hidden="1" customWidth="1"/>
    <col min="7695" max="7695" width="0.28515625" style="1" customWidth="1"/>
    <col min="7696" max="7936" width="9.140625" style="1"/>
    <col min="7937" max="7937" width="12.5703125" style="1" customWidth="1"/>
    <col min="7938" max="7949" width="7.42578125" style="1" customWidth="1"/>
    <col min="7950" max="7950" width="0" style="1" hidden="1" customWidth="1"/>
    <col min="7951" max="7951" width="0.28515625" style="1" customWidth="1"/>
    <col min="7952" max="8192" width="9.140625" style="1"/>
    <col min="8193" max="8193" width="12.5703125" style="1" customWidth="1"/>
    <col min="8194" max="8205" width="7.42578125" style="1" customWidth="1"/>
    <col min="8206" max="8206" width="0" style="1" hidden="1" customWidth="1"/>
    <col min="8207" max="8207" width="0.28515625" style="1" customWidth="1"/>
    <col min="8208" max="8448" width="9.140625" style="1"/>
    <col min="8449" max="8449" width="12.5703125" style="1" customWidth="1"/>
    <col min="8450" max="8461" width="7.42578125" style="1" customWidth="1"/>
    <col min="8462" max="8462" width="0" style="1" hidden="1" customWidth="1"/>
    <col min="8463" max="8463" width="0.28515625" style="1" customWidth="1"/>
    <col min="8464" max="8704" width="9.140625" style="1"/>
    <col min="8705" max="8705" width="12.5703125" style="1" customWidth="1"/>
    <col min="8706" max="8717" width="7.42578125" style="1" customWidth="1"/>
    <col min="8718" max="8718" width="0" style="1" hidden="1" customWidth="1"/>
    <col min="8719" max="8719" width="0.28515625" style="1" customWidth="1"/>
    <col min="8720" max="8960" width="9.140625" style="1"/>
    <col min="8961" max="8961" width="12.5703125" style="1" customWidth="1"/>
    <col min="8962" max="8973" width="7.42578125" style="1" customWidth="1"/>
    <col min="8974" max="8974" width="0" style="1" hidden="1" customWidth="1"/>
    <col min="8975" max="8975" width="0.28515625" style="1" customWidth="1"/>
    <col min="8976" max="9216" width="9.140625" style="1"/>
    <col min="9217" max="9217" width="12.5703125" style="1" customWidth="1"/>
    <col min="9218" max="9229" width="7.42578125" style="1" customWidth="1"/>
    <col min="9230" max="9230" width="0" style="1" hidden="1" customWidth="1"/>
    <col min="9231" max="9231" width="0.28515625" style="1" customWidth="1"/>
    <col min="9232" max="9472" width="9.140625" style="1"/>
    <col min="9473" max="9473" width="12.5703125" style="1" customWidth="1"/>
    <col min="9474" max="9485" width="7.42578125" style="1" customWidth="1"/>
    <col min="9486" max="9486" width="0" style="1" hidden="1" customWidth="1"/>
    <col min="9487" max="9487" width="0.28515625" style="1" customWidth="1"/>
    <col min="9488" max="9728" width="9.140625" style="1"/>
    <col min="9729" max="9729" width="12.5703125" style="1" customWidth="1"/>
    <col min="9730" max="9741" width="7.42578125" style="1" customWidth="1"/>
    <col min="9742" max="9742" width="0" style="1" hidden="1" customWidth="1"/>
    <col min="9743" max="9743" width="0.28515625" style="1" customWidth="1"/>
    <col min="9744" max="9984" width="9.140625" style="1"/>
    <col min="9985" max="9985" width="12.5703125" style="1" customWidth="1"/>
    <col min="9986" max="9997" width="7.42578125" style="1" customWidth="1"/>
    <col min="9998" max="9998" width="0" style="1" hidden="1" customWidth="1"/>
    <col min="9999" max="9999" width="0.28515625" style="1" customWidth="1"/>
    <col min="10000" max="10240" width="9.140625" style="1"/>
    <col min="10241" max="10241" width="12.5703125" style="1" customWidth="1"/>
    <col min="10242" max="10253" width="7.42578125" style="1" customWidth="1"/>
    <col min="10254" max="10254" width="0" style="1" hidden="1" customWidth="1"/>
    <col min="10255" max="10255" width="0.28515625" style="1" customWidth="1"/>
    <col min="10256" max="10496" width="9.140625" style="1"/>
    <col min="10497" max="10497" width="12.5703125" style="1" customWidth="1"/>
    <col min="10498" max="10509" width="7.42578125" style="1" customWidth="1"/>
    <col min="10510" max="10510" width="0" style="1" hidden="1" customWidth="1"/>
    <col min="10511" max="10511" width="0.28515625" style="1" customWidth="1"/>
    <col min="10512" max="10752" width="9.140625" style="1"/>
    <col min="10753" max="10753" width="12.5703125" style="1" customWidth="1"/>
    <col min="10754" max="10765" width="7.42578125" style="1" customWidth="1"/>
    <col min="10766" max="10766" width="0" style="1" hidden="1" customWidth="1"/>
    <col min="10767" max="10767" width="0.28515625" style="1" customWidth="1"/>
    <col min="10768" max="11008" width="9.140625" style="1"/>
    <col min="11009" max="11009" width="12.5703125" style="1" customWidth="1"/>
    <col min="11010" max="11021" width="7.42578125" style="1" customWidth="1"/>
    <col min="11022" max="11022" width="0" style="1" hidden="1" customWidth="1"/>
    <col min="11023" max="11023" width="0.28515625" style="1" customWidth="1"/>
    <col min="11024" max="11264" width="9.140625" style="1"/>
    <col min="11265" max="11265" width="12.5703125" style="1" customWidth="1"/>
    <col min="11266" max="11277" width="7.42578125" style="1" customWidth="1"/>
    <col min="11278" max="11278" width="0" style="1" hidden="1" customWidth="1"/>
    <col min="11279" max="11279" width="0.28515625" style="1" customWidth="1"/>
    <col min="11280" max="11520" width="9.140625" style="1"/>
    <col min="11521" max="11521" width="12.5703125" style="1" customWidth="1"/>
    <col min="11522" max="11533" width="7.42578125" style="1" customWidth="1"/>
    <col min="11534" max="11534" width="0" style="1" hidden="1" customWidth="1"/>
    <col min="11535" max="11535" width="0.28515625" style="1" customWidth="1"/>
    <col min="11536" max="11776" width="9.140625" style="1"/>
    <col min="11777" max="11777" width="12.5703125" style="1" customWidth="1"/>
    <col min="11778" max="11789" width="7.42578125" style="1" customWidth="1"/>
    <col min="11790" max="11790" width="0" style="1" hidden="1" customWidth="1"/>
    <col min="11791" max="11791" width="0.28515625" style="1" customWidth="1"/>
    <col min="11792" max="12032" width="9.140625" style="1"/>
    <col min="12033" max="12033" width="12.5703125" style="1" customWidth="1"/>
    <col min="12034" max="12045" width="7.42578125" style="1" customWidth="1"/>
    <col min="12046" max="12046" width="0" style="1" hidden="1" customWidth="1"/>
    <col min="12047" max="12047" width="0.28515625" style="1" customWidth="1"/>
    <col min="12048" max="12288" width="9.140625" style="1"/>
    <col min="12289" max="12289" width="12.5703125" style="1" customWidth="1"/>
    <col min="12290" max="12301" width="7.42578125" style="1" customWidth="1"/>
    <col min="12302" max="12302" width="0" style="1" hidden="1" customWidth="1"/>
    <col min="12303" max="12303" width="0.28515625" style="1" customWidth="1"/>
    <col min="12304" max="12544" width="9.140625" style="1"/>
    <col min="12545" max="12545" width="12.5703125" style="1" customWidth="1"/>
    <col min="12546" max="12557" width="7.42578125" style="1" customWidth="1"/>
    <col min="12558" max="12558" width="0" style="1" hidden="1" customWidth="1"/>
    <col min="12559" max="12559" width="0.28515625" style="1" customWidth="1"/>
    <col min="12560" max="12800" width="9.140625" style="1"/>
    <col min="12801" max="12801" width="12.5703125" style="1" customWidth="1"/>
    <col min="12802" max="12813" width="7.42578125" style="1" customWidth="1"/>
    <col min="12814" max="12814" width="0" style="1" hidden="1" customWidth="1"/>
    <col min="12815" max="12815" width="0.28515625" style="1" customWidth="1"/>
    <col min="12816" max="13056" width="9.140625" style="1"/>
    <col min="13057" max="13057" width="12.5703125" style="1" customWidth="1"/>
    <col min="13058" max="13069" width="7.42578125" style="1" customWidth="1"/>
    <col min="13070" max="13070" width="0" style="1" hidden="1" customWidth="1"/>
    <col min="13071" max="13071" width="0.28515625" style="1" customWidth="1"/>
    <col min="13072" max="13312" width="9.140625" style="1"/>
    <col min="13313" max="13313" width="12.5703125" style="1" customWidth="1"/>
    <col min="13314" max="13325" width="7.42578125" style="1" customWidth="1"/>
    <col min="13326" max="13326" width="0" style="1" hidden="1" customWidth="1"/>
    <col min="13327" max="13327" width="0.28515625" style="1" customWidth="1"/>
    <col min="13328" max="13568" width="9.140625" style="1"/>
    <col min="13569" max="13569" width="12.5703125" style="1" customWidth="1"/>
    <col min="13570" max="13581" width="7.42578125" style="1" customWidth="1"/>
    <col min="13582" max="13582" width="0" style="1" hidden="1" customWidth="1"/>
    <col min="13583" max="13583" width="0.28515625" style="1" customWidth="1"/>
    <col min="13584" max="13824" width="9.140625" style="1"/>
    <col min="13825" max="13825" width="12.5703125" style="1" customWidth="1"/>
    <col min="13826" max="13837" width="7.42578125" style="1" customWidth="1"/>
    <col min="13838" max="13838" width="0" style="1" hidden="1" customWidth="1"/>
    <col min="13839" max="13839" width="0.28515625" style="1" customWidth="1"/>
    <col min="13840" max="14080" width="9.140625" style="1"/>
    <col min="14081" max="14081" width="12.5703125" style="1" customWidth="1"/>
    <col min="14082" max="14093" width="7.42578125" style="1" customWidth="1"/>
    <col min="14094" max="14094" width="0" style="1" hidden="1" customWidth="1"/>
    <col min="14095" max="14095" width="0.28515625" style="1" customWidth="1"/>
    <col min="14096" max="14336" width="9.140625" style="1"/>
    <col min="14337" max="14337" width="12.5703125" style="1" customWidth="1"/>
    <col min="14338" max="14349" width="7.42578125" style="1" customWidth="1"/>
    <col min="14350" max="14350" width="0" style="1" hidden="1" customWidth="1"/>
    <col min="14351" max="14351" width="0.28515625" style="1" customWidth="1"/>
    <col min="14352" max="14592" width="9.140625" style="1"/>
    <col min="14593" max="14593" width="12.5703125" style="1" customWidth="1"/>
    <col min="14594" max="14605" width="7.42578125" style="1" customWidth="1"/>
    <col min="14606" max="14606" width="0" style="1" hidden="1" customWidth="1"/>
    <col min="14607" max="14607" width="0.28515625" style="1" customWidth="1"/>
    <col min="14608" max="14848" width="9.140625" style="1"/>
    <col min="14849" max="14849" width="12.5703125" style="1" customWidth="1"/>
    <col min="14850" max="14861" width="7.42578125" style="1" customWidth="1"/>
    <col min="14862" max="14862" width="0" style="1" hidden="1" customWidth="1"/>
    <col min="14863" max="14863" width="0.28515625" style="1" customWidth="1"/>
    <col min="14864" max="15104" width="9.140625" style="1"/>
    <col min="15105" max="15105" width="12.5703125" style="1" customWidth="1"/>
    <col min="15106" max="15117" width="7.42578125" style="1" customWidth="1"/>
    <col min="15118" max="15118" width="0" style="1" hidden="1" customWidth="1"/>
    <col min="15119" max="15119" width="0.28515625" style="1" customWidth="1"/>
    <col min="15120" max="15360" width="9.140625" style="1"/>
    <col min="15361" max="15361" width="12.5703125" style="1" customWidth="1"/>
    <col min="15362" max="15373" width="7.42578125" style="1" customWidth="1"/>
    <col min="15374" max="15374" width="0" style="1" hidden="1" customWidth="1"/>
    <col min="15375" max="15375" width="0.28515625" style="1" customWidth="1"/>
    <col min="15376" max="15616" width="9.140625" style="1"/>
    <col min="15617" max="15617" width="12.5703125" style="1" customWidth="1"/>
    <col min="15618" max="15629" width="7.42578125" style="1" customWidth="1"/>
    <col min="15630" max="15630" width="0" style="1" hidden="1" customWidth="1"/>
    <col min="15631" max="15631" width="0.28515625" style="1" customWidth="1"/>
    <col min="15632" max="15872" width="9.140625" style="1"/>
    <col min="15873" max="15873" width="12.5703125" style="1" customWidth="1"/>
    <col min="15874" max="15885" width="7.42578125" style="1" customWidth="1"/>
    <col min="15886" max="15886" width="0" style="1" hidden="1" customWidth="1"/>
    <col min="15887" max="15887" width="0.28515625" style="1" customWidth="1"/>
    <col min="15888" max="16128" width="9.140625" style="1"/>
    <col min="16129" max="16129" width="12.5703125" style="1" customWidth="1"/>
    <col min="16130" max="16141" width="7.42578125" style="1" customWidth="1"/>
    <col min="16142" max="16142" width="0" style="1" hidden="1" customWidth="1"/>
    <col min="16143" max="16143" width="0.28515625" style="1" customWidth="1"/>
    <col min="16144" max="16384" width="9.140625" style="1"/>
  </cols>
  <sheetData>
    <row r="1" spans="1:16" ht="19.5" customHeight="1">
      <c r="A1" s="1556" t="s">
        <v>1007</v>
      </c>
      <c r="B1" s="1557"/>
      <c r="C1" s="1557"/>
      <c r="D1" s="1557"/>
      <c r="E1" s="1557"/>
      <c r="F1" s="1557"/>
      <c r="G1" s="1557"/>
      <c r="H1" s="1557"/>
      <c r="I1" s="1557"/>
      <c r="J1" s="1557"/>
      <c r="K1" s="1557"/>
      <c r="L1" s="1557"/>
      <c r="M1" s="1557"/>
      <c r="N1" s="1557"/>
      <c r="O1" s="1557"/>
    </row>
    <row r="2" spans="1:16" ht="3" customHeight="1"/>
    <row r="3" spans="1:16">
      <c r="A3" s="3"/>
      <c r="B3" s="1573" t="s">
        <v>109</v>
      </c>
      <c r="C3" s="1574"/>
      <c r="D3" s="1574"/>
      <c r="E3" s="1574"/>
      <c r="F3" s="1574"/>
      <c r="G3" s="1574"/>
      <c r="H3" s="1574"/>
      <c r="I3" s="1574"/>
      <c r="J3" s="1574"/>
      <c r="K3" s="1575"/>
      <c r="L3" s="1021"/>
      <c r="M3" s="3"/>
    </row>
    <row r="4" spans="1:16" ht="21" customHeight="1">
      <c r="A4" s="1573" t="s">
        <v>75</v>
      </c>
      <c r="B4" s="1573" t="s">
        <v>110</v>
      </c>
      <c r="C4" s="1575"/>
      <c r="D4" s="1573" t="s">
        <v>111</v>
      </c>
      <c r="E4" s="1575"/>
      <c r="F4" s="1573" t="s">
        <v>112</v>
      </c>
      <c r="G4" s="1575"/>
      <c r="H4" s="1573" t="s">
        <v>113</v>
      </c>
      <c r="I4" s="1575"/>
      <c r="J4" s="1573" t="s">
        <v>17</v>
      </c>
      <c r="K4" s="1575"/>
      <c r="L4" s="1573" t="s">
        <v>1</v>
      </c>
      <c r="M4" s="1575"/>
    </row>
    <row r="5" spans="1:16">
      <c r="A5" s="1581"/>
      <c r="B5" s="1021" t="s">
        <v>2</v>
      </c>
      <c r="C5" s="3" t="s">
        <v>3</v>
      </c>
      <c r="D5" s="1021" t="s">
        <v>2</v>
      </c>
      <c r="E5" s="3" t="s">
        <v>3</v>
      </c>
      <c r="F5" s="1021" t="s">
        <v>2</v>
      </c>
      <c r="G5" s="3" t="s">
        <v>3</v>
      </c>
      <c r="H5" s="1021" t="s">
        <v>2</v>
      </c>
      <c r="I5" s="3" t="s">
        <v>3</v>
      </c>
      <c r="J5" s="3" t="s">
        <v>2</v>
      </c>
      <c r="K5" s="3" t="s">
        <v>3</v>
      </c>
      <c r="L5" s="1021" t="s">
        <v>2</v>
      </c>
      <c r="M5" s="3" t="s">
        <v>3</v>
      </c>
    </row>
    <row r="6" spans="1:16">
      <c r="A6" s="349">
        <v>2014</v>
      </c>
      <c r="B6" s="1582"/>
      <c r="C6" s="1567"/>
      <c r="D6" s="1567"/>
      <c r="E6" s="1567"/>
      <c r="F6" s="1567"/>
      <c r="G6" s="1567"/>
      <c r="H6" s="1567"/>
      <c r="I6" s="1567"/>
      <c r="J6" s="1567"/>
      <c r="K6" s="1567"/>
      <c r="L6" s="1567"/>
      <c r="M6" s="1568"/>
    </row>
    <row r="7" spans="1:16">
      <c r="A7" s="350" t="s">
        <v>24</v>
      </c>
      <c r="B7" s="1018">
        <v>270</v>
      </c>
      <c r="C7" s="347" t="s">
        <v>1397</v>
      </c>
      <c r="D7" s="1018">
        <v>32</v>
      </c>
      <c r="E7" s="347" t="s">
        <v>1576</v>
      </c>
      <c r="F7" s="1018">
        <v>14</v>
      </c>
      <c r="G7" s="347" t="s">
        <v>1313</v>
      </c>
      <c r="H7" s="1018">
        <v>331</v>
      </c>
      <c r="I7" s="347" t="s">
        <v>1580</v>
      </c>
      <c r="J7" s="346">
        <v>0</v>
      </c>
      <c r="K7" s="347" t="s">
        <v>1290</v>
      </c>
      <c r="L7" s="1019">
        <v>647</v>
      </c>
      <c r="M7" s="838" t="s">
        <v>1359</v>
      </c>
    </row>
    <row r="8" spans="1:16">
      <c r="A8" s="350" t="s">
        <v>25</v>
      </c>
      <c r="B8" s="1018">
        <v>19</v>
      </c>
      <c r="C8" s="347" t="s">
        <v>1347</v>
      </c>
      <c r="D8" s="1018">
        <v>78</v>
      </c>
      <c r="E8" s="347" t="s">
        <v>1646</v>
      </c>
      <c r="F8" s="1018">
        <v>24</v>
      </c>
      <c r="G8" s="347" t="s">
        <v>1505</v>
      </c>
      <c r="H8" s="1018">
        <v>144</v>
      </c>
      <c r="I8" s="347" t="s">
        <v>1453</v>
      </c>
      <c r="J8" s="346">
        <v>0</v>
      </c>
      <c r="K8" s="347" t="s">
        <v>1290</v>
      </c>
      <c r="L8" s="1019">
        <v>265</v>
      </c>
      <c r="M8" s="838" t="s">
        <v>1371</v>
      </c>
      <c r="P8" s="662"/>
    </row>
    <row r="9" spans="1:16">
      <c r="A9" s="350" t="s">
        <v>26</v>
      </c>
      <c r="B9" s="1018">
        <v>177</v>
      </c>
      <c r="C9" s="347" t="s">
        <v>1813</v>
      </c>
      <c r="D9" s="1018">
        <v>23</v>
      </c>
      <c r="E9" s="347" t="s">
        <v>1527</v>
      </c>
      <c r="F9" s="1018">
        <v>34</v>
      </c>
      <c r="G9" s="347" t="s">
        <v>1388</v>
      </c>
      <c r="H9" s="1018">
        <v>62</v>
      </c>
      <c r="I9" s="347" t="s">
        <v>1477</v>
      </c>
      <c r="J9" s="346">
        <v>0</v>
      </c>
      <c r="K9" s="347" t="s">
        <v>1290</v>
      </c>
      <c r="L9" s="1019">
        <v>296</v>
      </c>
      <c r="M9" s="838" t="s">
        <v>1376</v>
      </c>
      <c r="P9" s="662"/>
    </row>
    <row r="10" spans="1:16">
      <c r="A10" s="350" t="s">
        <v>27</v>
      </c>
      <c r="B10" s="1018">
        <v>404</v>
      </c>
      <c r="C10" s="347" t="s">
        <v>1819</v>
      </c>
      <c r="D10" s="1018">
        <v>51</v>
      </c>
      <c r="E10" s="347" t="s">
        <v>1449</v>
      </c>
      <c r="F10" s="1018">
        <v>44</v>
      </c>
      <c r="G10" s="347" t="s">
        <v>1711</v>
      </c>
      <c r="H10" s="1018">
        <v>255</v>
      </c>
      <c r="I10" s="347" t="s">
        <v>1640</v>
      </c>
      <c r="J10" s="346">
        <v>0</v>
      </c>
      <c r="K10" s="347" t="s">
        <v>1290</v>
      </c>
      <c r="L10" s="1019">
        <v>754</v>
      </c>
      <c r="M10" s="838" t="s">
        <v>1358</v>
      </c>
      <c r="P10" s="662"/>
    </row>
    <row r="11" spans="1:16">
      <c r="A11" s="350" t="s">
        <v>28</v>
      </c>
      <c r="B11" s="1018">
        <v>637</v>
      </c>
      <c r="C11" s="347" t="s">
        <v>1941</v>
      </c>
      <c r="D11" s="1018">
        <v>46</v>
      </c>
      <c r="E11" s="347" t="s">
        <v>1576</v>
      </c>
      <c r="F11" s="1018">
        <v>128</v>
      </c>
      <c r="G11" s="347" t="s">
        <v>1532</v>
      </c>
      <c r="H11" s="1018">
        <v>127</v>
      </c>
      <c r="I11" s="347" t="s">
        <v>1591</v>
      </c>
      <c r="J11" s="346">
        <v>1</v>
      </c>
      <c r="K11" s="347" t="s">
        <v>1354</v>
      </c>
      <c r="L11" s="1019">
        <v>939</v>
      </c>
      <c r="M11" s="838" t="s">
        <v>1385</v>
      </c>
      <c r="P11" s="662"/>
    </row>
    <row r="12" spans="1:16">
      <c r="A12" s="350" t="s">
        <v>29</v>
      </c>
      <c r="B12" s="1018">
        <v>615</v>
      </c>
      <c r="C12" s="347" t="s">
        <v>2009</v>
      </c>
      <c r="D12" s="1018">
        <v>8</v>
      </c>
      <c r="E12" s="347" t="s">
        <v>1561</v>
      </c>
      <c r="F12" s="1018">
        <v>76</v>
      </c>
      <c r="G12" s="347" t="s">
        <v>1803</v>
      </c>
      <c r="H12" s="1018">
        <v>93</v>
      </c>
      <c r="I12" s="347" t="s">
        <v>1782</v>
      </c>
      <c r="J12" s="346">
        <v>0</v>
      </c>
      <c r="K12" s="347" t="s">
        <v>1290</v>
      </c>
      <c r="L12" s="1019">
        <v>792</v>
      </c>
      <c r="M12" s="838" t="s">
        <v>1390</v>
      </c>
      <c r="P12" s="662"/>
    </row>
    <row r="13" spans="1:16">
      <c r="A13" s="350" t="s">
        <v>30</v>
      </c>
      <c r="B13" s="1018">
        <v>938</v>
      </c>
      <c r="C13" s="347" t="s">
        <v>2083</v>
      </c>
      <c r="D13" s="1018">
        <v>20</v>
      </c>
      <c r="E13" s="347" t="s">
        <v>1445</v>
      </c>
      <c r="F13" s="1018">
        <v>122</v>
      </c>
      <c r="G13" s="347" t="s">
        <v>1579</v>
      </c>
      <c r="H13" s="1018">
        <v>178</v>
      </c>
      <c r="I13" s="347" t="s">
        <v>1340</v>
      </c>
      <c r="J13" s="346">
        <v>0</v>
      </c>
      <c r="K13" s="347" t="s">
        <v>1290</v>
      </c>
      <c r="L13" s="1019">
        <v>1258</v>
      </c>
      <c r="M13" s="838" t="s">
        <v>1394</v>
      </c>
      <c r="P13" s="662"/>
    </row>
    <row r="14" spans="1:16">
      <c r="A14" s="350" t="s">
        <v>31</v>
      </c>
      <c r="B14" s="1018">
        <v>10</v>
      </c>
      <c r="C14" s="347" t="s">
        <v>1770</v>
      </c>
      <c r="D14" s="1018">
        <v>0</v>
      </c>
      <c r="E14" s="347" t="s">
        <v>1290</v>
      </c>
      <c r="F14" s="1018">
        <v>0</v>
      </c>
      <c r="G14" s="347" t="s">
        <v>1290</v>
      </c>
      <c r="H14" s="1018">
        <v>2</v>
      </c>
      <c r="I14" s="347" t="s">
        <v>1396</v>
      </c>
      <c r="J14" s="346">
        <v>0</v>
      </c>
      <c r="K14" s="347" t="s">
        <v>1290</v>
      </c>
      <c r="L14" s="1019">
        <v>12</v>
      </c>
      <c r="M14" s="838" t="s">
        <v>1354</v>
      </c>
      <c r="P14" s="662"/>
    </row>
    <row r="15" spans="1:16">
      <c r="A15" s="350" t="s">
        <v>32</v>
      </c>
      <c r="B15" s="1018">
        <v>223</v>
      </c>
      <c r="C15" s="347" t="s">
        <v>1860</v>
      </c>
      <c r="D15" s="1018">
        <v>41</v>
      </c>
      <c r="E15" s="347" t="s">
        <v>1808</v>
      </c>
      <c r="F15" s="1018">
        <v>49</v>
      </c>
      <c r="G15" s="347" t="s">
        <v>1505</v>
      </c>
      <c r="H15" s="1018">
        <v>226</v>
      </c>
      <c r="I15" s="347" t="s">
        <v>1553</v>
      </c>
      <c r="J15" s="346">
        <v>0</v>
      </c>
      <c r="K15" s="347" t="s">
        <v>1290</v>
      </c>
      <c r="L15" s="1019">
        <v>539</v>
      </c>
      <c r="M15" s="838" t="s">
        <v>1325</v>
      </c>
      <c r="P15" s="662"/>
    </row>
    <row r="16" spans="1:16">
      <c r="A16" s="350" t="s">
        <v>33</v>
      </c>
      <c r="B16" s="1018">
        <v>636</v>
      </c>
      <c r="C16" s="347" t="s">
        <v>2021</v>
      </c>
      <c r="D16" s="1018">
        <v>14</v>
      </c>
      <c r="E16" s="347" t="s">
        <v>1625</v>
      </c>
      <c r="F16" s="1018">
        <v>29</v>
      </c>
      <c r="G16" s="347" t="s">
        <v>1572</v>
      </c>
      <c r="H16" s="1018">
        <v>119</v>
      </c>
      <c r="I16" s="347" t="s">
        <v>1496</v>
      </c>
      <c r="J16" s="346">
        <v>0</v>
      </c>
      <c r="K16" s="347" t="s">
        <v>1290</v>
      </c>
      <c r="L16" s="1019">
        <v>798</v>
      </c>
      <c r="M16" s="838" t="s">
        <v>1390</v>
      </c>
      <c r="P16" s="662"/>
    </row>
    <row r="17" spans="1:16">
      <c r="A17" s="350" t="s">
        <v>35</v>
      </c>
      <c r="B17" s="1018">
        <v>236</v>
      </c>
      <c r="C17" s="347" t="s">
        <v>2089</v>
      </c>
      <c r="D17" s="1018">
        <v>2</v>
      </c>
      <c r="E17" s="347" t="s">
        <v>1439</v>
      </c>
      <c r="F17" s="1018">
        <v>15</v>
      </c>
      <c r="G17" s="347" t="s">
        <v>1353</v>
      </c>
      <c r="H17" s="1018">
        <v>34</v>
      </c>
      <c r="I17" s="347" t="s">
        <v>1704</v>
      </c>
      <c r="J17" s="346">
        <v>0</v>
      </c>
      <c r="K17" s="347" t="s">
        <v>1290</v>
      </c>
      <c r="L17" s="1019">
        <v>287</v>
      </c>
      <c r="M17" s="838" t="s">
        <v>1376</v>
      </c>
      <c r="P17" s="662"/>
    </row>
    <row r="18" spans="1:16">
      <c r="A18" s="350" t="s">
        <v>584</v>
      </c>
      <c r="B18" s="1018">
        <v>308</v>
      </c>
      <c r="C18" s="347" t="s">
        <v>1494</v>
      </c>
      <c r="D18" s="1018">
        <v>24</v>
      </c>
      <c r="E18" s="347" t="s">
        <v>1303</v>
      </c>
      <c r="F18" s="1018">
        <v>24</v>
      </c>
      <c r="G18" s="347" t="s">
        <v>1303</v>
      </c>
      <c r="H18" s="1018">
        <v>213</v>
      </c>
      <c r="I18" s="347" t="s">
        <v>1533</v>
      </c>
      <c r="J18" s="346">
        <v>0</v>
      </c>
      <c r="K18" s="347" t="s">
        <v>1290</v>
      </c>
      <c r="L18" s="1019">
        <v>569</v>
      </c>
      <c r="M18" s="838" t="s">
        <v>1328</v>
      </c>
      <c r="P18" s="662"/>
    </row>
    <row r="19" spans="1:16">
      <c r="A19" s="350" t="s">
        <v>36</v>
      </c>
      <c r="B19" s="1018">
        <v>181</v>
      </c>
      <c r="C19" s="347" t="s">
        <v>1938</v>
      </c>
      <c r="D19" s="1018">
        <v>22</v>
      </c>
      <c r="E19" s="347" t="s">
        <v>1546</v>
      </c>
      <c r="F19" s="1018">
        <v>35</v>
      </c>
      <c r="G19" s="347" t="s">
        <v>1475</v>
      </c>
      <c r="H19" s="1018">
        <v>65</v>
      </c>
      <c r="I19" s="347" t="s">
        <v>1525</v>
      </c>
      <c r="J19" s="346">
        <v>0</v>
      </c>
      <c r="K19" s="347" t="s">
        <v>1290</v>
      </c>
      <c r="L19" s="1019">
        <v>303</v>
      </c>
      <c r="M19" s="838" t="s">
        <v>1376</v>
      </c>
      <c r="P19" s="662"/>
    </row>
    <row r="20" spans="1:16">
      <c r="A20" s="350" t="s">
        <v>37</v>
      </c>
      <c r="B20" s="1018">
        <v>177</v>
      </c>
      <c r="C20" s="347" t="s">
        <v>1740</v>
      </c>
      <c r="D20" s="1018">
        <v>27</v>
      </c>
      <c r="E20" s="347" t="s">
        <v>1542</v>
      </c>
      <c r="F20" s="1018">
        <v>45</v>
      </c>
      <c r="G20" s="347" t="s">
        <v>1392</v>
      </c>
      <c r="H20" s="1018">
        <v>155</v>
      </c>
      <c r="I20" s="347" t="s">
        <v>1722</v>
      </c>
      <c r="J20" s="346">
        <v>0</v>
      </c>
      <c r="K20" s="347" t="s">
        <v>1290</v>
      </c>
      <c r="L20" s="1019">
        <v>404</v>
      </c>
      <c r="M20" s="838" t="s">
        <v>1316</v>
      </c>
      <c r="P20" s="662"/>
    </row>
    <row r="21" spans="1:16">
      <c r="A21" s="350" t="s">
        <v>38</v>
      </c>
      <c r="B21" s="1018">
        <v>241</v>
      </c>
      <c r="C21" s="347" t="s">
        <v>1614</v>
      </c>
      <c r="D21" s="1018">
        <v>22</v>
      </c>
      <c r="E21" s="347" t="s">
        <v>1364</v>
      </c>
      <c r="F21" s="1018">
        <v>9</v>
      </c>
      <c r="G21" s="347" t="s">
        <v>1628</v>
      </c>
      <c r="H21" s="1018">
        <v>454</v>
      </c>
      <c r="I21" s="347" t="s">
        <v>1736</v>
      </c>
      <c r="J21" s="346">
        <v>0</v>
      </c>
      <c r="K21" s="347" t="s">
        <v>1290</v>
      </c>
      <c r="L21" s="1019">
        <v>726</v>
      </c>
      <c r="M21" s="838" t="s">
        <v>1420</v>
      </c>
      <c r="P21" s="662"/>
    </row>
    <row r="22" spans="1:16">
      <c r="A22" s="350" t="s">
        <v>39</v>
      </c>
      <c r="B22" s="1018">
        <v>349</v>
      </c>
      <c r="C22" s="347" t="s">
        <v>1880</v>
      </c>
      <c r="D22" s="1018">
        <v>34</v>
      </c>
      <c r="E22" s="347" t="s">
        <v>1497</v>
      </c>
      <c r="F22" s="1018">
        <v>162</v>
      </c>
      <c r="G22" s="347" t="s">
        <v>1534</v>
      </c>
      <c r="H22" s="1018">
        <v>140</v>
      </c>
      <c r="I22" s="347" t="s">
        <v>1636</v>
      </c>
      <c r="J22" s="346">
        <v>0</v>
      </c>
      <c r="K22" s="347" t="s">
        <v>1290</v>
      </c>
      <c r="L22" s="1019">
        <v>685</v>
      </c>
      <c r="M22" s="838" t="s">
        <v>1425</v>
      </c>
      <c r="P22" s="662"/>
    </row>
    <row r="23" spans="1:16">
      <c r="A23" s="350" t="s">
        <v>40</v>
      </c>
      <c r="B23" s="1018">
        <v>633</v>
      </c>
      <c r="C23" s="347" t="s">
        <v>1736</v>
      </c>
      <c r="D23" s="1018">
        <v>42</v>
      </c>
      <c r="E23" s="347" t="s">
        <v>1457</v>
      </c>
      <c r="F23" s="1018">
        <v>111</v>
      </c>
      <c r="G23" s="347" t="s">
        <v>1405</v>
      </c>
      <c r="H23" s="1018">
        <v>223</v>
      </c>
      <c r="I23" s="347" t="s">
        <v>1437</v>
      </c>
      <c r="J23" s="346">
        <v>4</v>
      </c>
      <c r="K23" s="347" t="s">
        <v>1565</v>
      </c>
      <c r="L23" s="1019">
        <v>1013</v>
      </c>
      <c r="M23" s="838" t="s">
        <v>1428</v>
      </c>
      <c r="P23" s="662"/>
    </row>
    <row r="24" spans="1:16">
      <c r="A24" s="350" t="s">
        <v>41</v>
      </c>
      <c r="B24" s="1018">
        <v>245</v>
      </c>
      <c r="C24" s="347" t="s">
        <v>1621</v>
      </c>
      <c r="D24" s="1018">
        <v>54</v>
      </c>
      <c r="E24" s="347" t="s">
        <v>1575</v>
      </c>
      <c r="F24" s="1018">
        <v>60</v>
      </c>
      <c r="G24" s="347" t="s">
        <v>1475</v>
      </c>
      <c r="H24" s="1018">
        <v>158</v>
      </c>
      <c r="I24" s="347" t="s">
        <v>1836</v>
      </c>
      <c r="J24" s="346">
        <v>0</v>
      </c>
      <c r="K24" s="347" t="s">
        <v>1290</v>
      </c>
      <c r="L24" s="1019">
        <v>517</v>
      </c>
      <c r="M24" s="838" t="s">
        <v>1431</v>
      </c>
      <c r="P24" s="662"/>
    </row>
    <row r="25" spans="1:16">
      <c r="A25" s="350" t="s">
        <v>42</v>
      </c>
      <c r="B25" s="1018">
        <v>663</v>
      </c>
      <c r="C25" s="347" t="s">
        <v>2105</v>
      </c>
      <c r="D25" s="1018">
        <v>11</v>
      </c>
      <c r="E25" s="347" t="s">
        <v>1628</v>
      </c>
      <c r="F25" s="1018">
        <v>62</v>
      </c>
      <c r="G25" s="347" t="s">
        <v>1423</v>
      </c>
      <c r="H25" s="1018">
        <v>157</v>
      </c>
      <c r="I25" s="347" t="s">
        <v>1685</v>
      </c>
      <c r="J25" s="346">
        <v>0</v>
      </c>
      <c r="K25" s="347" t="s">
        <v>1290</v>
      </c>
      <c r="L25" s="1019">
        <v>893</v>
      </c>
      <c r="M25" s="838" t="s">
        <v>1435</v>
      </c>
      <c r="P25" s="662"/>
    </row>
    <row r="26" spans="1:16">
      <c r="A26" s="350" t="s">
        <v>43</v>
      </c>
      <c r="B26" s="1018">
        <v>47</v>
      </c>
      <c r="C26" s="347" t="s">
        <v>1842</v>
      </c>
      <c r="D26" s="1018">
        <v>26</v>
      </c>
      <c r="E26" s="347" t="s">
        <v>1478</v>
      </c>
      <c r="F26" s="1018">
        <v>13</v>
      </c>
      <c r="G26" s="347" t="s">
        <v>1526</v>
      </c>
      <c r="H26" s="1018">
        <v>46</v>
      </c>
      <c r="I26" s="347" t="s">
        <v>1615</v>
      </c>
      <c r="J26" s="346">
        <v>0</v>
      </c>
      <c r="K26" s="347" t="s">
        <v>1290</v>
      </c>
      <c r="L26" s="1019">
        <v>132</v>
      </c>
      <c r="M26" s="838" t="s">
        <v>1439</v>
      </c>
      <c r="P26" s="662"/>
    </row>
    <row r="27" spans="1:16">
      <c r="A27" s="350" t="s">
        <v>44</v>
      </c>
      <c r="B27" s="1018">
        <v>188</v>
      </c>
      <c r="C27" s="347" t="s">
        <v>1664</v>
      </c>
      <c r="D27" s="1018">
        <v>21</v>
      </c>
      <c r="E27" s="347" t="s">
        <v>1355</v>
      </c>
      <c r="F27" s="1018">
        <v>67</v>
      </c>
      <c r="G27" s="347" t="s">
        <v>1340</v>
      </c>
      <c r="H27" s="1018">
        <v>199</v>
      </c>
      <c r="I27" s="347" t="s">
        <v>1553</v>
      </c>
      <c r="J27" s="346">
        <v>0</v>
      </c>
      <c r="K27" s="347" t="s">
        <v>1290</v>
      </c>
      <c r="L27" s="1019">
        <v>475</v>
      </c>
      <c r="M27" s="838" t="s">
        <v>1322</v>
      </c>
      <c r="P27" s="662"/>
    </row>
    <row r="28" spans="1:16">
      <c r="A28" s="350" t="s">
        <v>45</v>
      </c>
      <c r="B28" s="1018">
        <v>143</v>
      </c>
      <c r="C28" s="347" t="s">
        <v>1517</v>
      </c>
      <c r="D28" s="1018">
        <v>35</v>
      </c>
      <c r="E28" s="347" t="s">
        <v>1408</v>
      </c>
      <c r="F28" s="1018">
        <v>106</v>
      </c>
      <c r="G28" s="347" t="s">
        <v>1820</v>
      </c>
      <c r="H28" s="1018">
        <v>41</v>
      </c>
      <c r="I28" s="347" t="s">
        <v>1567</v>
      </c>
      <c r="J28" s="346">
        <v>0</v>
      </c>
      <c r="K28" s="347" t="s">
        <v>1290</v>
      </c>
      <c r="L28" s="1019">
        <v>325</v>
      </c>
      <c r="M28" s="838" t="s">
        <v>1445</v>
      </c>
      <c r="P28" s="662"/>
    </row>
    <row r="29" spans="1:16">
      <c r="A29" s="350" t="s">
        <v>46</v>
      </c>
      <c r="B29" s="1018">
        <v>823</v>
      </c>
      <c r="C29" s="347" t="s">
        <v>1890</v>
      </c>
      <c r="D29" s="1018">
        <v>71</v>
      </c>
      <c r="E29" s="347" t="s">
        <v>1300</v>
      </c>
      <c r="F29" s="1018">
        <v>246</v>
      </c>
      <c r="G29" s="347" t="s">
        <v>1827</v>
      </c>
      <c r="H29" s="1018">
        <v>205</v>
      </c>
      <c r="I29" s="347" t="s">
        <v>1404</v>
      </c>
      <c r="J29" s="346">
        <v>0</v>
      </c>
      <c r="K29" s="347" t="s">
        <v>1290</v>
      </c>
      <c r="L29" s="1019">
        <v>1345</v>
      </c>
      <c r="M29" s="838" t="s">
        <v>1449</v>
      </c>
      <c r="P29" s="662"/>
    </row>
    <row r="30" spans="1:16">
      <c r="A30" s="350" t="s">
        <v>47</v>
      </c>
      <c r="B30" s="1018">
        <v>459</v>
      </c>
      <c r="C30" s="347" t="s">
        <v>1912</v>
      </c>
      <c r="D30" s="1018">
        <v>37</v>
      </c>
      <c r="E30" s="347" t="s">
        <v>1661</v>
      </c>
      <c r="F30" s="1018">
        <v>91</v>
      </c>
      <c r="G30" s="347" t="s">
        <v>1502</v>
      </c>
      <c r="H30" s="1018">
        <v>103</v>
      </c>
      <c r="I30" s="347" t="s">
        <v>1496</v>
      </c>
      <c r="J30" s="346">
        <v>0</v>
      </c>
      <c r="K30" s="347" t="s">
        <v>1290</v>
      </c>
      <c r="L30" s="1019">
        <v>690</v>
      </c>
      <c r="M30" s="838" t="s">
        <v>1425</v>
      </c>
      <c r="P30" s="662"/>
    </row>
    <row r="31" spans="1:16">
      <c r="A31" s="350" t="s">
        <v>48</v>
      </c>
      <c r="B31" s="1018">
        <v>378</v>
      </c>
      <c r="C31" s="347" t="s">
        <v>1837</v>
      </c>
      <c r="D31" s="1018">
        <v>42</v>
      </c>
      <c r="E31" s="347" t="s">
        <v>1353</v>
      </c>
      <c r="F31" s="1018">
        <v>108</v>
      </c>
      <c r="G31" s="347" t="s">
        <v>1702</v>
      </c>
      <c r="H31" s="1018">
        <v>277</v>
      </c>
      <c r="I31" s="347" t="s">
        <v>1816</v>
      </c>
      <c r="J31" s="346">
        <v>0</v>
      </c>
      <c r="K31" s="347" t="s">
        <v>1290</v>
      </c>
      <c r="L31" s="1019">
        <v>805</v>
      </c>
      <c r="M31" s="838" t="s">
        <v>1457</v>
      </c>
      <c r="P31" s="662"/>
    </row>
    <row r="32" spans="1:16">
      <c r="A32" s="350" t="s">
        <v>49</v>
      </c>
      <c r="B32" s="1018">
        <v>155</v>
      </c>
      <c r="C32" s="347" t="s">
        <v>1940</v>
      </c>
      <c r="D32" s="1018">
        <v>15</v>
      </c>
      <c r="E32" s="347" t="s">
        <v>1390</v>
      </c>
      <c r="F32" s="1018">
        <v>37</v>
      </c>
      <c r="G32" s="347" t="s">
        <v>1526</v>
      </c>
      <c r="H32" s="1018">
        <v>172</v>
      </c>
      <c r="I32" s="347" t="s">
        <v>1687</v>
      </c>
      <c r="J32" s="346">
        <v>0</v>
      </c>
      <c r="K32" s="347" t="s">
        <v>1290</v>
      </c>
      <c r="L32" s="1019">
        <v>379</v>
      </c>
      <c r="M32" s="838" t="s">
        <v>1460</v>
      </c>
      <c r="P32" s="662"/>
    </row>
    <row r="33" spans="1:16">
      <c r="A33" s="350" t="s">
        <v>50</v>
      </c>
      <c r="B33" s="1018">
        <v>119</v>
      </c>
      <c r="C33" s="347" t="s">
        <v>1674</v>
      </c>
      <c r="D33" s="1018">
        <v>102</v>
      </c>
      <c r="E33" s="347" t="s">
        <v>1534</v>
      </c>
      <c r="F33" s="1018">
        <v>44</v>
      </c>
      <c r="G33" s="347" t="s">
        <v>1393</v>
      </c>
      <c r="H33" s="1018">
        <v>167</v>
      </c>
      <c r="I33" s="347" t="s">
        <v>1715</v>
      </c>
      <c r="J33" s="346">
        <v>0</v>
      </c>
      <c r="K33" s="347" t="s">
        <v>1290</v>
      </c>
      <c r="L33" s="1019">
        <v>432</v>
      </c>
      <c r="M33" s="838" t="s">
        <v>1313</v>
      </c>
      <c r="P33" s="662"/>
    </row>
    <row r="34" spans="1:16">
      <c r="A34" s="350" t="s">
        <v>51</v>
      </c>
      <c r="B34" s="1018">
        <v>360</v>
      </c>
      <c r="C34" s="347" t="s">
        <v>1491</v>
      </c>
      <c r="D34" s="1018">
        <v>81</v>
      </c>
      <c r="E34" s="347" t="s">
        <v>1424</v>
      </c>
      <c r="F34" s="1018">
        <v>128</v>
      </c>
      <c r="G34" s="347" t="s">
        <v>1511</v>
      </c>
      <c r="H34" s="1018">
        <v>510</v>
      </c>
      <c r="I34" s="347" t="s">
        <v>2111</v>
      </c>
      <c r="J34" s="346">
        <v>0</v>
      </c>
      <c r="K34" s="347" t="s">
        <v>1290</v>
      </c>
      <c r="L34" s="1019">
        <v>1079</v>
      </c>
      <c r="M34" s="838" t="s">
        <v>1465</v>
      </c>
      <c r="P34" s="662"/>
    </row>
    <row r="35" spans="1:16">
      <c r="A35" s="350" t="s">
        <v>52</v>
      </c>
      <c r="B35" s="1018">
        <v>217</v>
      </c>
      <c r="C35" s="347" t="s">
        <v>1293</v>
      </c>
      <c r="D35" s="1018">
        <v>23</v>
      </c>
      <c r="E35" s="347" t="s">
        <v>1435</v>
      </c>
      <c r="F35" s="1018">
        <v>39</v>
      </c>
      <c r="G35" s="347" t="s">
        <v>1598</v>
      </c>
      <c r="H35" s="1018">
        <v>228</v>
      </c>
      <c r="I35" s="347" t="s">
        <v>1590</v>
      </c>
      <c r="J35" s="346">
        <v>0</v>
      </c>
      <c r="K35" s="347" t="s">
        <v>1290</v>
      </c>
      <c r="L35" s="1019">
        <v>507</v>
      </c>
      <c r="M35" s="838" t="s">
        <v>1431</v>
      </c>
      <c r="P35" s="662"/>
    </row>
    <row r="36" spans="1:16">
      <c r="A36" s="350" t="s">
        <v>53</v>
      </c>
      <c r="B36" s="1018">
        <v>511</v>
      </c>
      <c r="C36" s="347" t="s">
        <v>1903</v>
      </c>
      <c r="D36" s="1018">
        <v>71</v>
      </c>
      <c r="E36" s="347" t="s">
        <v>1669</v>
      </c>
      <c r="F36" s="1018">
        <v>143</v>
      </c>
      <c r="G36" s="347" t="s">
        <v>1620</v>
      </c>
      <c r="H36" s="1018">
        <v>295</v>
      </c>
      <c r="I36" s="347" t="s">
        <v>1784</v>
      </c>
      <c r="J36" s="346">
        <v>0</v>
      </c>
      <c r="K36" s="347" t="s">
        <v>1290</v>
      </c>
      <c r="L36" s="1019">
        <v>1020</v>
      </c>
      <c r="M36" s="838" t="s">
        <v>1353</v>
      </c>
      <c r="P36" s="662"/>
    </row>
    <row r="37" spans="1:16">
      <c r="A37" s="350" t="s">
        <v>54</v>
      </c>
      <c r="B37" s="1018">
        <v>232</v>
      </c>
      <c r="C37" s="347" t="s">
        <v>1852</v>
      </c>
      <c r="D37" s="1018">
        <v>49</v>
      </c>
      <c r="E37" s="347" t="s">
        <v>1575</v>
      </c>
      <c r="F37" s="1018">
        <v>97</v>
      </c>
      <c r="G37" s="347" t="s">
        <v>1400</v>
      </c>
      <c r="H37" s="1018">
        <v>95</v>
      </c>
      <c r="I37" s="347" t="s">
        <v>1555</v>
      </c>
      <c r="J37" s="346">
        <v>0</v>
      </c>
      <c r="K37" s="347" t="s">
        <v>1290</v>
      </c>
      <c r="L37" s="1019">
        <v>473</v>
      </c>
      <c r="M37" s="838" t="s">
        <v>1322</v>
      </c>
      <c r="P37" s="662"/>
    </row>
    <row r="38" spans="1:16">
      <c r="A38" s="350" t="s">
        <v>55</v>
      </c>
      <c r="B38" s="1018">
        <v>112</v>
      </c>
      <c r="C38" s="347" t="s">
        <v>2024</v>
      </c>
      <c r="D38" s="1018">
        <v>1</v>
      </c>
      <c r="E38" s="347" t="s">
        <v>1672</v>
      </c>
      <c r="F38" s="1018">
        <v>21</v>
      </c>
      <c r="G38" s="347" t="s">
        <v>1669</v>
      </c>
      <c r="H38" s="1018">
        <v>167</v>
      </c>
      <c r="I38" s="347" t="s">
        <v>1432</v>
      </c>
      <c r="J38" s="346">
        <v>0</v>
      </c>
      <c r="K38" s="347" t="s">
        <v>1290</v>
      </c>
      <c r="L38" s="1019">
        <v>301</v>
      </c>
      <c r="M38" s="838" t="s">
        <v>1376</v>
      </c>
      <c r="P38" s="662"/>
    </row>
    <row r="39" spans="1:16">
      <c r="A39" s="350" t="s">
        <v>56</v>
      </c>
      <c r="B39" s="1018">
        <v>31</v>
      </c>
      <c r="C39" s="347" t="s">
        <v>1564</v>
      </c>
      <c r="D39" s="1018">
        <v>13</v>
      </c>
      <c r="E39" s="347" t="s">
        <v>1455</v>
      </c>
      <c r="F39" s="1018">
        <v>7</v>
      </c>
      <c r="G39" s="347" t="s">
        <v>1582</v>
      </c>
      <c r="H39" s="1018">
        <v>71</v>
      </c>
      <c r="I39" s="347" t="s">
        <v>1311</v>
      </c>
      <c r="J39" s="346">
        <v>0</v>
      </c>
      <c r="K39" s="347" t="s">
        <v>1290</v>
      </c>
      <c r="L39" s="1019">
        <v>122</v>
      </c>
      <c r="M39" s="838" t="s">
        <v>1480</v>
      </c>
      <c r="P39" s="662"/>
    </row>
    <row r="40" spans="1:16">
      <c r="A40" s="349" t="s">
        <v>1</v>
      </c>
      <c r="B40" s="1019">
        <v>10737</v>
      </c>
      <c r="C40" s="838" t="s">
        <v>1453</v>
      </c>
      <c r="D40" s="1019">
        <v>1138</v>
      </c>
      <c r="E40" s="838" t="s">
        <v>1711</v>
      </c>
      <c r="F40" s="1019">
        <v>2190</v>
      </c>
      <c r="G40" s="838" t="s">
        <v>1392</v>
      </c>
      <c r="H40" s="1019">
        <v>5712</v>
      </c>
      <c r="I40" s="838" t="s">
        <v>1784</v>
      </c>
      <c r="J40" s="300">
        <v>5</v>
      </c>
      <c r="K40" s="838" t="s">
        <v>1290</v>
      </c>
      <c r="L40" s="1019">
        <v>19782</v>
      </c>
      <c r="M40" s="838" t="s">
        <v>645</v>
      </c>
      <c r="P40" s="662"/>
    </row>
    <row r="41" spans="1:16">
      <c r="A41" s="349">
        <v>2015</v>
      </c>
      <c r="B41" s="1582"/>
      <c r="C41" s="1567"/>
      <c r="D41" s="1567"/>
      <c r="E41" s="1567"/>
      <c r="F41" s="1567"/>
      <c r="G41" s="1567"/>
      <c r="H41" s="1567"/>
      <c r="I41" s="1567"/>
      <c r="J41" s="1567"/>
      <c r="K41" s="1567"/>
      <c r="L41" s="1567"/>
      <c r="M41" s="1568"/>
      <c r="P41" s="662"/>
    </row>
    <row r="42" spans="1:16">
      <c r="A42" s="350" t="s">
        <v>24</v>
      </c>
      <c r="B42" s="1018">
        <v>250</v>
      </c>
      <c r="C42" s="347" t="s">
        <v>1413</v>
      </c>
      <c r="D42" s="1018">
        <v>27</v>
      </c>
      <c r="E42" s="347" t="s">
        <v>1355</v>
      </c>
      <c r="F42" s="1018">
        <v>5</v>
      </c>
      <c r="G42" s="347" t="s">
        <v>1606</v>
      </c>
      <c r="H42" s="1018">
        <v>334</v>
      </c>
      <c r="I42" s="347" t="s">
        <v>1752</v>
      </c>
      <c r="J42" s="346">
        <v>0</v>
      </c>
      <c r="K42" s="347" t="s">
        <v>1290</v>
      </c>
      <c r="L42" s="1019">
        <v>616</v>
      </c>
      <c r="M42" s="838" t="s">
        <v>1487</v>
      </c>
      <c r="P42" s="662"/>
    </row>
    <row r="43" spans="1:16">
      <c r="A43" s="350" t="s">
        <v>26</v>
      </c>
      <c r="B43" s="1018">
        <v>193</v>
      </c>
      <c r="C43" s="347" t="s">
        <v>1860</v>
      </c>
      <c r="D43" s="1018">
        <v>40</v>
      </c>
      <c r="E43" s="347" t="s">
        <v>1427</v>
      </c>
      <c r="F43" s="1018">
        <v>39</v>
      </c>
      <c r="G43" s="347" t="s">
        <v>1785</v>
      </c>
      <c r="H43" s="1018">
        <v>194</v>
      </c>
      <c r="I43" s="347" t="s">
        <v>1909</v>
      </c>
      <c r="J43" s="346">
        <v>0</v>
      </c>
      <c r="K43" s="347" t="s">
        <v>1290</v>
      </c>
      <c r="L43" s="1019">
        <v>466</v>
      </c>
      <c r="M43" s="838" t="s">
        <v>1310</v>
      </c>
      <c r="P43" s="662"/>
    </row>
    <row r="44" spans="1:16">
      <c r="A44" s="350" t="s">
        <v>27</v>
      </c>
      <c r="B44" s="1018">
        <v>356</v>
      </c>
      <c r="C44" s="347" t="s">
        <v>1900</v>
      </c>
      <c r="D44" s="1018">
        <v>40</v>
      </c>
      <c r="E44" s="347" t="s">
        <v>1680</v>
      </c>
      <c r="F44" s="1018">
        <v>39</v>
      </c>
      <c r="G44" s="347" t="s">
        <v>1350</v>
      </c>
      <c r="H44" s="1018">
        <v>208</v>
      </c>
      <c r="I44" s="347" t="s">
        <v>1812</v>
      </c>
      <c r="J44" s="346">
        <v>0</v>
      </c>
      <c r="K44" s="347" t="s">
        <v>1290</v>
      </c>
      <c r="L44" s="1019">
        <v>643</v>
      </c>
      <c r="M44" s="838" t="s">
        <v>1493</v>
      </c>
      <c r="P44" s="662"/>
    </row>
    <row r="45" spans="1:16">
      <c r="A45" s="350" t="s">
        <v>28</v>
      </c>
      <c r="B45" s="1018">
        <v>619</v>
      </c>
      <c r="C45" s="347" t="s">
        <v>1822</v>
      </c>
      <c r="D45" s="1018">
        <v>36</v>
      </c>
      <c r="E45" s="347" t="s">
        <v>1572</v>
      </c>
      <c r="F45" s="1018">
        <v>128</v>
      </c>
      <c r="G45" s="347" t="s">
        <v>1631</v>
      </c>
      <c r="H45" s="1018">
        <v>213</v>
      </c>
      <c r="I45" s="347" t="s">
        <v>1520</v>
      </c>
      <c r="J45" s="346">
        <v>1</v>
      </c>
      <c r="K45" s="347" t="s">
        <v>1354</v>
      </c>
      <c r="L45" s="1019">
        <v>997</v>
      </c>
      <c r="M45" s="838" t="s">
        <v>1497</v>
      </c>
      <c r="P45" s="662"/>
    </row>
    <row r="46" spans="1:16">
      <c r="A46" s="350" t="s">
        <v>29</v>
      </c>
      <c r="B46" s="1018">
        <v>643</v>
      </c>
      <c r="C46" s="347" t="s">
        <v>2096</v>
      </c>
      <c r="D46" s="1018">
        <v>5</v>
      </c>
      <c r="E46" s="347" t="s">
        <v>1480</v>
      </c>
      <c r="F46" s="1018">
        <v>74</v>
      </c>
      <c r="G46" s="347" t="s">
        <v>1505</v>
      </c>
      <c r="H46" s="1018">
        <v>94</v>
      </c>
      <c r="I46" s="347" t="s">
        <v>1388</v>
      </c>
      <c r="J46" s="346">
        <v>0</v>
      </c>
      <c r="K46" s="347" t="s">
        <v>1290</v>
      </c>
      <c r="L46" s="1019">
        <v>816</v>
      </c>
      <c r="M46" s="838" t="s">
        <v>1457</v>
      </c>
      <c r="P46" s="662"/>
    </row>
    <row r="47" spans="1:16">
      <c r="A47" s="350" t="s">
        <v>30</v>
      </c>
      <c r="B47" s="1018">
        <v>894</v>
      </c>
      <c r="C47" s="347" t="s">
        <v>1834</v>
      </c>
      <c r="D47" s="1018">
        <v>15</v>
      </c>
      <c r="E47" s="347" t="s">
        <v>1371</v>
      </c>
      <c r="F47" s="1018">
        <v>84</v>
      </c>
      <c r="G47" s="347" t="s">
        <v>1776</v>
      </c>
      <c r="H47" s="1018">
        <v>197</v>
      </c>
      <c r="I47" s="347" t="s">
        <v>1375</v>
      </c>
      <c r="J47" s="346">
        <v>0</v>
      </c>
      <c r="K47" s="347" t="s">
        <v>1290</v>
      </c>
      <c r="L47" s="1019">
        <v>1190</v>
      </c>
      <c r="M47" s="838" t="s">
        <v>1503</v>
      </c>
      <c r="P47" s="662"/>
    </row>
    <row r="48" spans="1:16">
      <c r="A48" s="350" t="s">
        <v>31</v>
      </c>
      <c r="B48" s="1018">
        <v>20</v>
      </c>
      <c r="C48" s="347" t="s">
        <v>2090</v>
      </c>
      <c r="D48" s="1018">
        <v>0</v>
      </c>
      <c r="E48" s="347" t="s">
        <v>1290</v>
      </c>
      <c r="F48" s="1018">
        <v>0</v>
      </c>
      <c r="G48" s="347" t="s">
        <v>1290</v>
      </c>
      <c r="H48" s="1018">
        <v>2</v>
      </c>
      <c r="I48" s="347" t="s">
        <v>1505</v>
      </c>
      <c r="J48" s="346">
        <v>0</v>
      </c>
      <c r="K48" s="347" t="s">
        <v>1290</v>
      </c>
      <c r="L48" s="1019">
        <v>22</v>
      </c>
      <c r="M48" s="838" t="s">
        <v>1354</v>
      </c>
      <c r="P48" s="662"/>
    </row>
    <row r="49" spans="1:16">
      <c r="A49" s="350" t="s">
        <v>32</v>
      </c>
      <c r="B49" s="1018">
        <v>256</v>
      </c>
      <c r="C49" s="347" t="s">
        <v>2111</v>
      </c>
      <c r="D49" s="1018">
        <v>47</v>
      </c>
      <c r="E49" s="347" t="s">
        <v>1452</v>
      </c>
      <c r="F49" s="1018">
        <v>37</v>
      </c>
      <c r="G49" s="347" t="s">
        <v>1449</v>
      </c>
      <c r="H49" s="1018">
        <v>201</v>
      </c>
      <c r="I49" s="347" t="s">
        <v>2024</v>
      </c>
      <c r="J49" s="346">
        <v>0</v>
      </c>
      <c r="K49" s="347" t="s">
        <v>1290</v>
      </c>
      <c r="L49" s="1019">
        <v>541</v>
      </c>
      <c r="M49" s="838" t="s">
        <v>1325</v>
      </c>
      <c r="P49" s="662"/>
    </row>
    <row r="50" spans="1:16">
      <c r="A50" s="350" t="s">
        <v>33</v>
      </c>
      <c r="B50" s="1018">
        <v>675</v>
      </c>
      <c r="C50" s="347" t="s">
        <v>2112</v>
      </c>
      <c r="D50" s="1018">
        <v>12</v>
      </c>
      <c r="E50" s="347" t="s">
        <v>1376</v>
      </c>
      <c r="F50" s="1018">
        <v>12</v>
      </c>
      <c r="G50" s="347" t="s">
        <v>1376</v>
      </c>
      <c r="H50" s="1018">
        <v>94</v>
      </c>
      <c r="I50" s="347" t="s">
        <v>1511</v>
      </c>
      <c r="J50" s="346">
        <v>0</v>
      </c>
      <c r="K50" s="347" t="s">
        <v>1290</v>
      </c>
      <c r="L50" s="1019">
        <v>793</v>
      </c>
      <c r="M50" s="838" t="s">
        <v>1390</v>
      </c>
      <c r="P50" s="662"/>
    </row>
    <row r="51" spans="1:16">
      <c r="A51" s="350" t="s">
        <v>35</v>
      </c>
      <c r="B51" s="1018">
        <v>210</v>
      </c>
      <c r="C51" s="347" t="s">
        <v>2113</v>
      </c>
      <c r="D51" s="1018">
        <v>2</v>
      </c>
      <c r="E51" s="347" t="s">
        <v>1606</v>
      </c>
      <c r="F51" s="1018">
        <v>23</v>
      </c>
      <c r="G51" s="347" t="s">
        <v>1513</v>
      </c>
      <c r="H51" s="1018">
        <v>22</v>
      </c>
      <c r="I51" s="347" t="s">
        <v>1427</v>
      </c>
      <c r="J51" s="346">
        <v>0</v>
      </c>
      <c r="K51" s="347" t="s">
        <v>1290</v>
      </c>
      <c r="L51" s="1019">
        <v>257</v>
      </c>
      <c r="M51" s="838" t="s">
        <v>1371</v>
      </c>
      <c r="P51" s="662"/>
    </row>
    <row r="52" spans="1:16">
      <c r="A52" s="350" t="s">
        <v>584</v>
      </c>
      <c r="B52" s="1018">
        <v>358</v>
      </c>
      <c r="C52" s="347" t="s">
        <v>1898</v>
      </c>
      <c r="D52" s="1018">
        <v>22</v>
      </c>
      <c r="E52" s="347" t="s">
        <v>1420</v>
      </c>
      <c r="F52" s="1018">
        <v>24</v>
      </c>
      <c r="G52" s="347" t="s">
        <v>1390</v>
      </c>
      <c r="H52" s="1018">
        <v>194</v>
      </c>
      <c r="I52" s="347" t="s">
        <v>1440</v>
      </c>
      <c r="J52" s="346">
        <v>0</v>
      </c>
      <c r="K52" s="347" t="s">
        <v>1290</v>
      </c>
      <c r="L52" s="1019">
        <v>598</v>
      </c>
      <c r="M52" s="838" t="s">
        <v>1364</v>
      </c>
      <c r="P52" s="662"/>
    </row>
    <row r="53" spans="1:16">
      <c r="A53" s="350" t="s">
        <v>36</v>
      </c>
      <c r="B53" s="1018">
        <v>173</v>
      </c>
      <c r="C53" s="347" t="s">
        <v>1819</v>
      </c>
      <c r="D53" s="1018">
        <v>26</v>
      </c>
      <c r="E53" s="347" t="s">
        <v>1344</v>
      </c>
      <c r="F53" s="1018">
        <v>53</v>
      </c>
      <c r="G53" s="347" t="s">
        <v>1570</v>
      </c>
      <c r="H53" s="1018">
        <v>71</v>
      </c>
      <c r="I53" s="347" t="s">
        <v>1437</v>
      </c>
      <c r="J53" s="346">
        <v>0</v>
      </c>
      <c r="K53" s="347" t="s">
        <v>1290</v>
      </c>
      <c r="L53" s="1019">
        <v>323</v>
      </c>
      <c r="M53" s="838" t="s">
        <v>1445</v>
      </c>
      <c r="P53" s="662"/>
    </row>
    <row r="54" spans="1:16">
      <c r="A54" s="350" t="s">
        <v>37</v>
      </c>
      <c r="B54" s="1018">
        <v>228</v>
      </c>
      <c r="C54" s="347" t="s">
        <v>1614</v>
      </c>
      <c r="D54" s="1018">
        <v>62</v>
      </c>
      <c r="E54" s="347" t="s">
        <v>1389</v>
      </c>
      <c r="F54" s="1018">
        <v>88</v>
      </c>
      <c r="G54" s="347" t="s">
        <v>1631</v>
      </c>
      <c r="H54" s="1018">
        <v>308</v>
      </c>
      <c r="I54" s="347" t="s">
        <v>1840</v>
      </c>
      <c r="J54" s="346">
        <v>0</v>
      </c>
      <c r="K54" s="347" t="s">
        <v>1290</v>
      </c>
      <c r="L54" s="1019">
        <v>686</v>
      </c>
      <c r="M54" s="838" t="s">
        <v>1304</v>
      </c>
      <c r="P54" s="662"/>
    </row>
    <row r="55" spans="1:16">
      <c r="A55" s="350" t="s">
        <v>38</v>
      </c>
      <c r="B55" s="1018">
        <v>258</v>
      </c>
      <c r="C55" s="347" t="s">
        <v>1416</v>
      </c>
      <c r="D55" s="1018">
        <v>13</v>
      </c>
      <c r="E55" s="347" t="s">
        <v>1445</v>
      </c>
      <c r="F55" s="1018">
        <v>27</v>
      </c>
      <c r="G55" s="347" t="s">
        <v>1359</v>
      </c>
      <c r="H55" s="1018">
        <v>528</v>
      </c>
      <c r="I55" s="347" t="s">
        <v>1960</v>
      </c>
      <c r="J55" s="346">
        <v>0</v>
      </c>
      <c r="K55" s="347" t="s">
        <v>1290</v>
      </c>
      <c r="L55" s="1019">
        <v>826</v>
      </c>
      <c r="M55" s="838" t="s">
        <v>1457</v>
      </c>
      <c r="P55" s="662"/>
    </row>
    <row r="56" spans="1:16">
      <c r="A56" s="350" t="s">
        <v>39</v>
      </c>
      <c r="B56" s="1018">
        <v>325</v>
      </c>
      <c r="C56" s="347" t="s">
        <v>1838</v>
      </c>
      <c r="D56" s="1018">
        <v>44</v>
      </c>
      <c r="E56" s="347" t="s">
        <v>1657</v>
      </c>
      <c r="F56" s="1018">
        <v>155</v>
      </c>
      <c r="G56" s="347" t="s">
        <v>1574</v>
      </c>
      <c r="H56" s="1018">
        <v>145</v>
      </c>
      <c r="I56" s="347" t="s">
        <v>1603</v>
      </c>
      <c r="J56" s="346">
        <v>0</v>
      </c>
      <c r="K56" s="347" t="s">
        <v>1290</v>
      </c>
      <c r="L56" s="1019">
        <v>669</v>
      </c>
      <c r="M56" s="838" t="s">
        <v>1359</v>
      </c>
      <c r="P56" s="662"/>
    </row>
    <row r="57" spans="1:16">
      <c r="A57" s="350" t="s">
        <v>40</v>
      </c>
      <c r="B57" s="1018">
        <v>587</v>
      </c>
      <c r="C57" s="347" t="s">
        <v>1970</v>
      </c>
      <c r="D57" s="1018">
        <v>44</v>
      </c>
      <c r="E57" s="347" t="s">
        <v>1599</v>
      </c>
      <c r="F57" s="1018">
        <v>89</v>
      </c>
      <c r="G57" s="347" t="s">
        <v>1596</v>
      </c>
      <c r="H57" s="1018">
        <v>246</v>
      </c>
      <c r="I57" s="347" t="s">
        <v>1586</v>
      </c>
      <c r="J57" s="346">
        <v>0</v>
      </c>
      <c r="K57" s="347" t="s">
        <v>1290</v>
      </c>
      <c r="L57" s="1019">
        <v>966</v>
      </c>
      <c r="M57" s="838" t="s">
        <v>1528</v>
      </c>
      <c r="P57" s="662"/>
    </row>
    <row r="58" spans="1:16">
      <c r="A58" s="350" t="s">
        <v>41</v>
      </c>
      <c r="B58" s="1018">
        <v>229</v>
      </c>
      <c r="C58" s="347" t="s">
        <v>1814</v>
      </c>
      <c r="D58" s="1018">
        <v>49</v>
      </c>
      <c r="E58" s="347" t="s">
        <v>1523</v>
      </c>
      <c r="F58" s="1018">
        <v>52</v>
      </c>
      <c r="G58" s="347" t="s">
        <v>1294</v>
      </c>
      <c r="H58" s="1018">
        <v>146</v>
      </c>
      <c r="I58" s="347" t="s">
        <v>1537</v>
      </c>
      <c r="J58" s="346">
        <v>0</v>
      </c>
      <c r="K58" s="347" t="s">
        <v>1290</v>
      </c>
      <c r="L58" s="1019">
        <v>476</v>
      </c>
      <c r="M58" s="838" t="s">
        <v>1322</v>
      </c>
      <c r="P58" s="662"/>
    </row>
    <row r="59" spans="1:16">
      <c r="A59" s="350" t="s">
        <v>42</v>
      </c>
      <c r="B59" s="1018">
        <v>731</v>
      </c>
      <c r="C59" s="347" t="s">
        <v>2014</v>
      </c>
      <c r="D59" s="1018">
        <v>9</v>
      </c>
      <c r="E59" s="347" t="s">
        <v>1754</v>
      </c>
      <c r="F59" s="1018">
        <v>82</v>
      </c>
      <c r="G59" s="347" t="s">
        <v>1427</v>
      </c>
      <c r="H59" s="1018">
        <v>135</v>
      </c>
      <c r="I59" s="347" t="s">
        <v>1340</v>
      </c>
      <c r="J59" s="346">
        <v>0</v>
      </c>
      <c r="K59" s="347" t="s">
        <v>1290</v>
      </c>
      <c r="L59" s="1019">
        <v>957</v>
      </c>
      <c r="M59" s="838" t="s">
        <v>1528</v>
      </c>
      <c r="P59" s="662"/>
    </row>
    <row r="60" spans="1:16">
      <c r="A60" s="350" t="s">
        <v>43</v>
      </c>
      <c r="B60" s="1018">
        <v>49</v>
      </c>
      <c r="C60" s="347" t="s">
        <v>1339</v>
      </c>
      <c r="D60" s="1018">
        <v>20</v>
      </c>
      <c r="E60" s="347" t="s">
        <v>1688</v>
      </c>
      <c r="F60" s="1018">
        <v>18</v>
      </c>
      <c r="G60" s="347" t="s">
        <v>647</v>
      </c>
      <c r="H60" s="1018">
        <v>36</v>
      </c>
      <c r="I60" s="347" t="s">
        <v>1501</v>
      </c>
      <c r="J60" s="346">
        <v>0</v>
      </c>
      <c r="K60" s="347" t="s">
        <v>1290</v>
      </c>
      <c r="L60" s="1019">
        <v>123</v>
      </c>
      <c r="M60" s="838" t="s">
        <v>1480</v>
      </c>
      <c r="P60" s="662"/>
    </row>
    <row r="61" spans="1:16">
      <c r="A61" s="350" t="s">
        <v>44</v>
      </c>
      <c r="B61" s="1018">
        <v>247</v>
      </c>
      <c r="C61" s="347" t="s">
        <v>1715</v>
      </c>
      <c r="D61" s="1018">
        <v>23</v>
      </c>
      <c r="E61" s="347" t="s">
        <v>1572</v>
      </c>
      <c r="F61" s="1018">
        <v>48</v>
      </c>
      <c r="G61" s="347" t="s">
        <v>1424</v>
      </c>
      <c r="H61" s="1018">
        <v>321</v>
      </c>
      <c r="I61" s="347" t="s">
        <v>1865</v>
      </c>
      <c r="J61" s="346">
        <v>0</v>
      </c>
      <c r="K61" s="347" t="s">
        <v>1290</v>
      </c>
      <c r="L61" s="1019">
        <v>639</v>
      </c>
      <c r="M61" s="838" t="s">
        <v>1493</v>
      </c>
      <c r="P61" s="662"/>
    </row>
    <row r="62" spans="1:16">
      <c r="A62" s="350" t="s">
        <v>45</v>
      </c>
      <c r="B62" s="1018">
        <v>155</v>
      </c>
      <c r="C62" s="347" t="s">
        <v>1321</v>
      </c>
      <c r="D62" s="1018">
        <v>15</v>
      </c>
      <c r="E62" s="347" t="s">
        <v>1385</v>
      </c>
      <c r="F62" s="1018">
        <v>98</v>
      </c>
      <c r="G62" s="347" t="s">
        <v>1476</v>
      </c>
      <c r="H62" s="1018">
        <v>49</v>
      </c>
      <c r="I62" s="347" t="s">
        <v>1374</v>
      </c>
      <c r="J62" s="346">
        <v>0</v>
      </c>
      <c r="K62" s="347" t="s">
        <v>1290</v>
      </c>
      <c r="L62" s="1019">
        <v>317</v>
      </c>
      <c r="M62" s="838" t="s">
        <v>1445</v>
      </c>
      <c r="P62" s="662"/>
    </row>
    <row r="63" spans="1:16">
      <c r="A63" s="350" t="s">
        <v>46</v>
      </c>
      <c r="B63" s="1018">
        <v>765</v>
      </c>
      <c r="C63" s="347" t="s">
        <v>1308</v>
      </c>
      <c r="D63" s="1018">
        <v>94</v>
      </c>
      <c r="E63" s="347" t="s">
        <v>1669</v>
      </c>
      <c r="F63" s="1018">
        <v>320</v>
      </c>
      <c r="G63" s="347" t="s">
        <v>1673</v>
      </c>
      <c r="H63" s="1018">
        <v>164</v>
      </c>
      <c r="I63" s="347" t="s">
        <v>1604</v>
      </c>
      <c r="J63" s="346">
        <v>0</v>
      </c>
      <c r="K63" s="347" t="s">
        <v>1290</v>
      </c>
      <c r="L63" s="1019">
        <v>1343</v>
      </c>
      <c r="M63" s="838" t="s">
        <v>1542</v>
      </c>
      <c r="P63" s="662"/>
    </row>
    <row r="64" spans="1:16">
      <c r="A64" s="350" t="s">
        <v>47</v>
      </c>
      <c r="B64" s="1018">
        <v>493</v>
      </c>
      <c r="C64" s="347" t="s">
        <v>2114</v>
      </c>
      <c r="D64" s="1018">
        <v>42</v>
      </c>
      <c r="E64" s="347" t="s">
        <v>1465</v>
      </c>
      <c r="F64" s="1018">
        <v>79</v>
      </c>
      <c r="G64" s="347" t="s">
        <v>1575</v>
      </c>
      <c r="H64" s="1018">
        <v>147</v>
      </c>
      <c r="I64" s="347" t="s">
        <v>1367</v>
      </c>
      <c r="J64" s="346">
        <v>0</v>
      </c>
      <c r="K64" s="347" t="s">
        <v>1290</v>
      </c>
      <c r="L64" s="1019">
        <v>761</v>
      </c>
      <c r="M64" s="838" t="s">
        <v>1358</v>
      </c>
      <c r="P64" s="662"/>
    </row>
    <row r="65" spans="1:16">
      <c r="A65" s="350" t="s">
        <v>48</v>
      </c>
      <c r="B65" s="1018">
        <v>423</v>
      </c>
      <c r="C65" s="347" t="s">
        <v>1756</v>
      </c>
      <c r="D65" s="1018">
        <v>59</v>
      </c>
      <c r="E65" s="347" t="s">
        <v>1657</v>
      </c>
      <c r="F65" s="1018">
        <v>112</v>
      </c>
      <c r="G65" s="347" t="s">
        <v>1516</v>
      </c>
      <c r="H65" s="1018">
        <v>305</v>
      </c>
      <c r="I65" s="347" t="s">
        <v>1584</v>
      </c>
      <c r="J65" s="346">
        <v>0</v>
      </c>
      <c r="K65" s="347" t="s">
        <v>1290</v>
      </c>
      <c r="L65" s="1019">
        <v>899</v>
      </c>
      <c r="M65" s="838" t="s">
        <v>1435</v>
      </c>
      <c r="P65" s="662"/>
    </row>
    <row r="66" spans="1:16">
      <c r="A66" s="350" t="s">
        <v>49</v>
      </c>
      <c r="B66" s="1018">
        <v>171</v>
      </c>
      <c r="C66" s="347" t="s">
        <v>1840</v>
      </c>
      <c r="D66" s="1018">
        <v>16</v>
      </c>
      <c r="E66" s="347" t="s">
        <v>1303</v>
      </c>
      <c r="F66" s="1018">
        <v>29</v>
      </c>
      <c r="G66" s="347" t="s">
        <v>1808</v>
      </c>
      <c r="H66" s="1018">
        <v>165</v>
      </c>
      <c r="I66" s="347" t="s">
        <v>1796</v>
      </c>
      <c r="J66" s="346">
        <v>0</v>
      </c>
      <c r="K66" s="347" t="s">
        <v>1290</v>
      </c>
      <c r="L66" s="1019">
        <v>381</v>
      </c>
      <c r="M66" s="838" t="s">
        <v>1460</v>
      </c>
      <c r="P66" s="662"/>
    </row>
    <row r="67" spans="1:16">
      <c r="A67" s="350" t="s">
        <v>50</v>
      </c>
      <c r="B67" s="1018">
        <v>149</v>
      </c>
      <c r="C67" s="347" t="s">
        <v>1640</v>
      </c>
      <c r="D67" s="1018">
        <v>90</v>
      </c>
      <c r="E67" s="347" t="s">
        <v>1636</v>
      </c>
      <c r="F67" s="1018">
        <v>48</v>
      </c>
      <c r="G67" s="347" t="s">
        <v>1294</v>
      </c>
      <c r="H67" s="1018">
        <v>154</v>
      </c>
      <c r="I67" s="347" t="s">
        <v>1548</v>
      </c>
      <c r="J67" s="346">
        <v>0</v>
      </c>
      <c r="K67" s="347" t="s">
        <v>1290</v>
      </c>
      <c r="L67" s="1019">
        <v>441</v>
      </c>
      <c r="M67" s="838" t="s">
        <v>1313</v>
      </c>
      <c r="P67" s="662"/>
    </row>
    <row r="68" spans="1:16">
      <c r="A68" s="350" t="s">
        <v>51</v>
      </c>
      <c r="B68" s="1018">
        <v>387</v>
      </c>
      <c r="C68" s="347" t="s">
        <v>1802</v>
      </c>
      <c r="D68" s="1018">
        <v>24</v>
      </c>
      <c r="E68" s="347" t="s">
        <v>1431</v>
      </c>
      <c r="F68" s="1018">
        <v>83</v>
      </c>
      <c r="G68" s="347" t="s">
        <v>1557</v>
      </c>
      <c r="H68" s="1018">
        <v>447</v>
      </c>
      <c r="I68" s="347" t="s">
        <v>1585</v>
      </c>
      <c r="J68" s="346">
        <v>0</v>
      </c>
      <c r="K68" s="347" t="s">
        <v>1290</v>
      </c>
      <c r="L68" s="1019">
        <v>941</v>
      </c>
      <c r="M68" s="838" t="s">
        <v>1385</v>
      </c>
      <c r="P68" s="662"/>
    </row>
    <row r="69" spans="1:16">
      <c r="A69" s="350" t="s">
        <v>52</v>
      </c>
      <c r="B69" s="1018">
        <v>295</v>
      </c>
      <c r="C69" s="347" t="s">
        <v>1871</v>
      </c>
      <c r="D69" s="1018">
        <v>23</v>
      </c>
      <c r="E69" s="347" t="s">
        <v>1420</v>
      </c>
      <c r="F69" s="1018">
        <v>45</v>
      </c>
      <c r="G69" s="347" t="s">
        <v>1776</v>
      </c>
      <c r="H69" s="1018">
        <v>267</v>
      </c>
      <c r="I69" s="347" t="s">
        <v>1315</v>
      </c>
      <c r="J69" s="346">
        <v>0</v>
      </c>
      <c r="K69" s="347" t="s">
        <v>1290</v>
      </c>
      <c r="L69" s="1019">
        <v>630</v>
      </c>
      <c r="M69" s="838" t="s">
        <v>1493</v>
      </c>
      <c r="P69" s="662"/>
    </row>
    <row r="70" spans="1:16">
      <c r="A70" s="350" t="s">
        <v>53</v>
      </c>
      <c r="B70" s="1018">
        <v>460</v>
      </c>
      <c r="C70" s="347" t="s">
        <v>1609</v>
      </c>
      <c r="D70" s="1018">
        <v>69</v>
      </c>
      <c r="E70" s="347" t="s">
        <v>1546</v>
      </c>
      <c r="F70" s="1018">
        <v>167</v>
      </c>
      <c r="G70" s="347" t="s">
        <v>1539</v>
      </c>
      <c r="H70" s="1018">
        <v>246</v>
      </c>
      <c r="I70" s="347" t="s">
        <v>2016</v>
      </c>
      <c r="J70" s="346">
        <v>0</v>
      </c>
      <c r="K70" s="347" t="s">
        <v>1290</v>
      </c>
      <c r="L70" s="1019">
        <v>942</v>
      </c>
      <c r="M70" s="838" t="s">
        <v>1385</v>
      </c>
      <c r="P70" s="662"/>
    </row>
    <row r="71" spans="1:16">
      <c r="A71" s="350" t="s">
        <v>54</v>
      </c>
      <c r="B71" s="1018">
        <v>257</v>
      </c>
      <c r="C71" s="347" t="s">
        <v>1295</v>
      </c>
      <c r="D71" s="1018">
        <v>34</v>
      </c>
      <c r="E71" s="347" t="s">
        <v>1424</v>
      </c>
      <c r="F71" s="1018">
        <v>52</v>
      </c>
      <c r="G71" s="347" t="s">
        <v>1798</v>
      </c>
      <c r="H71" s="1018">
        <v>113</v>
      </c>
      <c r="I71" s="347" t="s">
        <v>1499</v>
      </c>
      <c r="J71" s="346">
        <v>0</v>
      </c>
      <c r="K71" s="347" t="s">
        <v>1290</v>
      </c>
      <c r="L71" s="1019">
        <v>456</v>
      </c>
      <c r="M71" s="838" t="s">
        <v>1310</v>
      </c>
      <c r="P71" s="662"/>
    </row>
    <row r="72" spans="1:16">
      <c r="A72" s="350" t="s">
        <v>55</v>
      </c>
      <c r="B72" s="1018">
        <v>60</v>
      </c>
      <c r="C72" s="347" t="s">
        <v>1658</v>
      </c>
      <c r="D72" s="1018">
        <v>1</v>
      </c>
      <c r="E72" s="347" t="s">
        <v>1663</v>
      </c>
      <c r="F72" s="1018">
        <v>8</v>
      </c>
      <c r="G72" s="347" t="s">
        <v>1390</v>
      </c>
      <c r="H72" s="1018">
        <v>130</v>
      </c>
      <c r="I72" s="347" t="s">
        <v>2088</v>
      </c>
      <c r="J72" s="346">
        <v>0</v>
      </c>
      <c r="K72" s="347" t="s">
        <v>1290</v>
      </c>
      <c r="L72" s="1019">
        <v>199</v>
      </c>
      <c r="M72" s="838" t="s">
        <v>1561</v>
      </c>
      <c r="P72" s="662"/>
    </row>
    <row r="73" spans="1:16">
      <c r="A73" s="350" t="s">
        <v>56</v>
      </c>
      <c r="B73" s="1018">
        <v>12</v>
      </c>
      <c r="C73" s="347" t="s">
        <v>1461</v>
      </c>
      <c r="D73" s="1018">
        <v>3</v>
      </c>
      <c r="E73" s="347" t="s">
        <v>1303</v>
      </c>
      <c r="F73" s="1018">
        <v>5</v>
      </c>
      <c r="G73" s="347" t="s">
        <v>1669</v>
      </c>
      <c r="H73" s="1018">
        <v>51</v>
      </c>
      <c r="I73" s="347" t="s">
        <v>2115</v>
      </c>
      <c r="J73" s="346">
        <v>0</v>
      </c>
      <c r="K73" s="347" t="s">
        <v>1290</v>
      </c>
      <c r="L73" s="1019">
        <v>71</v>
      </c>
      <c r="M73" s="838" t="s">
        <v>1565</v>
      </c>
      <c r="P73" s="662"/>
    </row>
    <row r="74" spans="1:16">
      <c r="A74" s="349" t="s">
        <v>1</v>
      </c>
      <c r="B74" s="1019">
        <v>10928</v>
      </c>
      <c r="C74" s="838" t="s">
        <v>1867</v>
      </c>
      <c r="D74" s="1019">
        <v>1006</v>
      </c>
      <c r="E74" s="838" t="s">
        <v>1497</v>
      </c>
      <c r="F74" s="1019">
        <v>2123</v>
      </c>
      <c r="G74" s="838" t="s">
        <v>1448</v>
      </c>
      <c r="H74" s="1019">
        <v>5927</v>
      </c>
      <c r="I74" s="838" t="s">
        <v>1373</v>
      </c>
      <c r="J74" s="300">
        <v>1</v>
      </c>
      <c r="K74" s="838" t="s">
        <v>1290</v>
      </c>
      <c r="L74" s="1019">
        <v>19985</v>
      </c>
      <c r="M74" s="838" t="s">
        <v>645</v>
      </c>
      <c r="P74" s="662"/>
    </row>
    <row r="75" spans="1:16">
      <c r="A75" s="349">
        <v>2016</v>
      </c>
      <c r="B75" s="1582"/>
      <c r="C75" s="1567"/>
      <c r="D75" s="1567"/>
      <c r="E75" s="1567"/>
      <c r="F75" s="1567"/>
      <c r="G75" s="1567"/>
      <c r="H75" s="1567"/>
      <c r="I75" s="1567"/>
      <c r="J75" s="1567"/>
      <c r="K75" s="1567"/>
      <c r="L75" s="1567"/>
      <c r="M75" s="1568"/>
      <c r="P75" s="662"/>
    </row>
    <row r="76" spans="1:16">
      <c r="A76" s="350" t="s">
        <v>24</v>
      </c>
      <c r="B76" s="1018">
        <v>264</v>
      </c>
      <c r="C76" s="347" t="s">
        <v>1289</v>
      </c>
      <c r="D76" s="1018">
        <v>35</v>
      </c>
      <c r="E76" s="347" t="s">
        <v>1465</v>
      </c>
      <c r="F76" s="1018">
        <v>4</v>
      </c>
      <c r="G76" s="347" t="s">
        <v>1480</v>
      </c>
      <c r="H76" s="1018">
        <v>333</v>
      </c>
      <c r="I76" s="347" t="s">
        <v>2116</v>
      </c>
      <c r="J76" s="346">
        <v>0</v>
      </c>
      <c r="K76" s="347" t="s">
        <v>1290</v>
      </c>
      <c r="L76" s="1019">
        <v>636</v>
      </c>
      <c r="M76" s="838" t="s">
        <v>1487</v>
      </c>
      <c r="P76" s="662"/>
    </row>
    <row r="77" spans="1:16">
      <c r="A77" s="350" t="s">
        <v>26</v>
      </c>
      <c r="B77" s="1018">
        <v>178</v>
      </c>
      <c r="C77" s="347" t="s">
        <v>1492</v>
      </c>
      <c r="D77" s="1018">
        <v>51</v>
      </c>
      <c r="E77" s="347" t="s">
        <v>1803</v>
      </c>
      <c r="F77" s="1018">
        <v>46</v>
      </c>
      <c r="G77" s="347" t="s">
        <v>1452</v>
      </c>
      <c r="H77" s="1018">
        <v>255</v>
      </c>
      <c r="I77" s="347" t="s">
        <v>1814</v>
      </c>
      <c r="J77" s="346">
        <v>0</v>
      </c>
      <c r="K77" s="347" t="s">
        <v>1290</v>
      </c>
      <c r="L77" s="1019">
        <v>530</v>
      </c>
      <c r="M77" s="838" t="s">
        <v>1431</v>
      </c>
      <c r="P77" s="662"/>
    </row>
    <row r="78" spans="1:16">
      <c r="A78" s="350" t="s">
        <v>27</v>
      </c>
      <c r="B78" s="1018">
        <v>424</v>
      </c>
      <c r="C78" s="347" t="s">
        <v>2022</v>
      </c>
      <c r="D78" s="1018">
        <v>22</v>
      </c>
      <c r="E78" s="347" t="s">
        <v>1364</v>
      </c>
      <c r="F78" s="1018">
        <v>41</v>
      </c>
      <c r="G78" s="347" t="s">
        <v>1409</v>
      </c>
      <c r="H78" s="1018">
        <v>245</v>
      </c>
      <c r="I78" s="347" t="s">
        <v>1918</v>
      </c>
      <c r="J78" s="346">
        <v>0</v>
      </c>
      <c r="K78" s="347" t="s">
        <v>1290</v>
      </c>
      <c r="L78" s="1019">
        <v>732</v>
      </c>
      <c r="M78" s="838" t="s">
        <v>1572</v>
      </c>
      <c r="P78" s="662"/>
    </row>
    <row r="79" spans="1:16">
      <c r="A79" s="350" t="s">
        <v>28</v>
      </c>
      <c r="B79" s="1018">
        <v>630</v>
      </c>
      <c r="C79" s="347" t="s">
        <v>1734</v>
      </c>
      <c r="D79" s="1018">
        <v>29</v>
      </c>
      <c r="E79" s="347" t="s">
        <v>1328</v>
      </c>
      <c r="F79" s="1018">
        <v>151</v>
      </c>
      <c r="G79" s="347" t="s">
        <v>1404</v>
      </c>
      <c r="H79" s="1018">
        <v>181</v>
      </c>
      <c r="I79" s="347" t="s">
        <v>1827</v>
      </c>
      <c r="J79" s="346">
        <v>0</v>
      </c>
      <c r="K79" s="347" t="s">
        <v>1290</v>
      </c>
      <c r="L79" s="1019">
        <v>991</v>
      </c>
      <c r="M79" s="838" t="s">
        <v>1576</v>
      </c>
      <c r="P79" s="662"/>
    </row>
    <row r="80" spans="1:16">
      <c r="A80" s="350" t="s">
        <v>29</v>
      </c>
      <c r="B80" s="1018">
        <v>665</v>
      </c>
      <c r="C80" s="347" t="s">
        <v>2009</v>
      </c>
      <c r="D80" s="1018">
        <v>9</v>
      </c>
      <c r="E80" s="347" t="s">
        <v>1764</v>
      </c>
      <c r="F80" s="1018">
        <v>78</v>
      </c>
      <c r="G80" s="347" t="s">
        <v>1505</v>
      </c>
      <c r="H80" s="1018">
        <v>104</v>
      </c>
      <c r="I80" s="347" t="s">
        <v>1370</v>
      </c>
      <c r="J80" s="346">
        <v>0</v>
      </c>
      <c r="K80" s="347" t="s">
        <v>1290</v>
      </c>
      <c r="L80" s="1019">
        <v>856</v>
      </c>
      <c r="M80" s="838" t="s">
        <v>1303</v>
      </c>
      <c r="P80" s="662"/>
    </row>
    <row r="81" spans="1:16">
      <c r="A81" s="350" t="s">
        <v>30</v>
      </c>
      <c r="B81" s="1018">
        <v>853</v>
      </c>
      <c r="C81" s="347" t="s">
        <v>2117</v>
      </c>
      <c r="D81" s="1018">
        <v>28</v>
      </c>
      <c r="E81" s="347" t="s">
        <v>1322</v>
      </c>
      <c r="F81" s="1018">
        <v>96</v>
      </c>
      <c r="G81" s="347" t="s">
        <v>1395</v>
      </c>
      <c r="H81" s="1018">
        <v>177</v>
      </c>
      <c r="I81" s="347" t="s">
        <v>1380</v>
      </c>
      <c r="J81" s="346">
        <v>0</v>
      </c>
      <c r="K81" s="347" t="s">
        <v>1290</v>
      </c>
      <c r="L81" s="1019">
        <v>1154</v>
      </c>
      <c r="M81" s="838" t="s">
        <v>1582</v>
      </c>
      <c r="P81" s="662"/>
    </row>
    <row r="82" spans="1:16">
      <c r="A82" s="350" t="s">
        <v>31</v>
      </c>
      <c r="B82" s="1018">
        <v>10</v>
      </c>
      <c r="C82" s="347" t="s">
        <v>2098</v>
      </c>
      <c r="D82" s="1018">
        <v>0</v>
      </c>
      <c r="E82" s="347" t="s">
        <v>1290</v>
      </c>
      <c r="F82" s="1018">
        <v>0</v>
      </c>
      <c r="G82" s="347" t="s">
        <v>1290</v>
      </c>
      <c r="H82" s="1018">
        <v>3</v>
      </c>
      <c r="I82" s="347" t="s">
        <v>1583</v>
      </c>
      <c r="J82" s="346">
        <v>0</v>
      </c>
      <c r="K82" s="347" t="s">
        <v>1290</v>
      </c>
      <c r="L82" s="1019">
        <v>13</v>
      </c>
      <c r="M82" s="838" t="s">
        <v>1354</v>
      </c>
      <c r="P82" s="662"/>
    </row>
    <row r="83" spans="1:16">
      <c r="A83" s="350" t="s">
        <v>32</v>
      </c>
      <c r="B83" s="1018">
        <v>280</v>
      </c>
      <c r="C83" s="347" t="s">
        <v>1838</v>
      </c>
      <c r="D83" s="1018">
        <v>34</v>
      </c>
      <c r="E83" s="347" t="s">
        <v>1804</v>
      </c>
      <c r="F83" s="1018">
        <v>43</v>
      </c>
      <c r="G83" s="347" t="s">
        <v>1424</v>
      </c>
      <c r="H83" s="1018">
        <v>219</v>
      </c>
      <c r="I83" s="347" t="s">
        <v>1418</v>
      </c>
      <c r="J83" s="346">
        <v>0</v>
      </c>
      <c r="K83" s="347" t="s">
        <v>1290</v>
      </c>
      <c r="L83" s="1019">
        <v>576</v>
      </c>
      <c r="M83" s="838" t="s">
        <v>1307</v>
      </c>
      <c r="P83" s="662"/>
    </row>
    <row r="84" spans="1:16">
      <c r="A84" s="350" t="s">
        <v>33</v>
      </c>
      <c r="B84" s="1018">
        <v>640</v>
      </c>
      <c r="C84" s="347" t="s">
        <v>1974</v>
      </c>
      <c r="D84" s="1018">
        <v>8</v>
      </c>
      <c r="E84" s="347" t="s">
        <v>1764</v>
      </c>
      <c r="F84" s="1018">
        <v>12</v>
      </c>
      <c r="G84" s="347" t="s">
        <v>1445</v>
      </c>
      <c r="H84" s="1018">
        <v>89</v>
      </c>
      <c r="I84" s="347" t="s">
        <v>1511</v>
      </c>
      <c r="J84" s="346">
        <v>0</v>
      </c>
      <c r="K84" s="347" t="s">
        <v>1290</v>
      </c>
      <c r="L84" s="1019">
        <v>749</v>
      </c>
      <c r="M84" s="838" t="s">
        <v>1420</v>
      </c>
      <c r="P84" s="662"/>
    </row>
    <row r="85" spans="1:16">
      <c r="A85" s="350" t="s">
        <v>35</v>
      </c>
      <c r="B85" s="1018">
        <v>269</v>
      </c>
      <c r="C85" s="347" t="s">
        <v>1907</v>
      </c>
      <c r="D85" s="1018">
        <v>1</v>
      </c>
      <c r="E85" s="347" t="s">
        <v>1672</v>
      </c>
      <c r="F85" s="1018">
        <v>15</v>
      </c>
      <c r="G85" s="347" t="s">
        <v>1528</v>
      </c>
      <c r="H85" s="1018">
        <v>26</v>
      </c>
      <c r="I85" s="347" t="s">
        <v>1785</v>
      </c>
      <c r="J85" s="346">
        <v>0</v>
      </c>
      <c r="K85" s="347" t="s">
        <v>1290</v>
      </c>
      <c r="L85" s="1019">
        <v>311</v>
      </c>
      <c r="M85" s="838" t="s">
        <v>1376</v>
      </c>
      <c r="P85" s="662"/>
    </row>
    <row r="86" spans="1:16">
      <c r="A86" s="350" t="s">
        <v>584</v>
      </c>
      <c r="B86" s="1018">
        <v>348</v>
      </c>
      <c r="C86" s="347" t="s">
        <v>1305</v>
      </c>
      <c r="D86" s="1018">
        <v>25</v>
      </c>
      <c r="E86" s="347" t="s">
        <v>1390</v>
      </c>
      <c r="F86" s="1018">
        <v>26</v>
      </c>
      <c r="G86" s="347" t="s">
        <v>1303</v>
      </c>
      <c r="H86" s="1018">
        <v>225</v>
      </c>
      <c r="I86" s="347" t="s">
        <v>1600</v>
      </c>
      <c r="J86" s="346">
        <v>0</v>
      </c>
      <c r="K86" s="347" t="s">
        <v>1290</v>
      </c>
      <c r="L86" s="1019">
        <v>624</v>
      </c>
      <c r="M86" s="838" t="s">
        <v>1487</v>
      </c>
      <c r="P86" s="662"/>
    </row>
    <row r="87" spans="1:16">
      <c r="A87" s="350" t="s">
        <v>36</v>
      </c>
      <c r="B87" s="1018">
        <v>160</v>
      </c>
      <c r="C87" s="347" t="s">
        <v>1338</v>
      </c>
      <c r="D87" s="1018">
        <v>16</v>
      </c>
      <c r="E87" s="347" t="s">
        <v>1503</v>
      </c>
      <c r="F87" s="1018">
        <v>32</v>
      </c>
      <c r="G87" s="347" t="s">
        <v>1430</v>
      </c>
      <c r="H87" s="1018">
        <v>56</v>
      </c>
      <c r="I87" s="347" t="s">
        <v>1508</v>
      </c>
      <c r="J87" s="346">
        <v>2</v>
      </c>
      <c r="K87" s="347" t="s">
        <v>1606</v>
      </c>
      <c r="L87" s="1019">
        <v>266</v>
      </c>
      <c r="M87" s="838" t="s">
        <v>1371</v>
      </c>
      <c r="P87" s="662"/>
    </row>
    <row r="88" spans="1:16">
      <c r="A88" s="350" t="s">
        <v>37</v>
      </c>
      <c r="B88" s="1018">
        <v>204</v>
      </c>
      <c r="C88" s="347" t="s">
        <v>1337</v>
      </c>
      <c r="D88" s="1018">
        <v>89</v>
      </c>
      <c r="E88" s="347" t="s">
        <v>1340</v>
      </c>
      <c r="F88" s="1018">
        <v>72</v>
      </c>
      <c r="G88" s="347" t="s">
        <v>1798</v>
      </c>
      <c r="H88" s="1018">
        <v>268</v>
      </c>
      <c r="I88" s="347" t="s">
        <v>1343</v>
      </c>
      <c r="J88" s="346">
        <v>0</v>
      </c>
      <c r="K88" s="347" t="s">
        <v>1290</v>
      </c>
      <c r="L88" s="1019">
        <v>633</v>
      </c>
      <c r="M88" s="838" t="s">
        <v>1487</v>
      </c>
      <c r="P88" s="662"/>
    </row>
    <row r="89" spans="1:16">
      <c r="A89" s="350" t="s">
        <v>38</v>
      </c>
      <c r="B89" s="1018">
        <v>258</v>
      </c>
      <c r="C89" s="347" t="s">
        <v>1638</v>
      </c>
      <c r="D89" s="1018">
        <v>28</v>
      </c>
      <c r="E89" s="347" t="s">
        <v>1359</v>
      </c>
      <c r="F89" s="1018">
        <v>19</v>
      </c>
      <c r="G89" s="347" t="s">
        <v>1313</v>
      </c>
      <c r="H89" s="1018">
        <v>540</v>
      </c>
      <c r="I89" s="347" t="s">
        <v>1960</v>
      </c>
      <c r="J89" s="346">
        <v>0</v>
      </c>
      <c r="K89" s="347" t="s">
        <v>1290</v>
      </c>
      <c r="L89" s="1019">
        <v>845</v>
      </c>
      <c r="M89" s="838" t="s">
        <v>1303</v>
      </c>
      <c r="P89" s="662"/>
    </row>
    <row r="90" spans="1:16">
      <c r="A90" s="350" t="s">
        <v>39</v>
      </c>
      <c r="B90" s="1018">
        <v>298</v>
      </c>
      <c r="C90" s="347" t="s">
        <v>1788</v>
      </c>
      <c r="D90" s="1018">
        <v>36</v>
      </c>
      <c r="E90" s="347" t="s">
        <v>1465</v>
      </c>
      <c r="F90" s="1018">
        <v>173</v>
      </c>
      <c r="G90" s="347" t="s">
        <v>1632</v>
      </c>
      <c r="H90" s="1018">
        <v>145</v>
      </c>
      <c r="I90" s="347" t="s">
        <v>1697</v>
      </c>
      <c r="J90" s="346">
        <v>0</v>
      </c>
      <c r="K90" s="347" t="s">
        <v>1290</v>
      </c>
      <c r="L90" s="1019">
        <v>652</v>
      </c>
      <c r="M90" s="838" t="s">
        <v>1493</v>
      </c>
      <c r="P90" s="662"/>
    </row>
    <row r="91" spans="1:16">
      <c r="A91" s="350" t="s">
        <v>40</v>
      </c>
      <c r="B91" s="1018">
        <v>642</v>
      </c>
      <c r="C91" s="347" t="s">
        <v>1773</v>
      </c>
      <c r="D91" s="1018">
        <v>27</v>
      </c>
      <c r="E91" s="347" t="s">
        <v>1328</v>
      </c>
      <c r="F91" s="1018">
        <v>81</v>
      </c>
      <c r="G91" s="347" t="s">
        <v>1427</v>
      </c>
      <c r="H91" s="1018">
        <v>192</v>
      </c>
      <c r="I91" s="347" t="s">
        <v>1636</v>
      </c>
      <c r="J91" s="346">
        <v>0</v>
      </c>
      <c r="K91" s="347" t="s">
        <v>1290</v>
      </c>
      <c r="L91" s="1019">
        <v>942</v>
      </c>
      <c r="M91" s="838" t="s">
        <v>1599</v>
      </c>
      <c r="P91" s="662"/>
    </row>
    <row r="92" spans="1:16">
      <c r="A92" s="350" t="s">
        <v>41</v>
      </c>
      <c r="B92" s="1018">
        <v>226</v>
      </c>
      <c r="C92" s="347" t="s">
        <v>1691</v>
      </c>
      <c r="D92" s="1018">
        <v>70</v>
      </c>
      <c r="E92" s="347" t="s">
        <v>1579</v>
      </c>
      <c r="F92" s="1018">
        <v>75</v>
      </c>
      <c r="G92" s="347" t="s">
        <v>1575</v>
      </c>
      <c r="H92" s="1018">
        <v>350</v>
      </c>
      <c r="I92" s="347" t="s">
        <v>1327</v>
      </c>
      <c r="J92" s="346">
        <v>0</v>
      </c>
      <c r="K92" s="347" t="s">
        <v>1290</v>
      </c>
      <c r="L92" s="1019">
        <v>721</v>
      </c>
      <c r="M92" s="838" t="s">
        <v>1425</v>
      </c>
      <c r="P92" s="662"/>
    </row>
    <row r="93" spans="1:16">
      <c r="A93" s="350" t="s">
        <v>42</v>
      </c>
      <c r="B93" s="1018">
        <v>679</v>
      </c>
      <c r="C93" s="347" t="s">
        <v>2118</v>
      </c>
      <c r="D93" s="1018">
        <v>11</v>
      </c>
      <c r="E93" s="347" t="s">
        <v>1628</v>
      </c>
      <c r="F93" s="1018">
        <v>62</v>
      </c>
      <c r="G93" s="347" t="s">
        <v>1669</v>
      </c>
      <c r="H93" s="1018">
        <v>130</v>
      </c>
      <c r="I93" s="347" t="s">
        <v>1483</v>
      </c>
      <c r="J93" s="346">
        <v>0</v>
      </c>
      <c r="K93" s="347" t="s">
        <v>1290</v>
      </c>
      <c r="L93" s="1019">
        <v>882</v>
      </c>
      <c r="M93" s="838" t="s">
        <v>1605</v>
      </c>
      <c r="P93" s="662"/>
    </row>
    <row r="94" spans="1:16">
      <c r="A94" s="350" t="s">
        <v>43</v>
      </c>
      <c r="B94" s="1018">
        <v>53</v>
      </c>
      <c r="C94" s="347" t="s">
        <v>1855</v>
      </c>
      <c r="D94" s="1018">
        <v>25</v>
      </c>
      <c r="E94" s="347" t="s">
        <v>1380</v>
      </c>
      <c r="F94" s="1018">
        <v>16</v>
      </c>
      <c r="G94" s="347" t="s">
        <v>1526</v>
      </c>
      <c r="H94" s="1018">
        <v>69</v>
      </c>
      <c r="I94" s="347" t="s">
        <v>1343</v>
      </c>
      <c r="J94" s="346">
        <v>0</v>
      </c>
      <c r="K94" s="347" t="s">
        <v>1290</v>
      </c>
      <c r="L94" s="1019">
        <v>163</v>
      </c>
      <c r="M94" s="838" t="s">
        <v>1606</v>
      </c>
      <c r="P94" s="662"/>
    </row>
    <row r="95" spans="1:16">
      <c r="A95" s="350" t="s">
        <v>44</v>
      </c>
      <c r="B95" s="1018">
        <v>257</v>
      </c>
      <c r="C95" s="347" t="s">
        <v>1293</v>
      </c>
      <c r="D95" s="1018">
        <v>30</v>
      </c>
      <c r="E95" s="347" t="s">
        <v>1497</v>
      </c>
      <c r="F95" s="1018">
        <v>63</v>
      </c>
      <c r="G95" s="347" t="s">
        <v>1833</v>
      </c>
      <c r="H95" s="1018">
        <v>250</v>
      </c>
      <c r="I95" s="347" t="s">
        <v>1397</v>
      </c>
      <c r="J95" s="346">
        <v>0</v>
      </c>
      <c r="K95" s="347" t="s">
        <v>1290</v>
      </c>
      <c r="L95" s="1019">
        <v>600</v>
      </c>
      <c r="M95" s="838" t="s">
        <v>1364</v>
      </c>
      <c r="P95" s="662"/>
    </row>
    <row r="96" spans="1:16">
      <c r="A96" s="350" t="s">
        <v>45</v>
      </c>
      <c r="B96" s="1018">
        <v>180</v>
      </c>
      <c r="C96" s="347" t="s">
        <v>1867</v>
      </c>
      <c r="D96" s="1018">
        <v>18</v>
      </c>
      <c r="E96" s="347" t="s">
        <v>1465</v>
      </c>
      <c r="F96" s="1018">
        <v>91</v>
      </c>
      <c r="G96" s="347" t="s">
        <v>1626</v>
      </c>
      <c r="H96" s="1018">
        <v>40</v>
      </c>
      <c r="I96" s="347" t="s">
        <v>1604</v>
      </c>
      <c r="J96" s="346">
        <v>0</v>
      </c>
      <c r="K96" s="347" t="s">
        <v>1290</v>
      </c>
      <c r="L96" s="1019">
        <v>329</v>
      </c>
      <c r="M96" s="838" t="s">
        <v>1445</v>
      </c>
      <c r="P96" s="662"/>
    </row>
    <row r="97" spans="1:16">
      <c r="A97" s="350" t="s">
        <v>46</v>
      </c>
      <c r="B97" s="1018">
        <v>826</v>
      </c>
      <c r="C97" s="347" t="s">
        <v>1779</v>
      </c>
      <c r="D97" s="1018">
        <v>108</v>
      </c>
      <c r="E97" s="347" t="s">
        <v>1598</v>
      </c>
      <c r="F97" s="1018">
        <v>267</v>
      </c>
      <c r="G97" s="347" t="s">
        <v>1571</v>
      </c>
      <c r="H97" s="1018">
        <v>208</v>
      </c>
      <c r="I97" s="347" t="s">
        <v>1630</v>
      </c>
      <c r="J97" s="346">
        <v>0</v>
      </c>
      <c r="K97" s="347" t="s">
        <v>1290</v>
      </c>
      <c r="L97" s="1019">
        <v>1409</v>
      </c>
      <c r="M97" s="838" t="s">
        <v>1423</v>
      </c>
      <c r="P97" s="662"/>
    </row>
    <row r="98" spans="1:16">
      <c r="A98" s="350" t="s">
        <v>47</v>
      </c>
      <c r="B98" s="1018">
        <v>446</v>
      </c>
      <c r="C98" s="347" t="s">
        <v>1902</v>
      </c>
      <c r="D98" s="1018">
        <v>36</v>
      </c>
      <c r="E98" s="347" t="s">
        <v>1353</v>
      </c>
      <c r="F98" s="1018">
        <v>71</v>
      </c>
      <c r="G98" s="347" t="s">
        <v>1393</v>
      </c>
      <c r="H98" s="1018">
        <v>144</v>
      </c>
      <c r="I98" s="347" t="s">
        <v>1613</v>
      </c>
      <c r="J98" s="346">
        <v>0</v>
      </c>
      <c r="K98" s="347" t="s">
        <v>1290</v>
      </c>
      <c r="L98" s="1019">
        <v>697</v>
      </c>
      <c r="M98" s="838" t="s">
        <v>1304</v>
      </c>
      <c r="P98" s="662"/>
    </row>
    <row r="99" spans="1:16">
      <c r="A99" s="350" t="s">
        <v>48</v>
      </c>
      <c r="B99" s="1018">
        <v>398</v>
      </c>
      <c r="C99" s="347" t="s">
        <v>1472</v>
      </c>
      <c r="D99" s="1018">
        <v>69</v>
      </c>
      <c r="E99" s="347" t="s">
        <v>1789</v>
      </c>
      <c r="F99" s="1018">
        <v>109</v>
      </c>
      <c r="G99" s="347" t="s">
        <v>1631</v>
      </c>
      <c r="H99" s="1018">
        <v>276</v>
      </c>
      <c r="I99" s="347" t="s">
        <v>1440</v>
      </c>
      <c r="J99" s="346">
        <v>0</v>
      </c>
      <c r="K99" s="347" t="s">
        <v>1290</v>
      </c>
      <c r="L99" s="1019">
        <v>852</v>
      </c>
      <c r="M99" s="838" t="s">
        <v>1303</v>
      </c>
      <c r="P99" s="662"/>
    </row>
    <row r="100" spans="1:16">
      <c r="A100" s="350" t="s">
        <v>49</v>
      </c>
      <c r="B100" s="1018">
        <v>196</v>
      </c>
      <c r="C100" s="347" t="s">
        <v>1716</v>
      </c>
      <c r="D100" s="1018">
        <v>111</v>
      </c>
      <c r="E100" s="347" t="s">
        <v>1694</v>
      </c>
      <c r="F100" s="1018">
        <v>42</v>
      </c>
      <c r="G100" s="347" t="s">
        <v>1787</v>
      </c>
      <c r="H100" s="1018">
        <v>166</v>
      </c>
      <c r="I100" s="347" t="s">
        <v>1337</v>
      </c>
      <c r="J100" s="346">
        <v>0</v>
      </c>
      <c r="K100" s="347" t="s">
        <v>1290</v>
      </c>
      <c r="L100" s="1019">
        <v>515</v>
      </c>
      <c r="M100" s="838" t="s">
        <v>1616</v>
      </c>
      <c r="P100" s="662"/>
    </row>
    <row r="101" spans="1:16">
      <c r="A101" s="350" t="s">
        <v>50</v>
      </c>
      <c r="B101" s="1018">
        <v>155</v>
      </c>
      <c r="C101" s="347" t="s">
        <v>1708</v>
      </c>
      <c r="D101" s="1018">
        <v>74</v>
      </c>
      <c r="E101" s="347" t="s">
        <v>1367</v>
      </c>
      <c r="F101" s="1018">
        <v>42</v>
      </c>
      <c r="G101" s="347" t="s">
        <v>1294</v>
      </c>
      <c r="H101" s="1018">
        <v>113</v>
      </c>
      <c r="I101" s="347" t="s">
        <v>1646</v>
      </c>
      <c r="J101" s="346">
        <v>0</v>
      </c>
      <c r="K101" s="347" t="s">
        <v>1290</v>
      </c>
      <c r="L101" s="1019">
        <v>384</v>
      </c>
      <c r="M101" s="838" t="s">
        <v>1460</v>
      </c>
      <c r="P101" s="662"/>
    </row>
    <row r="102" spans="1:16">
      <c r="A102" s="350" t="s">
        <v>51</v>
      </c>
      <c r="B102" s="1018">
        <v>431</v>
      </c>
      <c r="C102" s="347" t="s">
        <v>1801</v>
      </c>
      <c r="D102" s="1018">
        <v>46</v>
      </c>
      <c r="E102" s="347" t="s">
        <v>1385</v>
      </c>
      <c r="F102" s="1018">
        <v>58</v>
      </c>
      <c r="G102" s="347" t="s">
        <v>1503</v>
      </c>
      <c r="H102" s="1018">
        <v>437</v>
      </c>
      <c r="I102" s="347" t="s">
        <v>1590</v>
      </c>
      <c r="J102" s="346">
        <v>0</v>
      </c>
      <c r="K102" s="347" t="s">
        <v>1290</v>
      </c>
      <c r="L102" s="1019">
        <v>972</v>
      </c>
      <c r="M102" s="838" t="s">
        <v>1528</v>
      </c>
      <c r="P102" s="662"/>
    </row>
    <row r="103" spans="1:16">
      <c r="A103" s="350" t="s">
        <v>52</v>
      </c>
      <c r="B103" s="1018">
        <v>258</v>
      </c>
      <c r="C103" s="347" t="s">
        <v>1318</v>
      </c>
      <c r="D103" s="1018">
        <v>19</v>
      </c>
      <c r="E103" s="347" t="s">
        <v>1304</v>
      </c>
      <c r="F103" s="1018">
        <v>44</v>
      </c>
      <c r="G103" s="347" t="s">
        <v>1793</v>
      </c>
      <c r="H103" s="1018">
        <v>236</v>
      </c>
      <c r="I103" s="347" t="s">
        <v>1315</v>
      </c>
      <c r="J103" s="346">
        <v>0</v>
      </c>
      <c r="K103" s="347" t="s">
        <v>1290</v>
      </c>
      <c r="L103" s="1019">
        <v>557</v>
      </c>
      <c r="M103" s="838" t="s">
        <v>1325</v>
      </c>
      <c r="P103" s="662"/>
    </row>
    <row r="104" spans="1:16">
      <c r="A104" s="350" t="s">
        <v>53</v>
      </c>
      <c r="B104" s="1018">
        <v>481</v>
      </c>
      <c r="C104" s="347" t="s">
        <v>1472</v>
      </c>
      <c r="D104" s="1018">
        <v>86</v>
      </c>
      <c r="E104" s="347" t="s">
        <v>1395</v>
      </c>
      <c r="F104" s="1018">
        <v>181</v>
      </c>
      <c r="G104" s="347" t="s">
        <v>1685</v>
      </c>
      <c r="H104" s="1018">
        <v>283</v>
      </c>
      <c r="I104" s="347" t="s">
        <v>1411</v>
      </c>
      <c r="J104" s="346">
        <v>0</v>
      </c>
      <c r="K104" s="347" t="s">
        <v>1290</v>
      </c>
      <c r="L104" s="1019">
        <v>1031</v>
      </c>
      <c r="M104" s="838" t="s">
        <v>1428</v>
      </c>
      <c r="P104" s="662"/>
    </row>
    <row r="105" spans="1:16">
      <c r="A105" s="350" t="s">
        <v>54</v>
      </c>
      <c r="B105" s="1018">
        <v>207</v>
      </c>
      <c r="C105" s="347" t="s">
        <v>1301</v>
      </c>
      <c r="D105" s="1018">
        <v>30</v>
      </c>
      <c r="E105" s="347" t="s">
        <v>1789</v>
      </c>
      <c r="F105" s="1018">
        <v>38</v>
      </c>
      <c r="G105" s="347" t="s">
        <v>1523</v>
      </c>
      <c r="H105" s="1018">
        <v>95</v>
      </c>
      <c r="I105" s="347" t="s">
        <v>1454</v>
      </c>
      <c r="J105" s="346">
        <v>0</v>
      </c>
      <c r="K105" s="347" t="s">
        <v>1290</v>
      </c>
      <c r="L105" s="1019">
        <v>370</v>
      </c>
      <c r="M105" s="838" t="s">
        <v>1625</v>
      </c>
      <c r="P105" s="662"/>
    </row>
    <row r="106" spans="1:16">
      <c r="A106" s="350" t="s">
        <v>55</v>
      </c>
      <c r="B106" s="1018">
        <v>73</v>
      </c>
      <c r="C106" s="347" t="s">
        <v>1658</v>
      </c>
      <c r="D106" s="1018">
        <v>2</v>
      </c>
      <c r="E106" s="347" t="s">
        <v>1606</v>
      </c>
      <c r="F106" s="1018">
        <v>14</v>
      </c>
      <c r="G106" s="347" t="s">
        <v>1711</v>
      </c>
      <c r="H106" s="1018">
        <v>153</v>
      </c>
      <c r="I106" s="347" t="s">
        <v>1778</v>
      </c>
      <c r="J106" s="346">
        <v>0</v>
      </c>
      <c r="K106" s="347" t="s">
        <v>1290</v>
      </c>
      <c r="L106" s="1019">
        <v>242</v>
      </c>
      <c r="M106" s="838" t="s">
        <v>1628</v>
      </c>
      <c r="P106" s="662"/>
    </row>
    <row r="107" spans="1:16">
      <c r="A107" s="350" t="s">
        <v>56</v>
      </c>
      <c r="B107" s="1018">
        <v>8</v>
      </c>
      <c r="C107" s="347" t="s">
        <v>1596</v>
      </c>
      <c r="D107" s="1018">
        <v>10</v>
      </c>
      <c r="E107" s="347" t="s">
        <v>1388</v>
      </c>
      <c r="F107" s="1018">
        <v>1</v>
      </c>
      <c r="G107" s="347" t="s">
        <v>1764</v>
      </c>
      <c r="H107" s="1018">
        <v>68</v>
      </c>
      <c r="I107" s="347" t="s">
        <v>1886</v>
      </c>
      <c r="J107" s="346">
        <v>0</v>
      </c>
      <c r="K107" s="347" t="s">
        <v>1290</v>
      </c>
      <c r="L107" s="1019">
        <v>87</v>
      </c>
      <c r="M107" s="838" t="s">
        <v>1565</v>
      </c>
      <c r="P107" s="662"/>
    </row>
    <row r="108" spans="1:16">
      <c r="A108" s="349" t="s">
        <v>1</v>
      </c>
      <c r="B108" s="1019">
        <v>10997</v>
      </c>
      <c r="C108" s="838" t="s">
        <v>1494</v>
      </c>
      <c r="D108" s="1019">
        <v>1183</v>
      </c>
      <c r="E108" s="838" t="s">
        <v>1711</v>
      </c>
      <c r="F108" s="1019">
        <v>2063</v>
      </c>
      <c r="G108" s="838" t="s">
        <v>1393</v>
      </c>
      <c r="H108" s="1019">
        <v>6076</v>
      </c>
      <c r="I108" s="838" t="s">
        <v>1696</v>
      </c>
      <c r="J108" s="300">
        <v>2</v>
      </c>
      <c r="K108" s="838" t="s">
        <v>1290</v>
      </c>
      <c r="L108" s="1019">
        <v>20321</v>
      </c>
      <c r="M108" s="838" t="s">
        <v>645</v>
      </c>
      <c r="P108" s="662"/>
    </row>
    <row r="109" spans="1:16" ht="5.0999999999999996" customHeight="1">
      <c r="A109" s="1577"/>
      <c r="B109" s="1577"/>
      <c r="C109" s="1577"/>
      <c r="D109" s="1577"/>
      <c r="E109" s="1577"/>
      <c r="F109" s="1577"/>
      <c r="G109" s="1577"/>
      <c r="H109" s="1577"/>
      <c r="I109" s="1577"/>
      <c r="J109" s="1577"/>
      <c r="K109" s="1577"/>
      <c r="L109" s="1577"/>
      <c r="M109" s="1578"/>
      <c r="P109" s="662"/>
    </row>
    <row r="110" spans="1:16" ht="13.9" customHeight="1">
      <c r="A110" s="750" t="s">
        <v>184</v>
      </c>
      <c r="B110" s="1019">
        <v>32662</v>
      </c>
      <c r="C110" s="838" t="s">
        <v>1858</v>
      </c>
      <c r="D110" s="1019">
        <v>3327</v>
      </c>
      <c r="E110" s="838" t="s">
        <v>1465</v>
      </c>
      <c r="F110" s="1019">
        <v>6376</v>
      </c>
      <c r="G110" s="838" t="s">
        <v>1448</v>
      </c>
      <c r="H110" s="1019">
        <v>17715</v>
      </c>
      <c r="I110" s="838" t="s">
        <v>1698</v>
      </c>
      <c r="J110" s="300">
        <v>8</v>
      </c>
      <c r="K110" s="838" t="s">
        <v>1290</v>
      </c>
      <c r="L110" s="1019">
        <v>60088</v>
      </c>
      <c r="M110" s="838" t="s">
        <v>645</v>
      </c>
      <c r="P110" s="662"/>
    </row>
    <row r="111" spans="1:16" ht="409.6" hidden="1" customHeight="1"/>
  </sheetData>
  <mergeCells count="13">
    <mergeCell ref="B41:M41"/>
    <mergeCell ref="B75:M75"/>
    <mergeCell ref="A109:M109"/>
    <mergeCell ref="B6:M6"/>
    <mergeCell ref="A1:O1"/>
    <mergeCell ref="B3:K3"/>
    <mergeCell ref="A4:A5"/>
    <mergeCell ref="B4:C4"/>
    <mergeCell ref="D4:E4"/>
    <mergeCell ref="F4:G4"/>
    <mergeCell ref="H4:I4"/>
    <mergeCell ref="J4:K4"/>
    <mergeCell ref="L4:M4"/>
  </mergeCells>
  <pageMargins left="0.70866141732283472" right="0.70866141732283472" top="0.74803149606299213" bottom="0.74803149606299213" header="0.31496062992125984" footer="0.31496062992125984"/>
  <pageSetup paperSize="9" scale="53" orientation="portrait" r:id="rId1"/>
  <ignoredErrors>
    <ignoredError sqref="A4:M5"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K64"/>
  <sheetViews>
    <sheetView showGridLines="0" zoomScaleNormal="100" workbookViewId="0">
      <selection activeCell="K59" sqref="K59"/>
    </sheetView>
  </sheetViews>
  <sheetFormatPr defaultRowHeight="12.75"/>
  <cols>
    <col min="1" max="1" width="98.7109375" customWidth="1"/>
  </cols>
  <sheetData>
    <row r="1" spans="1:11" s="513" customFormat="1" ht="60.6" customHeight="1">
      <c r="A1" s="515" t="s">
        <v>1008</v>
      </c>
      <c r="B1" s="516"/>
      <c r="C1" s="516"/>
      <c r="D1" s="516"/>
      <c r="E1" s="516"/>
      <c r="F1" s="516"/>
      <c r="G1" s="516"/>
      <c r="H1" s="516"/>
      <c r="I1" s="516"/>
      <c r="J1" s="516"/>
      <c r="K1" s="516"/>
    </row>
    <row r="2" spans="1:11" ht="3" customHeight="1"/>
    <row r="60" spans="1:1" s="513" customFormat="1" ht="24" customHeight="1">
      <c r="A60" s="752" t="s">
        <v>916</v>
      </c>
    </row>
    <row r="64" spans="1:1">
      <c r="A64" s="305"/>
    </row>
  </sheetData>
  <pageMargins left="0.70866141732283472" right="0.70866141732283472" top="0.74803149606299213" bottom="0.74803149606299213" header="0.31496062992125984" footer="0.31496062992125984"/>
  <pageSetup paperSize="9" scale="82"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K59"/>
  <sheetViews>
    <sheetView showGridLines="0" zoomScaleNormal="100" workbookViewId="0">
      <selection activeCell="A3" sqref="A3"/>
    </sheetView>
  </sheetViews>
  <sheetFormatPr defaultRowHeight="12.75"/>
  <cols>
    <col min="1" max="1" width="96.7109375" customWidth="1"/>
  </cols>
  <sheetData>
    <row r="1" spans="1:11" ht="60.75" customHeight="1">
      <c r="A1" s="515" t="s">
        <v>1009</v>
      </c>
      <c r="B1" s="516"/>
      <c r="C1" s="516"/>
      <c r="D1" s="516"/>
      <c r="E1" s="516"/>
      <c r="F1" s="516"/>
      <c r="G1" s="516"/>
      <c r="H1" s="516"/>
      <c r="I1" s="516"/>
      <c r="J1" s="516"/>
      <c r="K1" s="516"/>
    </row>
    <row r="2" spans="1:11" ht="3" customHeight="1"/>
    <row r="46" s="530" customFormat="1"/>
    <row r="47" s="530" customFormat="1"/>
    <row r="48" s="530" customFormat="1"/>
    <row r="49" spans="1:1" s="530" customFormat="1"/>
    <row r="58" spans="1:1" s="513" customFormat="1" ht="25.5" customHeight="1"/>
    <row r="59" spans="1:1" ht="25.5">
      <c r="A59" s="752" t="s">
        <v>916</v>
      </c>
    </row>
  </sheetData>
  <pageMargins left="0.70866141732283472" right="0.70866141732283472" top="0.74803149606299213" bottom="0.74803149606299213" header="0.31496062992125984" footer="0.31496062992125984"/>
  <pageSetup paperSize="9" scale="84"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R73"/>
  <sheetViews>
    <sheetView showGridLines="0" zoomScaleNormal="100" workbookViewId="0">
      <selection activeCell="K30" sqref="K30"/>
    </sheetView>
  </sheetViews>
  <sheetFormatPr defaultColWidth="9.140625" defaultRowHeight="12.75"/>
  <cols>
    <col min="1" max="1" width="12.5703125" style="329" customWidth="1"/>
    <col min="2" max="2" width="11" style="921" customWidth="1"/>
    <col min="3" max="3" width="9.140625" style="921"/>
    <col min="4" max="4" width="10" style="329" bestFit="1" customWidth="1"/>
    <col min="5" max="5" width="9.140625" style="921"/>
    <col min="6" max="10" width="9.140625" style="329"/>
    <col min="11" max="11" width="19.7109375" style="329" customWidth="1"/>
    <col min="12" max="16384" width="9.140625" style="329"/>
  </cols>
  <sheetData>
    <row r="1" spans="1:18" s="341" customFormat="1" ht="22.5" customHeight="1">
      <c r="A1" s="625" t="s">
        <v>2790</v>
      </c>
      <c r="B1" s="625"/>
      <c r="C1" s="625"/>
      <c r="D1" s="625"/>
      <c r="E1" s="625"/>
      <c r="F1" s="625"/>
      <c r="G1" s="625"/>
      <c r="H1" s="625"/>
      <c r="I1" s="625"/>
      <c r="J1" s="625"/>
      <c r="K1" s="625"/>
    </row>
    <row r="2" spans="1:18" ht="3" customHeight="1"/>
    <row r="3" spans="1:18">
      <c r="A3" s="330"/>
      <c r="B3" s="1021"/>
      <c r="C3" s="1573" t="s">
        <v>633</v>
      </c>
      <c r="D3" s="1574"/>
      <c r="E3" s="1574"/>
      <c r="F3" s="1574"/>
      <c r="G3" s="1574"/>
      <c r="H3" s="1575"/>
    </row>
    <row r="4" spans="1:18" ht="25.5">
      <c r="A4" s="754" t="s">
        <v>19</v>
      </c>
      <c r="B4" s="1021" t="s">
        <v>634</v>
      </c>
      <c r="C4" s="1573" t="s">
        <v>635</v>
      </c>
      <c r="D4" s="1575"/>
      <c r="E4" s="1057" t="s">
        <v>447</v>
      </c>
      <c r="F4" s="753" t="s">
        <v>637</v>
      </c>
      <c r="G4" s="753" t="s">
        <v>638</v>
      </c>
      <c r="H4" s="753" t="s">
        <v>639</v>
      </c>
    </row>
    <row r="5" spans="1:18">
      <c r="A5" s="755"/>
      <c r="B5" s="1021"/>
      <c r="C5" s="1021" t="s">
        <v>2</v>
      </c>
      <c r="D5" s="330" t="s">
        <v>3</v>
      </c>
      <c r="E5" s="1021"/>
      <c r="F5" s="330"/>
      <c r="G5" s="330"/>
      <c r="H5" s="330"/>
    </row>
    <row r="6" spans="1:18">
      <c r="A6" s="349">
        <v>2015</v>
      </c>
      <c r="B6" s="1620"/>
      <c r="C6" s="1621"/>
      <c r="D6" s="1621"/>
      <c r="E6" s="1621"/>
      <c r="F6" s="1621"/>
      <c r="G6" s="1621"/>
      <c r="H6" s="1621"/>
      <c r="I6" s="799"/>
      <c r="J6" s="799"/>
      <c r="K6" s="799"/>
      <c r="L6" s="799"/>
      <c r="M6" s="799"/>
      <c r="N6" s="799"/>
      <c r="O6" s="799"/>
      <c r="P6" s="799"/>
      <c r="Q6" s="799"/>
      <c r="R6" s="799"/>
    </row>
    <row r="7" spans="1:18">
      <c r="A7" s="6" t="s">
        <v>24</v>
      </c>
      <c r="B7" s="1054">
        <v>616</v>
      </c>
      <c r="C7" s="1055">
        <v>82</v>
      </c>
      <c r="D7" s="199">
        <f>SUM(C7/B7*100)</f>
        <v>13.311688311688311</v>
      </c>
      <c r="E7" s="1055">
        <v>269</v>
      </c>
      <c r="F7" s="5">
        <v>8</v>
      </c>
      <c r="G7" s="5">
        <v>1</v>
      </c>
      <c r="H7" s="333">
        <v>40</v>
      </c>
    </row>
    <row r="8" spans="1:18">
      <c r="A8" s="6" t="s">
        <v>26</v>
      </c>
      <c r="B8" s="1054">
        <v>466</v>
      </c>
      <c r="C8" s="1055">
        <v>17</v>
      </c>
      <c r="D8" s="199">
        <f t="shared" ref="D8:D38" si="0">SUM(C8/B8*100)</f>
        <v>3.648068669527897</v>
      </c>
      <c r="E8" s="1055">
        <v>75</v>
      </c>
      <c r="F8" s="5">
        <v>7</v>
      </c>
      <c r="G8" s="5">
        <v>1</v>
      </c>
      <c r="H8" s="333">
        <v>20</v>
      </c>
    </row>
    <row r="9" spans="1:18">
      <c r="A9" s="6" t="s">
        <v>27</v>
      </c>
      <c r="B9" s="1054">
        <v>643</v>
      </c>
      <c r="C9" s="1055">
        <v>17</v>
      </c>
      <c r="D9" s="199">
        <f t="shared" si="0"/>
        <v>2.6438569206842923</v>
      </c>
      <c r="E9" s="1055">
        <v>38</v>
      </c>
      <c r="F9" s="5">
        <v>7</v>
      </c>
      <c r="G9" s="5">
        <v>1</v>
      </c>
      <c r="H9" s="333">
        <v>40</v>
      </c>
    </row>
    <row r="10" spans="1:18">
      <c r="A10" s="6" t="s">
        <v>28</v>
      </c>
      <c r="B10" s="1054">
        <v>997</v>
      </c>
      <c r="C10" s="1055">
        <v>0</v>
      </c>
      <c r="D10" s="199">
        <f t="shared" si="0"/>
        <v>0</v>
      </c>
      <c r="E10" s="1055">
        <v>0</v>
      </c>
      <c r="F10" s="5"/>
      <c r="G10" s="5"/>
      <c r="H10" s="333"/>
    </row>
    <row r="11" spans="1:18">
      <c r="A11" s="6" t="s">
        <v>29</v>
      </c>
      <c r="B11" s="1054">
        <v>816</v>
      </c>
      <c r="C11" s="1055">
        <v>0</v>
      </c>
      <c r="D11" s="199">
        <f t="shared" si="0"/>
        <v>0</v>
      </c>
      <c r="E11" s="1055">
        <v>0</v>
      </c>
      <c r="F11" s="5"/>
      <c r="G11" s="5"/>
      <c r="H11" s="333"/>
    </row>
    <row r="12" spans="1:18">
      <c r="A12" s="6" t="s">
        <v>30</v>
      </c>
      <c r="B12" s="1054">
        <v>1190</v>
      </c>
      <c r="C12" s="1055">
        <v>0</v>
      </c>
      <c r="D12" s="199">
        <f t="shared" si="0"/>
        <v>0</v>
      </c>
      <c r="E12" s="1055">
        <v>0</v>
      </c>
      <c r="F12" s="5"/>
      <c r="G12" s="5"/>
      <c r="H12" s="333"/>
    </row>
    <row r="13" spans="1:18">
      <c r="A13" s="6" t="s">
        <v>31</v>
      </c>
      <c r="B13" s="1054">
        <v>22</v>
      </c>
      <c r="C13" s="1055">
        <v>0</v>
      </c>
      <c r="D13" s="199">
        <f t="shared" si="0"/>
        <v>0</v>
      </c>
      <c r="E13" s="1055">
        <v>0</v>
      </c>
      <c r="F13" s="5"/>
      <c r="G13" s="5"/>
      <c r="H13" s="333"/>
    </row>
    <row r="14" spans="1:18">
      <c r="A14" s="6" t="s">
        <v>32</v>
      </c>
      <c r="B14" s="1054">
        <v>541</v>
      </c>
      <c r="C14" s="1055">
        <v>78</v>
      </c>
      <c r="D14" s="199">
        <f t="shared" si="0"/>
        <v>14.417744916820702</v>
      </c>
      <c r="E14" s="1055">
        <v>288</v>
      </c>
      <c r="F14" s="5">
        <v>10</v>
      </c>
      <c r="G14" s="5">
        <v>1</v>
      </c>
      <c r="H14" s="333">
        <v>30</v>
      </c>
    </row>
    <row r="15" spans="1:18">
      <c r="A15" s="6" t="s">
        <v>33</v>
      </c>
      <c r="B15" s="1054">
        <v>793</v>
      </c>
      <c r="C15" s="1055">
        <v>188</v>
      </c>
      <c r="D15" s="199">
        <f t="shared" si="0"/>
        <v>23.707440100882724</v>
      </c>
      <c r="E15" s="1055">
        <v>441</v>
      </c>
      <c r="F15" s="5">
        <v>12</v>
      </c>
      <c r="G15" s="5">
        <v>4</v>
      </c>
      <c r="H15" s="333">
        <v>40</v>
      </c>
    </row>
    <row r="16" spans="1:18">
      <c r="A16" s="6" t="s">
        <v>584</v>
      </c>
      <c r="B16" s="1054">
        <v>598</v>
      </c>
      <c r="C16" s="1055">
        <v>112</v>
      </c>
      <c r="D16" s="199">
        <f t="shared" si="0"/>
        <v>18.729096989966553</v>
      </c>
      <c r="E16" s="1055">
        <v>373</v>
      </c>
      <c r="F16" s="5">
        <v>6</v>
      </c>
      <c r="G16" s="5">
        <v>2</v>
      </c>
      <c r="H16" s="333">
        <v>15</v>
      </c>
    </row>
    <row r="17" spans="1:8">
      <c r="A17" s="6" t="s">
        <v>35</v>
      </c>
      <c r="B17" s="1054">
        <v>257</v>
      </c>
      <c r="C17" s="1055">
        <v>81</v>
      </c>
      <c r="D17" s="199">
        <f t="shared" si="0"/>
        <v>31.517509727626457</v>
      </c>
      <c r="E17" s="1055">
        <v>496</v>
      </c>
      <c r="F17" s="5">
        <v>8</v>
      </c>
      <c r="G17" s="5">
        <v>3</v>
      </c>
      <c r="H17" s="333">
        <v>35</v>
      </c>
    </row>
    <row r="18" spans="1:8">
      <c r="A18" s="6" t="s">
        <v>36</v>
      </c>
      <c r="B18" s="1054">
        <v>323</v>
      </c>
      <c r="C18" s="1055">
        <v>9</v>
      </c>
      <c r="D18" s="199">
        <f t="shared" si="0"/>
        <v>2.7863777089783279</v>
      </c>
      <c r="E18" s="1055">
        <v>20</v>
      </c>
      <c r="F18" s="5">
        <v>8</v>
      </c>
      <c r="G18" s="5">
        <v>3</v>
      </c>
      <c r="H18" s="333">
        <v>50</v>
      </c>
    </row>
    <row r="19" spans="1:8">
      <c r="A19" s="6" t="s">
        <v>37</v>
      </c>
      <c r="B19" s="1054">
        <v>686</v>
      </c>
      <c r="C19" s="1055">
        <v>1</v>
      </c>
      <c r="D19" s="199">
        <f t="shared" si="0"/>
        <v>0.1457725947521866</v>
      </c>
      <c r="E19" s="1055">
        <v>4</v>
      </c>
      <c r="F19" s="5">
        <v>20</v>
      </c>
      <c r="G19" s="5">
        <v>10</v>
      </c>
      <c r="H19" s="333">
        <v>20</v>
      </c>
    </row>
    <row r="20" spans="1:8">
      <c r="A20" s="6" t="s">
        <v>38</v>
      </c>
      <c r="B20" s="1054">
        <v>826</v>
      </c>
      <c r="C20" s="1055">
        <v>234</v>
      </c>
      <c r="D20" s="199">
        <f t="shared" si="0"/>
        <v>28.329297820823246</v>
      </c>
      <c r="E20" s="1055">
        <v>732</v>
      </c>
      <c r="F20" s="5">
        <v>10</v>
      </c>
      <c r="G20" s="5">
        <v>3</v>
      </c>
      <c r="H20" s="333">
        <v>35</v>
      </c>
    </row>
    <row r="21" spans="1:8">
      <c r="A21" s="6" t="s">
        <v>39</v>
      </c>
      <c r="B21" s="1054">
        <v>669</v>
      </c>
      <c r="C21" s="1055">
        <v>74</v>
      </c>
      <c r="D21" s="199">
        <f t="shared" si="0"/>
        <v>11.061285500747383</v>
      </c>
      <c r="E21" s="1055">
        <v>227</v>
      </c>
      <c r="F21" s="5">
        <v>15</v>
      </c>
      <c r="G21" s="5">
        <v>2</v>
      </c>
      <c r="H21" s="333">
        <v>50</v>
      </c>
    </row>
    <row r="22" spans="1:8">
      <c r="A22" s="6" t="s">
        <v>40</v>
      </c>
      <c r="B22" s="1054">
        <v>966</v>
      </c>
      <c r="C22" s="1055">
        <v>179</v>
      </c>
      <c r="D22" s="199">
        <f t="shared" si="0"/>
        <v>18.530020703933747</v>
      </c>
      <c r="E22" s="1055">
        <v>459</v>
      </c>
      <c r="F22" s="5">
        <v>7</v>
      </c>
      <c r="G22" s="5">
        <v>2</v>
      </c>
      <c r="H22" s="333">
        <v>30</v>
      </c>
    </row>
    <row r="23" spans="1:8">
      <c r="A23" s="6" t="s">
        <v>41</v>
      </c>
      <c r="B23" s="1054">
        <v>476</v>
      </c>
      <c r="C23" s="1055">
        <v>44</v>
      </c>
      <c r="D23" s="199">
        <f t="shared" si="0"/>
        <v>9.2436974789915975</v>
      </c>
      <c r="E23" s="1055">
        <v>110</v>
      </c>
      <c r="F23" s="5">
        <v>13</v>
      </c>
      <c r="G23" s="5">
        <v>4</v>
      </c>
      <c r="H23" s="333">
        <v>60</v>
      </c>
    </row>
    <row r="24" spans="1:8">
      <c r="A24" s="6" t="s">
        <v>42</v>
      </c>
      <c r="B24" s="1054">
        <v>957</v>
      </c>
      <c r="C24" s="1055">
        <v>152</v>
      </c>
      <c r="D24" s="199">
        <f t="shared" si="0"/>
        <v>15.882967607105538</v>
      </c>
      <c r="E24" s="1055">
        <v>380</v>
      </c>
      <c r="F24" s="5">
        <v>14.5</v>
      </c>
      <c r="G24" s="5">
        <v>2</v>
      </c>
      <c r="H24" s="333">
        <v>40</v>
      </c>
    </row>
    <row r="25" spans="1:8">
      <c r="A25" s="6" t="s">
        <v>43</v>
      </c>
      <c r="B25" s="1054">
        <v>123</v>
      </c>
      <c r="C25" s="1055">
        <v>11</v>
      </c>
      <c r="D25" s="199">
        <f t="shared" si="0"/>
        <v>8.9430894308943092</v>
      </c>
      <c r="E25" s="1055">
        <v>33</v>
      </c>
      <c r="F25" s="5">
        <v>8</v>
      </c>
      <c r="G25" s="5">
        <v>5</v>
      </c>
      <c r="H25" s="333">
        <v>30</v>
      </c>
    </row>
    <row r="26" spans="1:8">
      <c r="A26" s="6" t="s">
        <v>44</v>
      </c>
      <c r="B26" s="1054">
        <v>639</v>
      </c>
      <c r="C26" s="1055">
        <v>89</v>
      </c>
      <c r="D26" s="199">
        <f t="shared" si="0"/>
        <v>13.928012519561817</v>
      </c>
      <c r="E26" s="1055">
        <v>239</v>
      </c>
      <c r="F26" s="5">
        <v>15</v>
      </c>
      <c r="G26" s="5">
        <v>2</v>
      </c>
      <c r="H26" s="333">
        <v>45</v>
      </c>
    </row>
    <row r="27" spans="1:8">
      <c r="A27" s="6" t="s">
        <v>45</v>
      </c>
      <c r="B27" s="1054">
        <v>317</v>
      </c>
      <c r="C27" s="1055">
        <v>1</v>
      </c>
      <c r="D27" s="199">
        <f t="shared" si="0"/>
        <v>0.31545741324921134</v>
      </c>
      <c r="E27" s="1055">
        <v>5</v>
      </c>
      <c r="F27" s="5">
        <v>20</v>
      </c>
      <c r="G27" s="5">
        <v>4</v>
      </c>
      <c r="H27" s="333">
        <v>20</v>
      </c>
    </row>
    <row r="28" spans="1:8">
      <c r="A28" s="6" t="s">
        <v>46</v>
      </c>
      <c r="B28" s="1054">
        <v>1343</v>
      </c>
      <c r="C28" s="1055">
        <v>242</v>
      </c>
      <c r="D28" s="199">
        <f t="shared" si="0"/>
        <v>18.019359642591215</v>
      </c>
      <c r="E28" s="1055">
        <v>683</v>
      </c>
      <c r="F28" s="5">
        <v>15</v>
      </c>
      <c r="G28" s="5">
        <v>5</v>
      </c>
      <c r="H28" s="333">
        <v>40</v>
      </c>
    </row>
    <row r="29" spans="1:8">
      <c r="A29" s="6" t="s">
        <v>47</v>
      </c>
      <c r="B29" s="1054">
        <v>761</v>
      </c>
      <c r="C29" s="1055">
        <v>188</v>
      </c>
      <c r="D29" s="199">
        <f t="shared" si="0"/>
        <v>24.704336399474375</v>
      </c>
      <c r="E29" s="1055">
        <v>580</v>
      </c>
      <c r="F29" s="5">
        <v>10</v>
      </c>
      <c r="G29" s="5">
        <v>3</v>
      </c>
      <c r="H29" s="333">
        <v>44</v>
      </c>
    </row>
    <row r="30" spans="1:8">
      <c r="A30" s="6" t="s">
        <v>48</v>
      </c>
      <c r="B30" s="1054">
        <v>899</v>
      </c>
      <c r="C30" s="1055">
        <v>61</v>
      </c>
      <c r="D30" s="199">
        <f t="shared" si="0"/>
        <v>6.7853170189099004</v>
      </c>
      <c r="E30" s="1055">
        <v>190</v>
      </c>
      <c r="F30" s="5">
        <v>6</v>
      </c>
      <c r="G30" s="5">
        <v>1</v>
      </c>
      <c r="H30" s="333">
        <v>20</v>
      </c>
    </row>
    <row r="31" spans="1:8">
      <c r="A31" s="6" t="s">
        <v>49</v>
      </c>
      <c r="B31" s="1054">
        <v>381</v>
      </c>
      <c r="C31" s="1055">
        <v>47</v>
      </c>
      <c r="D31" s="199">
        <f t="shared" si="0"/>
        <v>12.335958005249344</v>
      </c>
      <c r="E31" s="1055">
        <v>133</v>
      </c>
      <c r="F31" s="5">
        <v>15</v>
      </c>
      <c r="G31" s="5">
        <v>3</v>
      </c>
      <c r="H31" s="333">
        <v>50</v>
      </c>
    </row>
    <row r="32" spans="1:8">
      <c r="A32" s="6" t="s">
        <v>50</v>
      </c>
      <c r="B32" s="1054">
        <v>441</v>
      </c>
      <c r="C32" s="1055">
        <v>37</v>
      </c>
      <c r="D32" s="199">
        <f t="shared" si="0"/>
        <v>8.3900226757369616</v>
      </c>
      <c r="E32" s="1055">
        <v>88</v>
      </c>
      <c r="F32" s="5">
        <v>8</v>
      </c>
      <c r="G32" s="5">
        <v>1</v>
      </c>
      <c r="H32" s="333">
        <v>30</v>
      </c>
    </row>
    <row r="33" spans="1:18">
      <c r="A33" s="6" t="s">
        <v>51</v>
      </c>
      <c r="B33" s="1054">
        <v>941</v>
      </c>
      <c r="C33" s="1055">
        <v>245</v>
      </c>
      <c r="D33" s="199">
        <f t="shared" si="0"/>
        <v>26.036131774707762</v>
      </c>
      <c r="E33" s="1055">
        <v>1096</v>
      </c>
      <c r="F33" s="5">
        <v>9</v>
      </c>
      <c r="G33" s="5">
        <v>2</v>
      </c>
      <c r="H33" s="333">
        <v>30</v>
      </c>
    </row>
    <row r="34" spans="1:18">
      <c r="A34" s="6" t="s">
        <v>52</v>
      </c>
      <c r="B34" s="1054">
        <v>630</v>
      </c>
      <c r="C34" s="1055">
        <v>63</v>
      </c>
      <c r="D34" s="199">
        <f t="shared" si="0"/>
        <v>10</v>
      </c>
      <c r="E34" s="1055">
        <v>197</v>
      </c>
      <c r="F34" s="5">
        <v>8</v>
      </c>
      <c r="G34" s="5">
        <v>3</v>
      </c>
      <c r="H34" s="333">
        <v>30</v>
      </c>
    </row>
    <row r="35" spans="1:18">
      <c r="A35" s="6" t="s">
        <v>53</v>
      </c>
      <c r="B35" s="1054">
        <v>942</v>
      </c>
      <c r="C35" s="1055">
        <v>214</v>
      </c>
      <c r="D35" s="199">
        <f t="shared" si="0"/>
        <v>22.717622080679405</v>
      </c>
      <c r="E35" s="1055">
        <v>772</v>
      </c>
      <c r="F35" s="5">
        <v>9</v>
      </c>
      <c r="G35" s="5">
        <v>1</v>
      </c>
      <c r="H35" s="333">
        <v>40</v>
      </c>
    </row>
    <row r="36" spans="1:18">
      <c r="A36" s="6" t="s">
        <v>54</v>
      </c>
      <c r="B36" s="1054">
        <v>456</v>
      </c>
      <c r="C36" s="1055">
        <v>149</v>
      </c>
      <c r="D36" s="199">
        <f t="shared" si="0"/>
        <v>32.675438596491233</v>
      </c>
      <c r="E36" s="1055">
        <v>386</v>
      </c>
      <c r="F36" s="5">
        <v>7</v>
      </c>
      <c r="G36" s="5">
        <v>3</v>
      </c>
      <c r="H36" s="333">
        <v>50</v>
      </c>
      <c r="J36" s="306" t="s">
        <v>790</v>
      </c>
    </row>
    <row r="37" spans="1:18" s="306" customFormat="1">
      <c r="A37" s="6" t="s">
        <v>55</v>
      </c>
      <c r="B37" s="1054">
        <v>199</v>
      </c>
      <c r="C37" s="1055">
        <v>5</v>
      </c>
      <c r="D37" s="199">
        <f t="shared" si="0"/>
        <v>2.512562814070352</v>
      </c>
      <c r="E37" s="1055">
        <v>10</v>
      </c>
      <c r="F37" s="5">
        <v>12.5</v>
      </c>
      <c r="G37" s="5">
        <v>2</v>
      </c>
      <c r="H37" s="333">
        <v>24</v>
      </c>
      <c r="I37" s="329"/>
      <c r="J37" s="329"/>
      <c r="K37" s="329"/>
      <c r="L37" s="329"/>
      <c r="M37" s="329"/>
      <c r="N37" s="329"/>
      <c r="O37" s="329"/>
      <c r="P37" s="329"/>
      <c r="Q37" s="329"/>
      <c r="R37" s="329"/>
    </row>
    <row r="38" spans="1:18" s="335" customFormat="1">
      <c r="A38" s="6" t="s">
        <v>56</v>
      </c>
      <c r="B38" s="1054">
        <v>71</v>
      </c>
      <c r="C38" s="1056">
        <v>2</v>
      </c>
      <c r="D38" s="199">
        <f t="shared" si="0"/>
        <v>2.8169014084507045</v>
      </c>
      <c r="E38" s="1056">
        <v>6</v>
      </c>
      <c r="F38" s="436">
        <v>6</v>
      </c>
      <c r="G38" s="436">
        <v>2</v>
      </c>
      <c r="H38" s="437">
        <v>15</v>
      </c>
      <c r="I38" s="306"/>
      <c r="J38" s="306"/>
      <c r="K38" s="306"/>
      <c r="L38" s="306"/>
      <c r="M38" s="306"/>
      <c r="N38" s="306"/>
      <c r="O38" s="306"/>
      <c r="P38" s="306"/>
      <c r="Q38" s="306"/>
      <c r="R38" s="306"/>
    </row>
    <row r="39" spans="1:18">
      <c r="A39" s="4" t="s">
        <v>1</v>
      </c>
      <c r="B39" s="899">
        <f>SUM(B7:B38)</f>
        <v>19985</v>
      </c>
      <c r="C39" s="1054">
        <f>SUM(C7:C38)</f>
        <v>2622</v>
      </c>
      <c r="D39" s="334">
        <f>SUM(C39/B39*100)</f>
        <v>13.119839879909934</v>
      </c>
      <c r="E39" s="899">
        <f>SUM(E7:E38)</f>
        <v>8330</v>
      </c>
      <c r="F39" s="190">
        <v>10</v>
      </c>
      <c r="G39" s="190">
        <v>1</v>
      </c>
      <c r="H39" s="190">
        <v>60</v>
      </c>
      <c r="I39" s="335"/>
      <c r="J39" s="335"/>
      <c r="K39" s="335"/>
      <c r="L39" s="335"/>
      <c r="M39" s="335"/>
      <c r="N39" s="335"/>
      <c r="O39" s="335"/>
      <c r="P39" s="335"/>
      <c r="Q39" s="335"/>
      <c r="R39" s="335"/>
    </row>
    <row r="40" spans="1:18">
      <c r="A40" s="349">
        <v>2016</v>
      </c>
    </row>
    <row r="41" spans="1:18">
      <c r="A41" s="6" t="s">
        <v>24</v>
      </c>
      <c r="B41" s="1054">
        <v>636</v>
      </c>
      <c r="C41" s="1055">
        <v>74</v>
      </c>
      <c r="D41" s="199">
        <f>SUM(C41/B41*100)</f>
        <v>11.635220125786164</v>
      </c>
      <c r="E41" s="1055">
        <v>188</v>
      </c>
      <c r="F41" s="5">
        <v>10</v>
      </c>
      <c r="G41" s="5">
        <v>4</v>
      </c>
      <c r="H41" s="333">
        <v>35</v>
      </c>
    </row>
    <row r="42" spans="1:18">
      <c r="A42" s="6" t="s">
        <v>26</v>
      </c>
      <c r="B42" s="1054">
        <v>530</v>
      </c>
      <c r="C42" s="1055">
        <v>34</v>
      </c>
      <c r="D42" s="199">
        <f t="shared" ref="D42:D72" si="1">SUM(C42/B42*100)</f>
        <v>6.4150943396226419</v>
      </c>
      <c r="E42" s="1055">
        <v>87</v>
      </c>
      <c r="F42" s="5">
        <v>8</v>
      </c>
      <c r="G42" s="5">
        <v>2</v>
      </c>
      <c r="H42" s="333">
        <v>15</v>
      </c>
    </row>
    <row r="43" spans="1:18">
      <c r="A43" s="6" t="s">
        <v>27</v>
      </c>
      <c r="B43" s="1054">
        <v>732</v>
      </c>
      <c r="C43" s="1055">
        <v>42</v>
      </c>
      <c r="D43" s="199">
        <f t="shared" si="1"/>
        <v>5.7377049180327866</v>
      </c>
      <c r="E43" s="1055">
        <v>114</v>
      </c>
      <c r="F43" s="5">
        <v>15</v>
      </c>
      <c r="G43" s="5">
        <v>3</v>
      </c>
      <c r="H43" s="333">
        <v>50</v>
      </c>
    </row>
    <row r="44" spans="1:18">
      <c r="A44" s="6" t="s">
        <v>28</v>
      </c>
      <c r="B44" s="1054">
        <v>991</v>
      </c>
      <c r="C44" s="1055">
        <v>26</v>
      </c>
      <c r="D44" s="199">
        <f t="shared" si="1"/>
        <v>2.6236125126135215</v>
      </c>
      <c r="E44" s="1055">
        <v>93</v>
      </c>
      <c r="F44" s="5">
        <v>7</v>
      </c>
      <c r="G44" s="5">
        <v>3</v>
      </c>
      <c r="H44" s="333">
        <v>50</v>
      </c>
    </row>
    <row r="45" spans="1:18">
      <c r="A45" s="6" t="s">
        <v>29</v>
      </c>
      <c r="B45" s="1054">
        <v>856</v>
      </c>
      <c r="C45" s="1055">
        <v>16</v>
      </c>
      <c r="D45" s="199">
        <f t="shared" si="1"/>
        <v>1.8691588785046727</v>
      </c>
      <c r="E45" s="1055">
        <v>44</v>
      </c>
      <c r="F45" s="5">
        <v>18.5</v>
      </c>
      <c r="G45" s="5">
        <v>5</v>
      </c>
      <c r="H45" s="333">
        <v>70</v>
      </c>
    </row>
    <row r="46" spans="1:18">
      <c r="A46" s="6" t="s">
        <v>30</v>
      </c>
      <c r="B46" s="1054">
        <v>1154</v>
      </c>
      <c r="C46" s="1055">
        <v>0</v>
      </c>
      <c r="D46" s="199">
        <f t="shared" si="1"/>
        <v>0</v>
      </c>
      <c r="E46" s="1055">
        <v>0</v>
      </c>
      <c r="F46" s="5"/>
      <c r="G46" s="5"/>
      <c r="H46" s="333"/>
    </row>
    <row r="47" spans="1:18">
      <c r="A47" s="6" t="s">
        <v>31</v>
      </c>
      <c r="B47" s="1054">
        <v>13</v>
      </c>
      <c r="C47" s="1055">
        <v>0</v>
      </c>
      <c r="D47" s="199">
        <f t="shared" si="1"/>
        <v>0</v>
      </c>
      <c r="E47" s="1055">
        <v>0</v>
      </c>
      <c r="F47" s="5"/>
      <c r="G47" s="5"/>
      <c r="H47" s="333"/>
    </row>
    <row r="48" spans="1:18">
      <c r="A48" s="6" t="s">
        <v>32</v>
      </c>
      <c r="B48" s="1054">
        <v>576</v>
      </c>
      <c r="C48" s="1055">
        <v>128</v>
      </c>
      <c r="D48" s="199">
        <f t="shared" si="1"/>
        <v>22.222222222222221</v>
      </c>
      <c r="E48" s="1055">
        <v>386</v>
      </c>
      <c r="F48" s="5">
        <v>12.5</v>
      </c>
      <c r="G48" s="5">
        <v>2</v>
      </c>
      <c r="H48" s="333">
        <v>45</v>
      </c>
    </row>
    <row r="49" spans="1:10">
      <c r="A49" s="6" t="s">
        <v>33</v>
      </c>
      <c r="B49" s="1054">
        <v>749</v>
      </c>
      <c r="C49" s="1055">
        <v>233</v>
      </c>
      <c r="D49" s="199">
        <f t="shared" si="1"/>
        <v>31.108144192256344</v>
      </c>
      <c r="E49" s="1055">
        <v>605</v>
      </c>
      <c r="F49" s="5">
        <v>12</v>
      </c>
      <c r="G49" s="5">
        <v>4</v>
      </c>
      <c r="H49" s="333">
        <v>40</v>
      </c>
    </row>
    <row r="50" spans="1:10">
      <c r="A50" s="6" t="s">
        <v>584</v>
      </c>
      <c r="B50" s="1054">
        <v>624</v>
      </c>
      <c r="C50" s="1055">
        <v>132</v>
      </c>
      <c r="D50" s="199">
        <f t="shared" si="1"/>
        <v>21.153846153846153</v>
      </c>
      <c r="E50" s="1055">
        <v>419</v>
      </c>
      <c r="F50" s="5">
        <v>6</v>
      </c>
      <c r="G50" s="5">
        <v>1</v>
      </c>
      <c r="H50" s="333">
        <v>30</v>
      </c>
    </row>
    <row r="51" spans="1:10">
      <c r="A51" s="6" t="s">
        <v>35</v>
      </c>
      <c r="B51" s="1054">
        <v>311</v>
      </c>
      <c r="C51" s="1055">
        <v>107</v>
      </c>
      <c r="D51" s="199">
        <f t="shared" si="1"/>
        <v>34.40514469453376</v>
      </c>
      <c r="E51" s="1055">
        <v>515</v>
      </c>
      <c r="F51" s="5">
        <v>9</v>
      </c>
      <c r="G51" s="5">
        <v>3</v>
      </c>
      <c r="H51" s="333">
        <v>25</v>
      </c>
      <c r="I51" s="329" t="s">
        <v>855</v>
      </c>
    </row>
    <row r="52" spans="1:10">
      <c r="A52" s="6" t="s">
        <v>36</v>
      </c>
      <c r="B52" s="1054">
        <v>266</v>
      </c>
      <c r="C52" s="1055">
        <v>22</v>
      </c>
      <c r="D52" s="199">
        <f t="shared" si="1"/>
        <v>8.2706766917293226</v>
      </c>
      <c r="E52" s="1055">
        <v>45</v>
      </c>
      <c r="F52" s="5">
        <v>8</v>
      </c>
      <c r="G52" s="5">
        <v>2</v>
      </c>
      <c r="H52" s="333">
        <v>40</v>
      </c>
    </row>
    <row r="53" spans="1:10">
      <c r="A53" s="6" t="s">
        <v>37</v>
      </c>
      <c r="B53" s="1054">
        <v>633</v>
      </c>
      <c r="C53" s="1055">
        <v>20</v>
      </c>
      <c r="D53" s="199">
        <f t="shared" si="1"/>
        <v>3.1595576619273298</v>
      </c>
      <c r="E53" s="1055">
        <v>74</v>
      </c>
      <c r="F53" s="5">
        <v>12</v>
      </c>
      <c r="G53" s="5">
        <v>4</v>
      </c>
      <c r="H53" s="333">
        <v>40</v>
      </c>
    </row>
    <row r="54" spans="1:10">
      <c r="A54" s="6" t="s">
        <v>38</v>
      </c>
      <c r="B54" s="1054">
        <v>845</v>
      </c>
      <c r="C54" s="1055">
        <v>261</v>
      </c>
      <c r="D54" s="199">
        <f t="shared" si="1"/>
        <v>30.88757396449704</v>
      </c>
      <c r="E54" s="1055">
        <v>777</v>
      </c>
      <c r="F54" s="5">
        <v>14</v>
      </c>
      <c r="G54" s="5">
        <v>3</v>
      </c>
      <c r="H54" s="333">
        <v>50</v>
      </c>
    </row>
    <row r="55" spans="1:10">
      <c r="A55" s="6" t="s">
        <v>39</v>
      </c>
      <c r="B55" s="1054">
        <v>652</v>
      </c>
      <c r="C55" s="1055">
        <v>7</v>
      </c>
      <c r="D55" s="199">
        <f t="shared" si="1"/>
        <v>1.0736196319018405</v>
      </c>
      <c r="E55" s="1055">
        <v>17</v>
      </c>
      <c r="F55" s="5">
        <v>14</v>
      </c>
      <c r="G55" s="5">
        <v>6</v>
      </c>
      <c r="H55" s="333">
        <v>33</v>
      </c>
    </row>
    <row r="56" spans="1:10">
      <c r="A56" s="6" t="s">
        <v>40</v>
      </c>
      <c r="B56" s="1054">
        <v>942</v>
      </c>
      <c r="C56" s="1055">
        <v>211</v>
      </c>
      <c r="D56" s="199">
        <f t="shared" si="1"/>
        <v>22.399150743099788</v>
      </c>
      <c r="E56" s="1055">
        <v>503</v>
      </c>
      <c r="F56" s="5">
        <v>7</v>
      </c>
      <c r="G56" s="5">
        <v>2</v>
      </c>
      <c r="H56" s="333">
        <v>45</v>
      </c>
    </row>
    <row r="57" spans="1:10">
      <c r="A57" s="6" t="s">
        <v>41</v>
      </c>
      <c r="B57" s="1054">
        <v>721</v>
      </c>
      <c r="C57" s="1055">
        <v>116</v>
      </c>
      <c r="D57" s="199">
        <f t="shared" si="1"/>
        <v>16.08876560332871</v>
      </c>
      <c r="E57" s="1055">
        <v>452</v>
      </c>
      <c r="F57" s="5">
        <v>12.5</v>
      </c>
      <c r="G57" s="5">
        <v>3</v>
      </c>
      <c r="H57" s="333">
        <v>99</v>
      </c>
      <c r="I57" s="329" t="s">
        <v>852</v>
      </c>
    </row>
    <row r="58" spans="1:10">
      <c r="A58" s="6" t="s">
        <v>42</v>
      </c>
      <c r="B58" s="1054">
        <v>882</v>
      </c>
      <c r="C58" s="1055">
        <v>242</v>
      </c>
      <c r="D58" s="199">
        <f t="shared" si="1"/>
        <v>27.437641723356009</v>
      </c>
      <c r="E58" s="1055">
        <v>694</v>
      </c>
      <c r="F58" s="5">
        <v>12</v>
      </c>
      <c r="G58" s="5">
        <v>1</v>
      </c>
      <c r="H58" s="333">
        <v>60</v>
      </c>
    </row>
    <row r="59" spans="1:10">
      <c r="A59" s="6" t="s">
        <v>43</v>
      </c>
      <c r="B59" s="1054">
        <v>163</v>
      </c>
      <c r="C59" s="1055">
        <v>15</v>
      </c>
      <c r="D59" s="199">
        <f t="shared" si="1"/>
        <v>9.2024539877300615</v>
      </c>
      <c r="E59" s="1055">
        <v>43</v>
      </c>
      <c r="F59" s="5">
        <v>10</v>
      </c>
      <c r="G59" s="5">
        <v>6</v>
      </c>
      <c r="H59" s="333">
        <v>15</v>
      </c>
    </row>
    <row r="60" spans="1:10">
      <c r="A60" s="6" t="s">
        <v>44</v>
      </c>
      <c r="B60" s="1054">
        <v>600</v>
      </c>
      <c r="C60" s="1055">
        <v>90</v>
      </c>
      <c r="D60" s="199">
        <f t="shared" si="1"/>
        <v>15</v>
      </c>
      <c r="E60" s="1055">
        <v>251</v>
      </c>
      <c r="F60" s="5">
        <v>20</v>
      </c>
      <c r="G60" s="5">
        <v>4</v>
      </c>
      <c r="H60" s="333">
        <v>60</v>
      </c>
    </row>
    <row r="61" spans="1:10">
      <c r="A61" s="6" t="s">
        <v>45</v>
      </c>
      <c r="B61" s="1054">
        <v>329</v>
      </c>
      <c r="C61" s="1055">
        <v>11</v>
      </c>
      <c r="D61" s="199">
        <f t="shared" si="1"/>
        <v>3.3434650455927049</v>
      </c>
      <c r="E61" s="1055">
        <v>23</v>
      </c>
      <c r="F61" s="5">
        <v>15</v>
      </c>
      <c r="G61" s="5">
        <v>4</v>
      </c>
      <c r="H61" s="333">
        <v>50</v>
      </c>
      <c r="J61" s="1058"/>
    </row>
    <row r="62" spans="1:10">
      <c r="A62" s="6" t="s">
        <v>46</v>
      </c>
      <c r="B62" s="1054">
        <v>1409</v>
      </c>
      <c r="C62" s="1055">
        <v>343</v>
      </c>
      <c r="D62" s="199">
        <f t="shared" si="1"/>
        <v>24.343506032647266</v>
      </c>
      <c r="E62" s="1055">
        <v>1348</v>
      </c>
      <c r="F62" s="5">
        <v>16</v>
      </c>
      <c r="G62" s="5">
        <v>4</v>
      </c>
      <c r="H62" s="333">
        <v>40</v>
      </c>
      <c r="J62" s="802"/>
    </row>
    <row r="63" spans="1:10">
      <c r="A63" s="6" t="s">
        <v>47</v>
      </c>
      <c r="B63" s="1054">
        <v>697</v>
      </c>
      <c r="C63" s="1055">
        <v>242</v>
      </c>
      <c r="D63" s="199">
        <f t="shared" si="1"/>
        <v>34.720229555236735</v>
      </c>
      <c r="E63" s="1055">
        <v>990</v>
      </c>
      <c r="F63" s="5">
        <v>12</v>
      </c>
      <c r="G63" s="5">
        <v>2</v>
      </c>
      <c r="H63" s="333">
        <v>60</v>
      </c>
      <c r="J63" s="802"/>
    </row>
    <row r="64" spans="1:10">
      <c r="A64" s="6" t="s">
        <v>48</v>
      </c>
      <c r="B64" s="1054">
        <v>852</v>
      </c>
      <c r="C64" s="1055">
        <v>163</v>
      </c>
      <c r="D64" s="199">
        <f t="shared" si="1"/>
        <v>19.131455399061036</v>
      </c>
      <c r="E64" s="1055">
        <v>501</v>
      </c>
      <c r="F64" s="5">
        <v>8</v>
      </c>
      <c r="G64" s="5">
        <v>1</v>
      </c>
      <c r="H64" s="333">
        <v>30</v>
      </c>
      <c r="J64" s="1058"/>
    </row>
    <row r="65" spans="1:8">
      <c r="A65" s="6" t="s">
        <v>49</v>
      </c>
      <c r="B65" s="1054">
        <v>515</v>
      </c>
      <c r="C65" s="1055">
        <v>107</v>
      </c>
      <c r="D65" s="199">
        <f t="shared" si="1"/>
        <v>20.776699029126213</v>
      </c>
      <c r="E65" s="1055">
        <v>402</v>
      </c>
      <c r="F65" s="5">
        <v>20</v>
      </c>
      <c r="G65" s="5">
        <v>3</v>
      </c>
      <c r="H65" s="333">
        <v>40</v>
      </c>
    </row>
    <row r="66" spans="1:8">
      <c r="A66" s="6" t="s">
        <v>50</v>
      </c>
      <c r="B66" s="1054">
        <v>384</v>
      </c>
      <c r="C66" s="1055">
        <v>25</v>
      </c>
      <c r="D66" s="199">
        <f t="shared" si="1"/>
        <v>6.510416666666667</v>
      </c>
      <c r="E66" s="1055">
        <v>86</v>
      </c>
      <c r="F66" s="5">
        <v>10</v>
      </c>
      <c r="G66" s="5">
        <v>2</v>
      </c>
      <c r="H66" s="333">
        <v>60</v>
      </c>
    </row>
    <row r="67" spans="1:8">
      <c r="A67" s="6" t="s">
        <v>51</v>
      </c>
      <c r="B67" s="1054">
        <v>972</v>
      </c>
      <c r="C67" s="1055">
        <v>266</v>
      </c>
      <c r="D67" s="199">
        <f t="shared" si="1"/>
        <v>27.36625514403292</v>
      </c>
      <c r="E67" s="1055">
        <v>1251</v>
      </c>
      <c r="F67" s="5">
        <v>10</v>
      </c>
      <c r="G67" s="5">
        <v>2</v>
      </c>
      <c r="H67" s="333">
        <v>30</v>
      </c>
    </row>
    <row r="68" spans="1:8">
      <c r="A68" s="6" t="s">
        <v>52</v>
      </c>
      <c r="B68" s="1054">
        <v>557</v>
      </c>
      <c r="C68" s="1055">
        <v>78</v>
      </c>
      <c r="D68" s="199">
        <f t="shared" si="1"/>
        <v>14.003590664272892</v>
      </c>
      <c r="E68" s="1055">
        <v>236</v>
      </c>
      <c r="F68" s="5">
        <v>11</v>
      </c>
      <c r="G68" s="5">
        <v>3</v>
      </c>
      <c r="H68" s="333">
        <v>40</v>
      </c>
    </row>
    <row r="69" spans="1:8">
      <c r="A69" s="6" t="s">
        <v>53</v>
      </c>
      <c r="B69" s="1054">
        <v>1031</v>
      </c>
      <c r="C69" s="1055">
        <v>209</v>
      </c>
      <c r="D69" s="199">
        <f t="shared" si="1"/>
        <v>20.271580989330747</v>
      </c>
      <c r="E69" s="1055">
        <v>783</v>
      </c>
      <c r="F69" s="5">
        <v>10</v>
      </c>
      <c r="G69" s="5">
        <v>2</v>
      </c>
      <c r="H69" s="333">
        <v>50</v>
      </c>
    </row>
    <row r="70" spans="1:8">
      <c r="A70" s="6" t="s">
        <v>54</v>
      </c>
      <c r="B70" s="1054">
        <v>370</v>
      </c>
      <c r="C70" s="1055">
        <v>123</v>
      </c>
      <c r="D70" s="199">
        <f t="shared" si="1"/>
        <v>33.243243243243242</v>
      </c>
      <c r="E70" s="1055">
        <v>272</v>
      </c>
      <c r="F70" s="5">
        <v>10</v>
      </c>
      <c r="G70" s="5">
        <v>4</v>
      </c>
      <c r="H70" s="333">
        <v>50</v>
      </c>
    </row>
    <row r="71" spans="1:8">
      <c r="A71" s="6" t="s">
        <v>55</v>
      </c>
      <c r="B71" s="1054">
        <v>242</v>
      </c>
      <c r="C71" s="1055">
        <v>11</v>
      </c>
      <c r="D71" s="199">
        <f t="shared" si="1"/>
        <v>4.5454545454545459</v>
      </c>
      <c r="E71" s="1055">
        <v>111</v>
      </c>
      <c r="F71" s="5">
        <v>20</v>
      </c>
      <c r="G71" s="5">
        <v>8</v>
      </c>
      <c r="H71" s="333">
        <v>55</v>
      </c>
    </row>
    <row r="72" spans="1:8">
      <c r="A72" s="6" t="s">
        <v>56</v>
      </c>
      <c r="B72" s="1054">
        <v>87</v>
      </c>
      <c r="C72" s="1056">
        <v>7</v>
      </c>
      <c r="D72" s="199">
        <f t="shared" si="1"/>
        <v>8.0459770114942533</v>
      </c>
      <c r="E72" s="1056">
        <v>11</v>
      </c>
      <c r="F72" s="436">
        <v>8</v>
      </c>
      <c r="G72" s="436">
        <v>4</v>
      </c>
      <c r="H72" s="437">
        <v>24</v>
      </c>
    </row>
    <row r="73" spans="1:8">
      <c r="A73" s="4" t="s">
        <v>1</v>
      </c>
      <c r="B73" s="899">
        <f>SUM(B41:B72)</f>
        <v>20321</v>
      </c>
      <c r="C73" s="1054">
        <f>SUM(C41:C72)</f>
        <v>3361</v>
      </c>
      <c r="D73" s="334">
        <f>SUM(C73/B73*100)</f>
        <v>16.539540376949954</v>
      </c>
      <c r="E73" s="899">
        <f>SUM(E41:E72)</f>
        <v>11321</v>
      </c>
      <c r="F73" s="190">
        <v>10</v>
      </c>
      <c r="G73" s="190">
        <v>1</v>
      </c>
      <c r="H73" s="190">
        <v>99</v>
      </c>
    </row>
  </sheetData>
  <mergeCells count="3">
    <mergeCell ref="C3:H3"/>
    <mergeCell ref="C4:D4"/>
    <mergeCell ref="B6:H6"/>
  </mergeCells>
  <pageMargins left="0.70866141732283472" right="0.70866141732283472" top="0.74803149606299213" bottom="0.74803149606299213" header="0.31496062992125984" footer="0.31496062992125984"/>
  <pageSetup paperSize="9" scale="7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55"/>
  <sheetViews>
    <sheetView showGridLines="0" zoomScaleNormal="100" workbookViewId="0">
      <selection activeCell="A14" sqref="A14:XFD14"/>
    </sheetView>
  </sheetViews>
  <sheetFormatPr defaultRowHeight="12.75"/>
  <cols>
    <col min="1" max="1" width="89.28515625" style="417" customWidth="1"/>
    <col min="2" max="256" width="9.140625" style="389"/>
    <col min="257" max="257" width="89.28515625" style="389" customWidth="1"/>
    <col min="258" max="512" width="9.140625" style="389"/>
    <col min="513" max="513" width="89.28515625" style="389" customWidth="1"/>
    <col min="514" max="768" width="9.140625" style="389"/>
    <col min="769" max="769" width="89.28515625" style="389" customWidth="1"/>
    <col min="770" max="1024" width="9.140625" style="389"/>
    <col min="1025" max="1025" width="89.28515625" style="389" customWidth="1"/>
    <col min="1026" max="1280" width="9.140625" style="389"/>
    <col min="1281" max="1281" width="89.28515625" style="389" customWidth="1"/>
    <col min="1282" max="1536" width="9.140625" style="389"/>
    <col min="1537" max="1537" width="89.28515625" style="389" customWidth="1"/>
    <col min="1538" max="1792" width="9.140625" style="389"/>
    <col min="1793" max="1793" width="89.28515625" style="389" customWidth="1"/>
    <col min="1794" max="2048" width="9.140625" style="389"/>
    <col min="2049" max="2049" width="89.28515625" style="389" customWidth="1"/>
    <col min="2050" max="2304" width="9.140625" style="389"/>
    <col min="2305" max="2305" width="89.28515625" style="389" customWidth="1"/>
    <col min="2306" max="2560" width="9.140625" style="389"/>
    <col min="2561" max="2561" width="89.28515625" style="389" customWidth="1"/>
    <col min="2562" max="2816" width="9.140625" style="389"/>
    <col min="2817" max="2817" width="89.28515625" style="389" customWidth="1"/>
    <col min="2818" max="3072" width="9.140625" style="389"/>
    <col min="3073" max="3073" width="89.28515625" style="389" customWidth="1"/>
    <col min="3074" max="3328" width="9.140625" style="389"/>
    <col min="3329" max="3329" width="89.28515625" style="389" customWidth="1"/>
    <col min="3330" max="3584" width="9.140625" style="389"/>
    <col min="3585" max="3585" width="89.28515625" style="389" customWidth="1"/>
    <col min="3586" max="3840" width="9.140625" style="389"/>
    <col min="3841" max="3841" width="89.28515625" style="389" customWidth="1"/>
    <col min="3842" max="4096" width="9.140625" style="389"/>
    <col min="4097" max="4097" width="89.28515625" style="389" customWidth="1"/>
    <col min="4098" max="4352" width="9.140625" style="389"/>
    <col min="4353" max="4353" width="89.28515625" style="389" customWidth="1"/>
    <col min="4354" max="4608" width="9.140625" style="389"/>
    <col min="4609" max="4609" width="89.28515625" style="389" customWidth="1"/>
    <col min="4610" max="4864" width="9.140625" style="389"/>
    <col min="4865" max="4865" width="89.28515625" style="389" customWidth="1"/>
    <col min="4866" max="5120" width="9.140625" style="389"/>
    <col min="5121" max="5121" width="89.28515625" style="389" customWidth="1"/>
    <col min="5122" max="5376" width="9.140625" style="389"/>
    <col min="5377" max="5377" width="89.28515625" style="389" customWidth="1"/>
    <col min="5378" max="5632" width="9.140625" style="389"/>
    <col min="5633" max="5633" width="89.28515625" style="389" customWidth="1"/>
    <col min="5634" max="5888" width="9.140625" style="389"/>
    <col min="5889" max="5889" width="89.28515625" style="389" customWidth="1"/>
    <col min="5890" max="6144" width="9.140625" style="389"/>
    <col min="6145" max="6145" width="89.28515625" style="389" customWidth="1"/>
    <col min="6146" max="6400" width="9.140625" style="389"/>
    <col min="6401" max="6401" width="89.28515625" style="389" customWidth="1"/>
    <col min="6402" max="6656" width="9.140625" style="389"/>
    <col min="6657" max="6657" width="89.28515625" style="389" customWidth="1"/>
    <col min="6658" max="6912" width="9.140625" style="389"/>
    <col min="6913" max="6913" width="89.28515625" style="389" customWidth="1"/>
    <col min="6914" max="7168" width="9.140625" style="389"/>
    <col min="7169" max="7169" width="89.28515625" style="389" customWidth="1"/>
    <col min="7170" max="7424" width="9.140625" style="389"/>
    <col min="7425" max="7425" width="89.28515625" style="389" customWidth="1"/>
    <col min="7426" max="7680" width="9.140625" style="389"/>
    <col min="7681" max="7681" width="89.28515625" style="389" customWidth="1"/>
    <col min="7682" max="7936" width="9.140625" style="389"/>
    <col min="7937" max="7937" width="89.28515625" style="389" customWidth="1"/>
    <col min="7938" max="8192" width="9.140625" style="389"/>
    <col min="8193" max="8193" width="89.28515625" style="389" customWidth="1"/>
    <col min="8194" max="8448" width="9.140625" style="389"/>
    <col min="8449" max="8449" width="89.28515625" style="389" customWidth="1"/>
    <col min="8450" max="8704" width="9.140625" style="389"/>
    <col min="8705" max="8705" width="89.28515625" style="389" customWidth="1"/>
    <col min="8706" max="8960" width="9.140625" style="389"/>
    <col min="8961" max="8961" width="89.28515625" style="389" customWidth="1"/>
    <col min="8962" max="9216" width="9.140625" style="389"/>
    <col min="9217" max="9217" width="89.28515625" style="389" customWidth="1"/>
    <col min="9218" max="9472" width="9.140625" style="389"/>
    <col min="9473" max="9473" width="89.28515625" style="389" customWidth="1"/>
    <col min="9474" max="9728" width="9.140625" style="389"/>
    <col min="9729" max="9729" width="89.28515625" style="389" customWidth="1"/>
    <col min="9730" max="9984" width="9.140625" style="389"/>
    <col min="9985" max="9985" width="89.28515625" style="389" customWidth="1"/>
    <col min="9986" max="10240" width="9.140625" style="389"/>
    <col min="10241" max="10241" width="89.28515625" style="389" customWidth="1"/>
    <col min="10242" max="10496" width="9.140625" style="389"/>
    <col min="10497" max="10497" width="89.28515625" style="389" customWidth="1"/>
    <col min="10498" max="10752" width="9.140625" style="389"/>
    <col min="10753" max="10753" width="89.28515625" style="389" customWidth="1"/>
    <col min="10754" max="11008" width="9.140625" style="389"/>
    <col min="11009" max="11009" width="89.28515625" style="389" customWidth="1"/>
    <col min="11010" max="11264" width="9.140625" style="389"/>
    <col min="11265" max="11265" width="89.28515625" style="389" customWidth="1"/>
    <col min="11266" max="11520" width="9.140625" style="389"/>
    <col min="11521" max="11521" width="89.28515625" style="389" customWidth="1"/>
    <col min="11522" max="11776" width="9.140625" style="389"/>
    <col min="11777" max="11777" width="89.28515625" style="389" customWidth="1"/>
    <col min="11778" max="12032" width="9.140625" style="389"/>
    <col min="12033" max="12033" width="89.28515625" style="389" customWidth="1"/>
    <col min="12034" max="12288" width="9.140625" style="389"/>
    <col min="12289" max="12289" width="89.28515625" style="389" customWidth="1"/>
    <col min="12290" max="12544" width="9.140625" style="389"/>
    <col min="12545" max="12545" width="89.28515625" style="389" customWidth="1"/>
    <col min="12546" max="12800" width="9.140625" style="389"/>
    <col min="12801" max="12801" width="89.28515625" style="389" customWidth="1"/>
    <col min="12802" max="13056" width="9.140625" style="389"/>
    <col min="13057" max="13057" width="89.28515625" style="389" customWidth="1"/>
    <col min="13058" max="13312" width="9.140625" style="389"/>
    <col min="13313" max="13313" width="89.28515625" style="389" customWidth="1"/>
    <col min="13314" max="13568" width="9.140625" style="389"/>
    <col min="13569" max="13569" width="89.28515625" style="389" customWidth="1"/>
    <col min="13570" max="13824" width="9.140625" style="389"/>
    <col min="13825" max="13825" width="89.28515625" style="389" customWidth="1"/>
    <col min="13826" max="14080" width="9.140625" style="389"/>
    <col min="14081" max="14081" width="89.28515625" style="389" customWidth="1"/>
    <col min="14082" max="14336" width="9.140625" style="389"/>
    <col min="14337" max="14337" width="89.28515625" style="389" customWidth="1"/>
    <col min="14338" max="14592" width="9.140625" style="389"/>
    <col min="14593" max="14593" width="89.28515625" style="389" customWidth="1"/>
    <col min="14594" max="14848" width="9.140625" style="389"/>
    <col min="14849" max="14849" width="89.28515625" style="389" customWidth="1"/>
    <col min="14850" max="15104" width="9.140625" style="389"/>
    <col min="15105" max="15105" width="89.28515625" style="389" customWidth="1"/>
    <col min="15106" max="15360" width="9.140625" style="389"/>
    <col min="15361" max="15361" width="89.28515625" style="389" customWidth="1"/>
    <col min="15362" max="15616" width="9.140625" style="389"/>
    <col min="15617" max="15617" width="89.28515625" style="389" customWidth="1"/>
    <col min="15618" max="15872" width="9.140625" style="389"/>
    <col min="15873" max="15873" width="89.28515625" style="389" customWidth="1"/>
    <col min="15874" max="16128" width="9.140625" style="389"/>
    <col min="16129" max="16129" width="89.28515625" style="389" customWidth="1"/>
    <col min="16130" max="16384" width="9.140625" style="389"/>
  </cols>
  <sheetData>
    <row r="1" spans="1:1" ht="15" customHeight="1"/>
    <row r="2" spans="1:1" s="421" customFormat="1" ht="18.75">
      <c r="A2" s="536" t="s">
        <v>858</v>
      </c>
    </row>
    <row r="3" spans="1:1" ht="15" customHeight="1">
      <c r="A3" s="418"/>
    </row>
    <row r="4" spans="1:1" ht="90">
      <c r="A4" s="418" t="s">
        <v>2793</v>
      </c>
    </row>
    <row r="5" spans="1:1" ht="15" customHeight="1">
      <c r="A5" s="884"/>
    </row>
    <row r="6" spans="1:1" ht="60">
      <c r="A6" s="840" t="s">
        <v>2750</v>
      </c>
    </row>
    <row r="7" spans="1:1" ht="15" customHeight="1">
      <c r="A7" s="884"/>
    </row>
    <row r="8" spans="1:1" ht="75">
      <c r="A8" s="884" t="s">
        <v>2791</v>
      </c>
    </row>
    <row r="9" spans="1:1" ht="15" customHeight="1">
      <c r="A9" s="884"/>
    </row>
    <row r="10" spans="1:1" ht="90">
      <c r="A10" s="1171" t="s">
        <v>2792</v>
      </c>
    </row>
    <row r="11" spans="1:1" ht="15" customHeight="1">
      <c r="A11" s="418"/>
    </row>
    <row r="12" spans="1:1" ht="75">
      <c r="A12" s="418" t="s">
        <v>774</v>
      </c>
    </row>
    <row r="13" spans="1:1" ht="15" customHeight="1">
      <c r="A13" s="418"/>
    </row>
    <row r="14" spans="1:1" ht="45">
      <c r="A14" s="418" t="s">
        <v>775</v>
      </c>
    </row>
    <row r="18" spans="1:1">
      <c r="A18" s="485"/>
    </row>
    <row r="55" spans="1:1">
      <c r="A55" s="417" t="s">
        <v>856</v>
      </c>
    </row>
  </sheetData>
  <pageMargins left="0.70866141732283472" right="0.70866141732283472" top="0.74803149606299213" bottom="0.74803149606299213" header="0.31496062992125984" footer="0.31496062992125984"/>
  <pageSetup paperSize="9" scale="99"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M44"/>
  <sheetViews>
    <sheetView showGridLines="0" zoomScaleNormal="100" workbookViewId="0">
      <selection activeCell="B17" sqref="B17"/>
    </sheetView>
  </sheetViews>
  <sheetFormatPr defaultColWidth="9.140625" defaultRowHeight="12.75"/>
  <cols>
    <col min="1" max="1" width="100.140625" style="94" customWidth="1"/>
    <col min="2" max="11" width="95.42578125" style="94" customWidth="1"/>
    <col min="12" max="16384" width="9.140625" style="13"/>
  </cols>
  <sheetData>
    <row r="1" spans="1:13" ht="15" customHeight="1"/>
    <row r="2" spans="1:13" ht="18.75">
      <c r="A2" s="510" t="s">
        <v>386</v>
      </c>
      <c r="B2" s="517"/>
      <c r="C2" s="517"/>
      <c r="D2" s="517"/>
      <c r="E2" s="517"/>
      <c r="F2" s="517"/>
      <c r="G2" s="517"/>
      <c r="H2" s="517"/>
      <c r="I2" s="517"/>
    </row>
    <row r="3" spans="1:13" ht="15" customHeight="1">
      <c r="A3" s="509"/>
      <c r="B3" s="509"/>
      <c r="C3" s="509"/>
      <c r="D3" s="509"/>
      <c r="E3" s="509"/>
      <c r="F3" s="509"/>
      <c r="G3" s="509"/>
      <c r="H3" s="509"/>
      <c r="I3" s="509"/>
      <c r="J3" s="509"/>
      <c r="K3" s="509"/>
      <c r="L3" s="23"/>
      <c r="M3" s="23"/>
    </row>
    <row r="4" spans="1:13" ht="15" customHeight="1">
      <c r="A4" s="508" t="s">
        <v>1014</v>
      </c>
      <c r="B4" s="508"/>
      <c r="C4" s="508"/>
      <c r="D4" s="508"/>
      <c r="E4" s="508"/>
      <c r="F4" s="508"/>
      <c r="G4" s="508"/>
      <c r="H4" s="508"/>
      <c r="I4" s="508"/>
      <c r="J4" s="508"/>
      <c r="K4" s="508"/>
      <c r="L4" s="23"/>
      <c r="M4" s="23"/>
    </row>
    <row r="5" spans="1:13" ht="15" customHeight="1">
      <c r="A5" s="502" t="s">
        <v>1015</v>
      </c>
      <c r="B5" s="518"/>
      <c r="C5" s="518"/>
      <c r="D5" s="518"/>
      <c r="E5" s="518"/>
      <c r="F5" s="518"/>
      <c r="G5" s="518"/>
      <c r="H5" s="518"/>
      <c r="I5" s="518"/>
      <c r="J5" s="518"/>
      <c r="K5" s="518"/>
      <c r="L5" s="23"/>
      <c r="M5" s="23"/>
    </row>
    <row r="6" spans="1:13" ht="15" customHeight="1">
      <c r="A6" s="502"/>
      <c r="B6" s="518"/>
      <c r="C6" s="518"/>
      <c r="D6" s="518"/>
      <c r="E6" s="518"/>
      <c r="F6" s="518"/>
      <c r="G6" s="518"/>
      <c r="H6" s="518"/>
      <c r="I6" s="518"/>
      <c r="J6" s="518"/>
      <c r="K6" s="518"/>
      <c r="L6" s="23"/>
      <c r="M6" s="23"/>
    </row>
    <row r="7" spans="1:13" ht="15" customHeight="1">
      <c r="A7" s="502" t="s">
        <v>1016</v>
      </c>
      <c r="B7" s="519"/>
      <c r="C7" s="519"/>
      <c r="D7" s="519"/>
      <c r="E7" s="519"/>
      <c r="F7" s="519"/>
      <c r="G7" s="519"/>
      <c r="H7" s="519"/>
      <c r="I7" s="519"/>
      <c r="J7" s="519"/>
      <c r="K7" s="519"/>
      <c r="L7" s="23"/>
      <c r="M7" s="23"/>
    </row>
    <row r="8" spans="1:13" ht="15" customHeight="1">
      <c r="A8" s="502"/>
      <c r="B8" s="519"/>
      <c r="C8" s="519"/>
      <c r="D8" s="519"/>
      <c r="E8" s="519"/>
      <c r="F8" s="519"/>
      <c r="G8" s="519"/>
      <c r="H8" s="519"/>
      <c r="I8" s="519"/>
      <c r="J8" s="519"/>
      <c r="K8" s="519"/>
      <c r="L8" s="23"/>
      <c r="M8" s="23"/>
    </row>
    <row r="9" spans="1:13" ht="15" customHeight="1">
      <c r="A9" s="520" t="s">
        <v>1017</v>
      </c>
      <c r="B9" s="508"/>
      <c r="C9" s="508"/>
      <c r="D9" s="508"/>
      <c r="E9" s="508"/>
      <c r="F9" s="508"/>
      <c r="G9" s="508"/>
      <c r="H9" s="509"/>
      <c r="I9" s="509"/>
      <c r="J9" s="509"/>
      <c r="K9" s="509"/>
      <c r="L9" s="23"/>
      <c r="M9" s="23"/>
    </row>
    <row r="10" spans="1:13" ht="15" customHeight="1">
      <c r="A10" s="520" t="s">
        <v>1018</v>
      </c>
      <c r="B10" s="520"/>
      <c r="C10" s="520"/>
      <c r="D10" s="520"/>
      <c r="E10" s="520"/>
      <c r="F10" s="520"/>
      <c r="G10" s="520"/>
      <c r="H10" s="509"/>
      <c r="I10" s="509"/>
      <c r="J10" s="509"/>
      <c r="K10" s="509"/>
      <c r="L10" s="23"/>
      <c r="M10" s="23"/>
    </row>
    <row r="11" spans="1:13" ht="15" customHeight="1">
      <c r="A11" s="520"/>
      <c r="B11" s="520"/>
      <c r="C11" s="520"/>
      <c r="D11" s="520"/>
      <c r="E11" s="520"/>
      <c r="F11" s="520"/>
      <c r="G11" s="520"/>
      <c r="H11" s="509"/>
      <c r="I11" s="509"/>
      <c r="J11" s="509"/>
      <c r="K11" s="509"/>
      <c r="L11" s="23"/>
      <c r="M11" s="23"/>
    </row>
    <row r="12" spans="1:13" ht="15" customHeight="1">
      <c r="A12" s="508" t="s">
        <v>1019</v>
      </c>
      <c r="B12" s="509"/>
      <c r="C12" s="509"/>
      <c r="D12" s="509"/>
      <c r="E12" s="509"/>
      <c r="F12" s="509"/>
      <c r="G12" s="509"/>
      <c r="H12" s="509"/>
      <c r="I12" s="509"/>
      <c r="J12" s="509"/>
      <c r="K12" s="509"/>
      <c r="L12" s="23"/>
      <c r="M12" s="23"/>
    </row>
    <row r="13" spans="1:13" ht="15" customHeight="1">
      <c r="A13" s="508" t="s">
        <v>1020</v>
      </c>
      <c r="B13" s="509"/>
      <c r="C13" s="509"/>
      <c r="D13" s="509"/>
      <c r="E13" s="509"/>
      <c r="F13" s="509"/>
      <c r="G13" s="509"/>
      <c r="H13" s="509"/>
      <c r="I13" s="509"/>
      <c r="J13" s="509"/>
      <c r="K13" s="509"/>
      <c r="L13" s="23"/>
      <c r="M13" s="23"/>
    </row>
    <row r="14" spans="1:13" ht="15" customHeight="1">
      <c r="A14" s="508" t="s">
        <v>1021</v>
      </c>
      <c r="B14" s="509"/>
      <c r="C14" s="509"/>
      <c r="D14" s="509"/>
      <c r="E14" s="509"/>
      <c r="F14" s="509"/>
      <c r="G14" s="509"/>
      <c r="H14" s="509"/>
      <c r="I14" s="509"/>
      <c r="J14" s="509"/>
      <c r="K14" s="509"/>
      <c r="L14" s="23"/>
      <c r="M14" s="23"/>
    </row>
    <row r="15" spans="1:13" ht="15" customHeight="1">
      <c r="A15" s="508" t="s">
        <v>1022</v>
      </c>
      <c r="B15" s="509"/>
      <c r="C15" s="509"/>
      <c r="D15" s="509"/>
      <c r="E15" s="509"/>
      <c r="F15" s="509"/>
      <c r="G15" s="509"/>
      <c r="H15" s="509"/>
      <c r="I15" s="509"/>
      <c r="J15" s="509"/>
      <c r="K15" s="509"/>
      <c r="L15" s="23"/>
      <c r="M15" s="23"/>
    </row>
    <row r="16" spans="1:13" ht="15" customHeight="1">
      <c r="A16" s="508"/>
      <c r="B16" s="509"/>
      <c r="C16" s="509"/>
      <c r="D16" s="509"/>
      <c r="E16" s="509"/>
      <c r="F16" s="509"/>
      <c r="G16" s="509"/>
      <c r="H16" s="509"/>
      <c r="I16" s="509"/>
      <c r="J16" s="509"/>
      <c r="K16" s="509"/>
      <c r="L16" s="23"/>
      <c r="M16" s="23"/>
    </row>
    <row r="17" spans="1:13" ht="15" customHeight="1">
      <c r="A17" s="508" t="s">
        <v>1023</v>
      </c>
      <c r="B17" s="509"/>
      <c r="C17" s="509"/>
      <c r="D17" s="509"/>
      <c r="E17" s="509"/>
      <c r="F17" s="509"/>
      <c r="G17" s="509"/>
      <c r="H17" s="509"/>
      <c r="I17" s="509"/>
      <c r="J17" s="509"/>
      <c r="K17" s="509"/>
      <c r="L17" s="23"/>
      <c r="M17" s="23"/>
    </row>
    <row r="18" spans="1:13" ht="15" customHeight="1">
      <c r="A18" s="508" t="s">
        <v>1024</v>
      </c>
      <c r="B18" s="509"/>
      <c r="C18" s="509"/>
      <c r="D18" s="509"/>
      <c r="E18" s="509"/>
      <c r="F18" s="509"/>
      <c r="G18" s="509"/>
      <c r="H18" s="509"/>
      <c r="I18" s="509"/>
      <c r="J18" s="509"/>
      <c r="K18" s="509"/>
      <c r="L18" s="23"/>
      <c r="M18" s="23"/>
    </row>
    <row r="19" spans="1:13" ht="15" customHeight="1">
      <c r="A19" s="508"/>
      <c r="B19" s="509"/>
      <c r="C19" s="509"/>
      <c r="D19" s="509"/>
      <c r="E19" s="509"/>
      <c r="F19" s="509"/>
      <c r="G19" s="509"/>
      <c r="H19" s="509"/>
      <c r="I19" s="509"/>
      <c r="J19" s="509"/>
      <c r="K19" s="509"/>
      <c r="L19" s="23"/>
      <c r="M19" s="23"/>
    </row>
    <row r="20" spans="1:13" ht="15" customHeight="1">
      <c r="A20" s="508" t="s">
        <v>1025</v>
      </c>
      <c r="B20" s="509"/>
      <c r="C20" s="509"/>
      <c r="D20" s="509"/>
      <c r="E20" s="509"/>
      <c r="F20" s="509"/>
      <c r="G20" s="509"/>
      <c r="H20" s="509"/>
      <c r="I20" s="509"/>
      <c r="J20" s="509"/>
      <c r="K20" s="509"/>
      <c r="L20" s="23"/>
      <c r="M20" s="23"/>
    </row>
    <row r="21" spans="1:13" ht="15" customHeight="1">
      <c r="A21" s="508" t="s">
        <v>1026</v>
      </c>
      <c r="B21" s="509"/>
      <c r="C21" s="509"/>
      <c r="D21" s="509"/>
      <c r="E21" s="509"/>
      <c r="F21" s="509"/>
      <c r="G21" s="509"/>
      <c r="H21" s="509"/>
      <c r="I21" s="509"/>
      <c r="J21" s="509"/>
      <c r="K21" s="509"/>
      <c r="L21" s="23"/>
      <c r="M21" s="23"/>
    </row>
    <row r="22" spans="1:13" ht="15" customHeight="1">
      <c r="A22" s="508" t="s">
        <v>1027</v>
      </c>
      <c r="B22" s="509"/>
      <c r="C22" s="509"/>
      <c r="D22" s="509"/>
      <c r="E22" s="509"/>
      <c r="F22" s="509"/>
      <c r="G22" s="509"/>
      <c r="H22" s="509"/>
      <c r="I22" s="509"/>
      <c r="J22" s="509"/>
      <c r="K22" s="509"/>
      <c r="L22" s="23"/>
      <c r="M22" s="23"/>
    </row>
    <row r="23" spans="1:13" ht="15" customHeight="1">
      <c r="A23" s="508" t="s">
        <v>1028</v>
      </c>
      <c r="B23" s="509"/>
      <c r="C23" s="509"/>
      <c r="D23" s="509"/>
      <c r="E23" s="509"/>
      <c r="F23" s="509"/>
      <c r="G23" s="509"/>
      <c r="H23" s="509"/>
      <c r="I23" s="509"/>
      <c r="J23" s="509"/>
      <c r="K23" s="509"/>
      <c r="L23" s="23"/>
      <c r="M23" s="23"/>
    </row>
    <row r="24" spans="1:13" ht="15" customHeight="1">
      <c r="A24" s="508"/>
      <c r="B24" s="509"/>
      <c r="C24" s="509"/>
      <c r="D24" s="509"/>
      <c r="E24" s="509"/>
      <c r="F24" s="509"/>
      <c r="G24" s="509"/>
      <c r="H24" s="509"/>
      <c r="I24" s="509"/>
      <c r="J24" s="509"/>
      <c r="K24" s="509"/>
      <c r="L24" s="23"/>
      <c r="M24" s="23"/>
    </row>
    <row r="25" spans="1:13" ht="15" customHeight="1">
      <c r="A25" s="508" t="s">
        <v>1029</v>
      </c>
      <c r="B25" s="509"/>
      <c r="C25" s="509"/>
      <c r="D25" s="509"/>
      <c r="E25" s="509"/>
      <c r="F25" s="509"/>
      <c r="G25" s="509"/>
      <c r="H25" s="509"/>
      <c r="I25" s="509"/>
      <c r="J25" s="509"/>
      <c r="K25" s="509"/>
      <c r="L25" s="23"/>
      <c r="M25" s="23"/>
    </row>
    <row r="26" spans="1:13" ht="15" customHeight="1">
      <c r="A26" s="508"/>
      <c r="B26" s="509"/>
      <c r="C26" s="509"/>
      <c r="D26" s="509"/>
      <c r="E26" s="509"/>
      <c r="F26" s="509"/>
      <c r="G26" s="509"/>
      <c r="H26" s="509"/>
      <c r="I26" s="509"/>
      <c r="J26" s="509"/>
      <c r="K26" s="509"/>
      <c r="L26" s="23"/>
      <c r="M26" s="23"/>
    </row>
    <row r="27" spans="1:13" ht="15" customHeight="1">
      <c r="A27" s="508" t="s">
        <v>1030</v>
      </c>
      <c r="B27" s="509"/>
      <c r="C27" s="509"/>
      <c r="D27" s="509"/>
      <c r="E27" s="509"/>
      <c r="F27" s="509"/>
      <c r="G27" s="509"/>
      <c r="H27" s="509"/>
      <c r="I27" s="509"/>
      <c r="J27" s="509"/>
      <c r="K27" s="509"/>
      <c r="L27" s="23"/>
      <c r="M27" s="23"/>
    </row>
    <row r="28" spans="1:13" ht="15" customHeight="1">
      <c r="A28" s="508"/>
      <c r="B28" s="509"/>
      <c r="C28" s="509"/>
      <c r="D28" s="509"/>
      <c r="E28" s="509"/>
      <c r="F28" s="509"/>
      <c r="G28" s="509"/>
      <c r="H28" s="509"/>
      <c r="I28" s="509"/>
      <c r="J28" s="509"/>
      <c r="K28" s="509"/>
      <c r="L28" s="23"/>
      <c r="M28" s="23"/>
    </row>
    <row r="29" spans="1:13" ht="15" customHeight="1">
      <c r="A29" s="508" t="s">
        <v>1031</v>
      </c>
      <c r="B29" s="509"/>
      <c r="C29" s="509"/>
      <c r="D29" s="509"/>
      <c r="E29" s="509"/>
      <c r="F29" s="509"/>
      <c r="G29" s="509"/>
      <c r="H29" s="509"/>
      <c r="I29" s="509"/>
      <c r="J29" s="509"/>
      <c r="K29" s="509"/>
      <c r="L29" s="23"/>
      <c r="M29" s="23"/>
    </row>
    <row r="30" spans="1:13" ht="15" customHeight="1">
      <c r="A30" s="509"/>
      <c r="B30" s="509"/>
      <c r="C30" s="509"/>
      <c r="D30" s="509"/>
      <c r="E30" s="509"/>
      <c r="F30" s="509"/>
      <c r="G30" s="509"/>
      <c r="H30" s="509"/>
      <c r="I30" s="509"/>
      <c r="J30" s="509"/>
      <c r="K30" s="509"/>
      <c r="L30" s="23"/>
      <c r="M30" s="23"/>
    </row>
    <row r="31" spans="1:13" ht="15">
      <c r="A31" s="509"/>
      <c r="B31" s="509"/>
      <c r="C31" s="509"/>
      <c r="D31" s="509"/>
      <c r="E31" s="509"/>
      <c r="F31" s="509"/>
      <c r="G31" s="509"/>
      <c r="H31" s="509"/>
      <c r="I31" s="509"/>
      <c r="J31" s="509"/>
      <c r="K31" s="509"/>
      <c r="L31" s="23"/>
      <c r="M31" s="23"/>
    </row>
    <row r="32" spans="1:13" ht="15">
      <c r="A32" s="509"/>
      <c r="B32" s="509"/>
      <c r="C32" s="509"/>
      <c r="D32" s="509"/>
      <c r="E32" s="509"/>
      <c r="F32" s="509"/>
      <c r="G32" s="509"/>
      <c r="H32" s="509"/>
      <c r="I32" s="509"/>
      <c r="J32" s="509"/>
      <c r="K32" s="509"/>
      <c r="L32" s="23"/>
      <c r="M32" s="23"/>
    </row>
    <row r="33" spans="1:13" ht="15">
      <c r="A33" s="509"/>
      <c r="B33" s="509"/>
      <c r="C33" s="509"/>
      <c r="D33" s="509"/>
      <c r="E33" s="509"/>
      <c r="F33" s="509"/>
      <c r="G33" s="509"/>
      <c r="H33" s="509"/>
      <c r="I33" s="509"/>
      <c r="J33" s="509"/>
      <c r="K33" s="509"/>
      <c r="L33" s="23"/>
      <c r="M33" s="23"/>
    </row>
    <row r="34" spans="1:13" ht="15">
      <c r="A34" s="509"/>
      <c r="B34" s="509"/>
      <c r="C34" s="509"/>
      <c r="D34" s="509"/>
      <c r="E34" s="509"/>
      <c r="F34" s="509"/>
      <c r="G34" s="509"/>
      <c r="H34" s="509"/>
      <c r="I34" s="509"/>
      <c r="J34" s="509"/>
      <c r="K34" s="509"/>
      <c r="L34" s="23"/>
      <c r="M34" s="23"/>
    </row>
    <row r="35" spans="1:13" ht="15">
      <c r="A35" s="509"/>
      <c r="B35" s="509"/>
      <c r="C35" s="509"/>
      <c r="D35" s="509"/>
      <c r="E35" s="509"/>
      <c r="F35" s="509"/>
      <c r="G35" s="509"/>
      <c r="H35" s="509"/>
      <c r="I35" s="509"/>
      <c r="J35" s="509"/>
      <c r="K35" s="509"/>
      <c r="L35" s="23"/>
      <c r="M35" s="23"/>
    </row>
    <row r="36" spans="1:13" ht="15">
      <c r="A36" s="509"/>
      <c r="B36" s="509"/>
      <c r="C36" s="509"/>
      <c r="D36" s="509"/>
      <c r="E36" s="509"/>
      <c r="F36" s="509"/>
      <c r="G36" s="509"/>
      <c r="H36" s="509"/>
      <c r="I36" s="509"/>
      <c r="J36" s="509"/>
      <c r="K36" s="509"/>
      <c r="L36" s="23"/>
      <c r="M36" s="23"/>
    </row>
    <row r="37" spans="1:13" ht="15">
      <c r="A37" s="509"/>
      <c r="B37" s="509"/>
      <c r="C37" s="509"/>
      <c r="D37" s="509"/>
      <c r="E37" s="509"/>
      <c r="F37" s="509"/>
      <c r="G37" s="509"/>
      <c r="H37" s="509"/>
      <c r="I37" s="509"/>
      <c r="J37" s="509"/>
      <c r="K37" s="509"/>
      <c r="L37" s="23"/>
      <c r="M37" s="23"/>
    </row>
    <row r="38" spans="1:13" ht="15">
      <c r="A38" s="509"/>
      <c r="B38" s="509"/>
      <c r="C38" s="509"/>
      <c r="D38" s="509"/>
      <c r="E38" s="509"/>
      <c r="F38" s="509"/>
      <c r="G38" s="509"/>
      <c r="H38" s="509"/>
      <c r="I38" s="509"/>
      <c r="J38" s="509"/>
      <c r="K38" s="509"/>
      <c r="L38" s="23"/>
      <c r="M38" s="23"/>
    </row>
    <row r="39" spans="1:13" ht="15">
      <c r="A39" s="509"/>
      <c r="B39" s="509"/>
      <c r="C39" s="509"/>
      <c r="D39" s="509"/>
      <c r="E39" s="509"/>
      <c r="F39" s="509"/>
      <c r="G39" s="509"/>
      <c r="H39" s="509"/>
      <c r="I39" s="509"/>
      <c r="J39" s="509"/>
      <c r="K39" s="509"/>
      <c r="L39" s="23"/>
      <c r="M39" s="23"/>
    </row>
    <row r="40" spans="1:13" ht="15">
      <c r="A40" s="509"/>
      <c r="B40" s="509"/>
      <c r="C40" s="509"/>
      <c r="D40" s="509"/>
      <c r="E40" s="509"/>
      <c r="F40" s="509"/>
      <c r="G40" s="509"/>
      <c r="H40" s="509"/>
      <c r="I40" s="509"/>
      <c r="J40" s="509"/>
      <c r="K40" s="509"/>
      <c r="L40" s="23"/>
      <c r="M40" s="23"/>
    </row>
    <row r="41" spans="1:13" ht="15">
      <c r="A41" s="509" t="s">
        <v>853</v>
      </c>
      <c r="B41" s="509"/>
      <c r="C41" s="509"/>
      <c r="D41" s="509"/>
      <c r="E41" s="509"/>
      <c r="F41" s="509"/>
      <c r="G41" s="509"/>
      <c r="H41" s="509"/>
      <c r="I41" s="509"/>
      <c r="J41" s="509"/>
      <c r="K41" s="509"/>
      <c r="L41" s="23"/>
      <c r="M41" s="23"/>
    </row>
    <row r="42" spans="1:13" ht="15">
      <c r="A42" s="509"/>
      <c r="B42" s="509"/>
      <c r="C42" s="509"/>
      <c r="D42" s="509"/>
      <c r="E42" s="509"/>
      <c r="F42" s="509"/>
      <c r="G42" s="509"/>
      <c r="H42" s="509"/>
      <c r="I42" s="509"/>
      <c r="J42" s="509"/>
      <c r="K42" s="509"/>
      <c r="L42" s="23"/>
      <c r="M42" s="23"/>
    </row>
    <row r="43" spans="1:13" ht="15">
      <c r="A43" s="509"/>
      <c r="B43" s="509"/>
      <c r="C43" s="509"/>
      <c r="D43" s="509"/>
      <c r="E43" s="509"/>
      <c r="F43" s="509"/>
      <c r="G43" s="509"/>
      <c r="H43" s="509"/>
      <c r="I43" s="509"/>
      <c r="J43" s="509"/>
      <c r="K43" s="509"/>
      <c r="L43" s="23"/>
      <c r="M43" s="23"/>
    </row>
    <row r="44" spans="1:13" ht="15">
      <c r="A44" s="509"/>
      <c r="B44" s="509"/>
      <c r="C44" s="509"/>
      <c r="D44" s="509"/>
      <c r="E44" s="509"/>
      <c r="F44" s="509"/>
      <c r="G44" s="509"/>
      <c r="H44" s="509"/>
      <c r="I44" s="509"/>
      <c r="J44" s="509"/>
      <c r="K44" s="509"/>
      <c r="L44" s="23"/>
      <c r="M44" s="23"/>
    </row>
  </sheetData>
  <hyperlinks>
    <hyperlink ref="A4:K5" location="'32'!A1" display="TABLE 32 BED DAYS BY AGE AND SEX, 2010 - 2012"/>
    <hyperlink ref="A7:K7" location="'33'!A1" display="TABLE 33 BED DAYS BY AGE, BY HEALTH ORGANISATION, 2010 - 2012"/>
    <hyperlink ref="A9:G10" location="'34'!A1" display="TABLE 34 BED CENSUS BY MONTH, 2010-2012"/>
    <hyperlink ref="A12:A15" location="'35'!A1" display="TABLE 35 BED CENSUS BY HEALTH ORGANISATION, 2010-2012"/>
    <hyperlink ref="A17:A18" location="'36'!A1" display="TABLE 36 BED ACTIVITY BY MONTH, 2010-2012"/>
    <hyperlink ref="A20:A23" location="'37'!A1" display="TABLE 37 BED ACTIVITY BY HEALTH ORGANISATION, 2010-2012"/>
    <hyperlink ref="A25" location="'38'!A1" display="TABLE 38 LENGTH OF STAY (IN DAYS) BY AGE, BY HEALTH ORGANISATION, 2010 - 2012"/>
    <hyperlink ref="A27" location="'39'!A1" display="TABLE 39 LENGTH OF STAY (IN DAYS) BY PRIMARY DIAGNOSTIC GROUP BY HEALTH ORGANISATION, 2010 - 2012"/>
    <hyperlink ref="A29" location="'40'!A1" display="TABLE 40 ADMISSIONS BY LENGTH OF STAY BY HEALTH ORGANISATION, 2010 - 2012"/>
  </hyperlinks>
  <pageMargins left="0.70866141732283472" right="0.70866141732283472" top="0.74803149606299213" bottom="0.74803149606299213" header="0.31496062992125984" footer="0.31496062992125984"/>
  <pageSetup paperSize="9" scale="9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L27"/>
  <sheetViews>
    <sheetView showGridLines="0" topLeftCell="A22" zoomScaleNormal="100" workbookViewId="0">
      <selection activeCell="O49" sqref="O49"/>
    </sheetView>
  </sheetViews>
  <sheetFormatPr defaultRowHeight="12.75"/>
  <cols>
    <col min="1" max="1" width="11.5703125" style="1" customWidth="1"/>
    <col min="2" max="2" width="8.28515625" style="921" customWidth="1"/>
    <col min="3" max="3" width="8.140625" style="1" customWidth="1"/>
    <col min="4" max="4" width="8.28515625" style="921" customWidth="1"/>
    <col min="5" max="5" width="7.140625" style="1" customWidth="1"/>
    <col min="6" max="6" width="7.7109375" style="1" customWidth="1"/>
    <col min="7" max="7" width="7.140625" style="1" customWidth="1"/>
    <col min="8" max="8" width="7.85546875" style="1" customWidth="1"/>
    <col min="9" max="9" width="7.7109375" style="1" customWidth="1"/>
    <col min="10" max="10" width="8.28515625" style="921" customWidth="1"/>
    <col min="11" max="11" width="7.7109375" style="1" customWidth="1"/>
    <col min="12" max="12" width="2.42578125" style="1" customWidth="1"/>
    <col min="13" max="256" width="9.140625" style="1"/>
    <col min="257" max="257" width="11.5703125" style="1" customWidth="1"/>
    <col min="258" max="258" width="7" style="1" customWidth="1"/>
    <col min="259" max="259" width="8.140625" style="1" customWidth="1"/>
    <col min="260" max="260" width="7" style="1" customWidth="1"/>
    <col min="261" max="261" width="7.140625" style="1" customWidth="1"/>
    <col min="262" max="262" width="7.7109375" style="1" customWidth="1"/>
    <col min="263" max="263" width="7.140625" style="1" customWidth="1"/>
    <col min="264" max="264" width="7.85546875" style="1" customWidth="1"/>
    <col min="265" max="265" width="7.7109375" style="1" customWidth="1"/>
    <col min="266" max="266" width="6.85546875" style="1" customWidth="1"/>
    <col min="267" max="267" width="7.7109375" style="1" customWidth="1"/>
    <col min="268" max="512" width="9.140625" style="1"/>
    <col min="513" max="513" width="11.5703125" style="1" customWidth="1"/>
    <col min="514" max="514" width="7" style="1" customWidth="1"/>
    <col min="515" max="515" width="8.140625" style="1" customWidth="1"/>
    <col min="516" max="516" width="7" style="1" customWidth="1"/>
    <col min="517" max="517" width="7.140625" style="1" customWidth="1"/>
    <col min="518" max="518" width="7.7109375" style="1" customWidth="1"/>
    <col min="519" max="519" width="7.140625" style="1" customWidth="1"/>
    <col min="520" max="520" width="7.85546875" style="1" customWidth="1"/>
    <col min="521" max="521" width="7.7109375" style="1" customWidth="1"/>
    <col min="522" max="522" width="6.85546875" style="1" customWidth="1"/>
    <col min="523" max="523" width="7.7109375" style="1" customWidth="1"/>
    <col min="524" max="768" width="9.140625" style="1"/>
    <col min="769" max="769" width="11.5703125" style="1" customWidth="1"/>
    <col min="770" max="770" width="7" style="1" customWidth="1"/>
    <col min="771" max="771" width="8.140625" style="1" customWidth="1"/>
    <col min="772" max="772" width="7" style="1" customWidth="1"/>
    <col min="773" max="773" width="7.140625" style="1" customWidth="1"/>
    <col min="774" max="774" width="7.7109375" style="1" customWidth="1"/>
    <col min="775" max="775" width="7.140625" style="1" customWidth="1"/>
    <col min="776" max="776" width="7.85546875" style="1" customWidth="1"/>
    <col min="777" max="777" width="7.7109375" style="1" customWidth="1"/>
    <col min="778" max="778" width="6.85546875" style="1" customWidth="1"/>
    <col min="779" max="779" width="7.7109375" style="1" customWidth="1"/>
    <col min="780" max="1024" width="9.140625" style="1"/>
    <col min="1025" max="1025" width="11.5703125" style="1" customWidth="1"/>
    <col min="1026" max="1026" width="7" style="1" customWidth="1"/>
    <col min="1027" max="1027" width="8.140625" style="1" customWidth="1"/>
    <col min="1028" max="1028" width="7" style="1" customWidth="1"/>
    <col min="1029" max="1029" width="7.140625" style="1" customWidth="1"/>
    <col min="1030" max="1030" width="7.7109375" style="1" customWidth="1"/>
    <col min="1031" max="1031" width="7.140625" style="1" customWidth="1"/>
    <col min="1032" max="1032" width="7.85546875" style="1" customWidth="1"/>
    <col min="1033" max="1033" width="7.7109375" style="1" customWidth="1"/>
    <col min="1034" max="1034" width="6.85546875" style="1" customWidth="1"/>
    <col min="1035" max="1035" width="7.7109375" style="1" customWidth="1"/>
    <col min="1036" max="1280" width="9.140625" style="1"/>
    <col min="1281" max="1281" width="11.5703125" style="1" customWidth="1"/>
    <col min="1282" max="1282" width="7" style="1" customWidth="1"/>
    <col min="1283" max="1283" width="8.140625" style="1" customWidth="1"/>
    <col min="1284" max="1284" width="7" style="1" customWidth="1"/>
    <col min="1285" max="1285" width="7.140625" style="1" customWidth="1"/>
    <col min="1286" max="1286" width="7.7109375" style="1" customWidth="1"/>
    <col min="1287" max="1287" width="7.140625" style="1" customWidth="1"/>
    <col min="1288" max="1288" width="7.85546875" style="1" customWidth="1"/>
    <col min="1289" max="1289" width="7.7109375" style="1" customWidth="1"/>
    <col min="1290" max="1290" width="6.85546875" style="1" customWidth="1"/>
    <col min="1291" max="1291" width="7.7109375" style="1" customWidth="1"/>
    <col min="1292" max="1536" width="9.140625" style="1"/>
    <col min="1537" max="1537" width="11.5703125" style="1" customWidth="1"/>
    <col min="1538" max="1538" width="7" style="1" customWidth="1"/>
    <col min="1539" max="1539" width="8.140625" style="1" customWidth="1"/>
    <col min="1540" max="1540" width="7" style="1" customWidth="1"/>
    <col min="1541" max="1541" width="7.140625" style="1" customWidth="1"/>
    <col min="1542" max="1542" width="7.7109375" style="1" customWidth="1"/>
    <col min="1543" max="1543" width="7.140625" style="1" customWidth="1"/>
    <col min="1544" max="1544" width="7.85546875" style="1" customWidth="1"/>
    <col min="1545" max="1545" width="7.7109375" style="1" customWidth="1"/>
    <col min="1546" max="1546" width="6.85546875" style="1" customWidth="1"/>
    <col min="1547" max="1547" width="7.7109375" style="1" customWidth="1"/>
    <col min="1548" max="1792" width="9.140625" style="1"/>
    <col min="1793" max="1793" width="11.5703125" style="1" customWidth="1"/>
    <col min="1794" max="1794" width="7" style="1" customWidth="1"/>
    <col min="1795" max="1795" width="8.140625" style="1" customWidth="1"/>
    <col min="1796" max="1796" width="7" style="1" customWidth="1"/>
    <col min="1797" max="1797" width="7.140625" style="1" customWidth="1"/>
    <col min="1798" max="1798" width="7.7109375" style="1" customWidth="1"/>
    <col min="1799" max="1799" width="7.140625" style="1" customWidth="1"/>
    <col min="1800" max="1800" width="7.85546875" style="1" customWidth="1"/>
    <col min="1801" max="1801" width="7.7109375" style="1" customWidth="1"/>
    <col min="1802" max="1802" width="6.85546875" style="1" customWidth="1"/>
    <col min="1803" max="1803" width="7.7109375" style="1" customWidth="1"/>
    <col min="1804" max="2048" width="9.140625" style="1"/>
    <col min="2049" max="2049" width="11.5703125" style="1" customWidth="1"/>
    <col min="2050" max="2050" width="7" style="1" customWidth="1"/>
    <col min="2051" max="2051" width="8.140625" style="1" customWidth="1"/>
    <col min="2052" max="2052" width="7" style="1" customWidth="1"/>
    <col min="2053" max="2053" width="7.140625" style="1" customWidth="1"/>
    <col min="2054" max="2054" width="7.7109375" style="1" customWidth="1"/>
    <col min="2055" max="2055" width="7.140625" style="1" customWidth="1"/>
    <col min="2056" max="2056" width="7.85546875" style="1" customWidth="1"/>
    <col min="2057" max="2057" width="7.7109375" style="1" customWidth="1"/>
    <col min="2058" max="2058" width="6.85546875" style="1" customWidth="1"/>
    <col min="2059" max="2059" width="7.7109375" style="1" customWidth="1"/>
    <col min="2060" max="2304" width="9.140625" style="1"/>
    <col min="2305" max="2305" width="11.5703125" style="1" customWidth="1"/>
    <col min="2306" max="2306" width="7" style="1" customWidth="1"/>
    <col min="2307" max="2307" width="8.140625" style="1" customWidth="1"/>
    <col min="2308" max="2308" width="7" style="1" customWidth="1"/>
    <col min="2309" max="2309" width="7.140625" style="1" customWidth="1"/>
    <col min="2310" max="2310" width="7.7109375" style="1" customWidth="1"/>
    <col min="2311" max="2311" width="7.140625" style="1" customWidth="1"/>
    <col min="2312" max="2312" width="7.85546875" style="1" customWidth="1"/>
    <col min="2313" max="2313" width="7.7109375" style="1" customWidth="1"/>
    <col min="2314" max="2314" width="6.85546875" style="1" customWidth="1"/>
    <col min="2315" max="2315" width="7.7109375" style="1" customWidth="1"/>
    <col min="2316" max="2560" width="9.140625" style="1"/>
    <col min="2561" max="2561" width="11.5703125" style="1" customWidth="1"/>
    <col min="2562" max="2562" width="7" style="1" customWidth="1"/>
    <col min="2563" max="2563" width="8.140625" style="1" customWidth="1"/>
    <col min="2564" max="2564" width="7" style="1" customWidth="1"/>
    <col min="2565" max="2565" width="7.140625" style="1" customWidth="1"/>
    <col min="2566" max="2566" width="7.7109375" style="1" customWidth="1"/>
    <col min="2567" max="2567" width="7.140625" style="1" customWidth="1"/>
    <col min="2568" max="2568" width="7.85546875" style="1" customWidth="1"/>
    <col min="2569" max="2569" width="7.7109375" style="1" customWidth="1"/>
    <col min="2570" max="2570" width="6.85546875" style="1" customWidth="1"/>
    <col min="2571" max="2571" width="7.7109375" style="1" customWidth="1"/>
    <col min="2572" max="2816" width="9.140625" style="1"/>
    <col min="2817" max="2817" width="11.5703125" style="1" customWidth="1"/>
    <col min="2818" max="2818" width="7" style="1" customWidth="1"/>
    <col min="2819" max="2819" width="8.140625" style="1" customWidth="1"/>
    <col min="2820" max="2820" width="7" style="1" customWidth="1"/>
    <col min="2821" max="2821" width="7.140625" style="1" customWidth="1"/>
    <col min="2822" max="2822" width="7.7109375" style="1" customWidth="1"/>
    <col min="2823" max="2823" width="7.140625" style="1" customWidth="1"/>
    <col min="2824" max="2824" width="7.85546875" style="1" customWidth="1"/>
    <col min="2825" max="2825" width="7.7109375" style="1" customWidth="1"/>
    <col min="2826" max="2826" width="6.85546875" style="1" customWidth="1"/>
    <col min="2827" max="2827" width="7.7109375" style="1" customWidth="1"/>
    <col min="2828" max="3072" width="9.140625" style="1"/>
    <col min="3073" max="3073" width="11.5703125" style="1" customWidth="1"/>
    <col min="3074" max="3074" width="7" style="1" customWidth="1"/>
    <col min="3075" max="3075" width="8.140625" style="1" customWidth="1"/>
    <col min="3076" max="3076" width="7" style="1" customWidth="1"/>
    <col min="3077" max="3077" width="7.140625" style="1" customWidth="1"/>
    <col min="3078" max="3078" width="7.7109375" style="1" customWidth="1"/>
    <col min="3079" max="3079" width="7.140625" style="1" customWidth="1"/>
    <col min="3080" max="3080" width="7.85546875" style="1" customWidth="1"/>
    <col min="3081" max="3081" width="7.7109375" style="1" customWidth="1"/>
    <col min="3082" max="3082" width="6.85546875" style="1" customWidth="1"/>
    <col min="3083" max="3083" width="7.7109375" style="1" customWidth="1"/>
    <col min="3084" max="3328" width="9.140625" style="1"/>
    <col min="3329" max="3329" width="11.5703125" style="1" customWidth="1"/>
    <col min="3330" max="3330" width="7" style="1" customWidth="1"/>
    <col min="3331" max="3331" width="8.140625" style="1" customWidth="1"/>
    <col min="3332" max="3332" width="7" style="1" customWidth="1"/>
    <col min="3333" max="3333" width="7.140625" style="1" customWidth="1"/>
    <col min="3334" max="3334" width="7.7109375" style="1" customWidth="1"/>
    <col min="3335" max="3335" width="7.140625" style="1" customWidth="1"/>
    <col min="3336" max="3336" width="7.85546875" style="1" customWidth="1"/>
    <col min="3337" max="3337" width="7.7109375" style="1" customWidth="1"/>
    <col min="3338" max="3338" width="6.85546875" style="1" customWidth="1"/>
    <col min="3339" max="3339" width="7.7109375" style="1" customWidth="1"/>
    <col min="3340" max="3584" width="9.140625" style="1"/>
    <col min="3585" max="3585" width="11.5703125" style="1" customWidth="1"/>
    <col min="3586" max="3586" width="7" style="1" customWidth="1"/>
    <col min="3587" max="3587" width="8.140625" style="1" customWidth="1"/>
    <col min="3588" max="3588" width="7" style="1" customWidth="1"/>
    <col min="3589" max="3589" width="7.140625" style="1" customWidth="1"/>
    <col min="3590" max="3590" width="7.7109375" style="1" customWidth="1"/>
    <col min="3591" max="3591" width="7.140625" style="1" customWidth="1"/>
    <col min="3592" max="3592" width="7.85546875" style="1" customWidth="1"/>
    <col min="3593" max="3593" width="7.7109375" style="1" customWidth="1"/>
    <col min="3594" max="3594" width="6.85546875" style="1" customWidth="1"/>
    <col min="3595" max="3595" width="7.7109375" style="1" customWidth="1"/>
    <col min="3596" max="3840" width="9.140625" style="1"/>
    <col min="3841" max="3841" width="11.5703125" style="1" customWidth="1"/>
    <col min="3842" max="3842" width="7" style="1" customWidth="1"/>
    <col min="3843" max="3843" width="8.140625" style="1" customWidth="1"/>
    <col min="3844" max="3844" width="7" style="1" customWidth="1"/>
    <col min="3845" max="3845" width="7.140625" style="1" customWidth="1"/>
    <col min="3846" max="3846" width="7.7109375" style="1" customWidth="1"/>
    <col min="3847" max="3847" width="7.140625" style="1" customWidth="1"/>
    <col min="3848" max="3848" width="7.85546875" style="1" customWidth="1"/>
    <col min="3849" max="3849" width="7.7109375" style="1" customWidth="1"/>
    <col min="3850" max="3850" width="6.85546875" style="1" customWidth="1"/>
    <col min="3851" max="3851" width="7.7109375" style="1" customWidth="1"/>
    <col min="3852" max="4096" width="9.140625" style="1"/>
    <col min="4097" max="4097" width="11.5703125" style="1" customWidth="1"/>
    <col min="4098" max="4098" width="7" style="1" customWidth="1"/>
    <col min="4099" max="4099" width="8.140625" style="1" customWidth="1"/>
    <col min="4100" max="4100" width="7" style="1" customWidth="1"/>
    <col min="4101" max="4101" width="7.140625" style="1" customWidth="1"/>
    <col min="4102" max="4102" width="7.7109375" style="1" customWidth="1"/>
    <col min="4103" max="4103" width="7.140625" style="1" customWidth="1"/>
    <col min="4104" max="4104" width="7.85546875" style="1" customWidth="1"/>
    <col min="4105" max="4105" width="7.7109375" style="1" customWidth="1"/>
    <col min="4106" max="4106" width="6.85546875" style="1" customWidth="1"/>
    <col min="4107" max="4107" width="7.7109375" style="1" customWidth="1"/>
    <col min="4108" max="4352" width="9.140625" style="1"/>
    <col min="4353" max="4353" width="11.5703125" style="1" customWidth="1"/>
    <col min="4354" max="4354" width="7" style="1" customWidth="1"/>
    <col min="4355" max="4355" width="8.140625" style="1" customWidth="1"/>
    <col min="4356" max="4356" width="7" style="1" customWidth="1"/>
    <col min="4357" max="4357" width="7.140625" style="1" customWidth="1"/>
    <col min="4358" max="4358" width="7.7109375" style="1" customWidth="1"/>
    <col min="4359" max="4359" width="7.140625" style="1" customWidth="1"/>
    <col min="4360" max="4360" width="7.85546875" style="1" customWidth="1"/>
    <col min="4361" max="4361" width="7.7109375" style="1" customWidth="1"/>
    <col min="4362" max="4362" width="6.85546875" style="1" customWidth="1"/>
    <col min="4363" max="4363" width="7.7109375" style="1" customWidth="1"/>
    <col min="4364" max="4608" width="9.140625" style="1"/>
    <col min="4609" max="4609" width="11.5703125" style="1" customWidth="1"/>
    <col min="4610" max="4610" width="7" style="1" customWidth="1"/>
    <col min="4611" max="4611" width="8.140625" style="1" customWidth="1"/>
    <col min="4612" max="4612" width="7" style="1" customWidth="1"/>
    <col min="4613" max="4613" width="7.140625" style="1" customWidth="1"/>
    <col min="4614" max="4614" width="7.7109375" style="1" customWidth="1"/>
    <col min="4615" max="4615" width="7.140625" style="1" customWidth="1"/>
    <col min="4616" max="4616" width="7.85546875" style="1" customWidth="1"/>
    <col min="4617" max="4617" width="7.7109375" style="1" customWidth="1"/>
    <col min="4618" max="4618" width="6.85546875" style="1" customWidth="1"/>
    <col min="4619" max="4619" width="7.7109375" style="1" customWidth="1"/>
    <col min="4620" max="4864" width="9.140625" style="1"/>
    <col min="4865" max="4865" width="11.5703125" style="1" customWidth="1"/>
    <col min="4866" max="4866" width="7" style="1" customWidth="1"/>
    <col min="4867" max="4867" width="8.140625" style="1" customWidth="1"/>
    <col min="4868" max="4868" width="7" style="1" customWidth="1"/>
    <col min="4869" max="4869" width="7.140625" style="1" customWidth="1"/>
    <col min="4870" max="4870" width="7.7109375" style="1" customWidth="1"/>
    <col min="4871" max="4871" width="7.140625" style="1" customWidth="1"/>
    <col min="4872" max="4872" width="7.85546875" style="1" customWidth="1"/>
    <col min="4873" max="4873" width="7.7109375" style="1" customWidth="1"/>
    <col min="4874" max="4874" width="6.85546875" style="1" customWidth="1"/>
    <col min="4875" max="4875" width="7.7109375" style="1" customWidth="1"/>
    <col min="4876" max="5120" width="9.140625" style="1"/>
    <col min="5121" max="5121" width="11.5703125" style="1" customWidth="1"/>
    <col min="5122" max="5122" width="7" style="1" customWidth="1"/>
    <col min="5123" max="5123" width="8.140625" style="1" customWidth="1"/>
    <col min="5124" max="5124" width="7" style="1" customWidth="1"/>
    <col min="5125" max="5125" width="7.140625" style="1" customWidth="1"/>
    <col min="5126" max="5126" width="7.7109375" style="1" customWidth="1"/>
    <col min="5127" max="5127" width="7.140625" style="1" customWidth="1"/>
    <col min="5128" max="5128" width="7.85546875" style="1" customWidth="1"/>
    <col min="5129" max="5129" width="7.7109375" style="1" customWidth="1"/>
    <col min="5130" max="5130" width="6.85546875" style="1" customWidth="1"/>
    <col min="5131" max="5131" width="7.7109375" style="1" customWidth="1"/>
    <col min="5132" max="5376" width="9.140625" style="1"/>
    <col min="5377" max="5377" width="11.5703125" style="1" customWidth="1"/>
    <col min="5378" max="5378" width="7" style="1" customWidth="1"/>
    <col min="5379" max="5379" width="8.140625" style="1" customWidth="1"/>
    <col min="5380" max="5380" width="7" style="1" customWidth="1"/>
    <col min="5381" max="5381" width="7.140625" style="1" customWidth="1"/>
    <col min="5382" max="5382" width="7.7109375" style="1" customWidth="1"/>
    <col min="5383" max="5383" width="7.140625" style="1" customWidth="1"/>
    <col min="5384" max="5384" width="7.85546875" style="1" customWidth="1"/>
    <col min="5385" max="5385" width="7.7109375" style="1" customWidth="1"/>
    <col min="5386" max="5386" width="6.85546875" style="1" customWidth="1"/>
    <col min="5387" max="5387" width="7.7109375" style="1" customWidth="1"/>
    <col min="5388" max="5632" width="9.140625" style="1"/>
    <col min="5633" max="5633" width="11.5703125" style="1" customWidth="1"/>
    <col min="5634" max="5634" width="7" style="1" customWidth="1"/>
    <col min="5635" max="5635" width="8.140625" style="1" customWidth="1"/>
    <col min="5636" max="5636" width="7" style="1" customWidth="1"/>
    <col min="5637" max="5637" width="7.140625" style="1" customWidth="1"/>
    <col min="5638" max="5638" width="7.7109375" style="1" customWidth="1"/>
    <col min="5639" max="5639" width="7.140625" style="1" customWidth="1"/>
    <col min="5640" max="5640" width="7.85546875" style="1" customWidth="1"/>
    <col min="5641" max="5641" width="7.7109375" style="1" customWidth="1"/>
    <col min="5642" max="5642" width="6.85546875" style="1" customWidth="1"/>
    <col min="5643" max="5643" width="7.7109375" style="1" customWidth="1"/>
    <col min="5644" max="5888" width="9.140625" style="1"/>
    <col min="5889" max="5889" width="11.5703125" style="1" customWidth="1"/>
    <col min="5890" max="5890" width="7" style="1" customWidth="1"/>
    <col min="5891" max="5891" width="8.140625" style="1" customWidth="1"/>
    <col min="5892" max="5892" width="7" style="1" customWidth="1"/>
    <col min="5893" max="5893" width="7.140625" style="1" customWidth="1"/>
    <col min="5894" max="5894" width="7.7109375" style="1" customWidth="1"/>
    <col min="5895" max="5895" width="7.140625" style="1" customWidth="1"/>
    <col min="5896" max="5896" width="7.85546875" style="1" customWidth="1"/>
    <col min="5897" max="5897" width="7.7109375" style="1" customWidth="1"/>
    <col min="5898" max="5898" width="6.85546875" style="1" customWidth="1"/>
    <col min="5899" max="5899" width="7.7109375" style="1" customWidth="1"/>
    <col min="5900" max="6144" width="9.140625" style="1"/>
    <col min="6145" max="6145" width="11.5703125" style="1" customWidth="1"/>
    <col min="6146" max="6146" width="7" style="1" customWidth="1"/>
    <col min="6147" max="6147" width="8.140625" style="1" customWidth="1"/>
    <col min="6148" max="6148" width="7" style="1" customWidth="1"/>
    <col min="6149" max="6149" width="7.140625" style="1" customWidth="1"/>
    <col min="6150" max="6150" width="7.7109375" style="1" customWidth="1"/>
    <col min="6151" max="6151" width="7.140625" style="1" customWidth="1"/>
    <col min="6152" max="6152" width="7.85546875" style="1" customWidth="1"/>
    <col min="6153" max="6153" width="7.7109375" style="1" customWidth="1"/>
    <col min="6154" max="6154" width="6.85546875" style="1" customWidth="1"/>
    <col min="6155" max="6155" width="7.7109375" style="1" customWidth="1"/>
    <col min="6156" max="6400" width="9.140625" style="1"/>
    <col min="6401" max="6401" width="11.5703125" style="1" customWidth="1"/>
    <col min="6402" max="6402" width="7" style="1" customWidth="1"/>
    <col min="6403" max="6403" width="8.140625" style="1" customWidth="1"/>
    <col min="6404" max="6404" width="7" style="1" customWidth="1"/>
    <col min="6405" max="6405" width="7.140625" style="1" customWidth="1"/>
    <col min="6406" max="6406" width="7.7109375" style="1" customWidth="1"/>
    <col min="6407" max="6407" width="7.140625" style="1" customWidth="1"/>
    <col min="6408" max="6408" width="7.85546875" style="1" customWidth="1"/>
    <col min="6409" max="6409" width="7.7109375" style="1" customWidth="1"/>
    <col min="6410" max="6410" width="6.85546875" style="1" customWidth="1"/>
    <col min="6411" max="6411" width="7.7109375" style="1" customWidth="1"/>
    <col min="6412" max="6656" width="9.140625" style="1"/>
    <col min="6657" max="6657" width="11.5703125" style="1" customWidth="1"/>
    <col min="6658" max="6658" width="7" style="1" customWidth="1"/>
    <col min="6659" max="6659" width="8.140625" style="1" customWidth="1"/>
    <col min="6660" max="6660" width="7" style="1" customWidth="1"/>
    <col min="6661" max="6661" width="7.140625" style="1" customWidth="1"/>
    <col min="6662" max="6662" width="7.7109375" style="1" customWidth="1"/>
    <col min="6663" max="6663" width="7.140625" style="1" customWidth="1"/>
    <col min="6664" max="6664" width="7.85546875" style="1" customWidth="1"/>
    <col min="6665" max="6665" width="7.7109375" style="1" customWidth="1"/>
    <col min="6666" max="6666" width="6.85546875" style="1" customWidth="1"/>
    <col min="6667" max="6667" width="7.7109375" style="1" customWidth="1"/>
    <col min="6668" max="6912" width="9.140625" style="1"/>
    <col min="6913" max="6913" width="11.5703125" style="1" customWidth="1"/>
    <col min="6914" max="6914" width="7" style="1" customWidth="1"/>
    <col min="6915" max="6915" width="8.140625" style="1" customWidth="1"/>
    <col min="6916" max="6916" width="7" style="1" customWidth="1"/>
    <col min="6917" max="6917" width="7.140625" style="1" customWidth="1"/>
    <col min="6918" max="6918" width="7.7109375" style="1" customWidth="1"/>
    <col min="6919" max="6919" width="7.140625" style="1" customWidth="1"/>
    <col min="6920" max="6920" width="7.85546875" style="1" customWidth="1"/>
    <col min="6921" max="6921" width="7.7109375" style="1" customWidth="1"/>
    <col min="6922" max="6922" width="6.85546875" style="1" customWidth="1"/>
    <col min="6923" max="6923" width="7.7109375" style="1" customWidth="1"/>
    <col min="6924" max="7168" width="9.140625" style="1"/>
    <col min="7169" max="7169" width="11.5703125" style="1" customWidth="1"/>
    <col min="7170" max="7170" width="7" style="1" customWidth="1"/>
    <col min="7171" max="7171" width="8.140625" style="1" customWidth="1"/>
    <col min="7172" max="7172" width="7" style="1" customWidth="1"/>
    <col min="7173" max="7173" width="7.140625" style="1" customWidth="1"/>
    <col min="7174" max="7174" width="7.7109375" style="1" customWidth="1"/>
    <col min="7175" max="7175" width="7.140625" style="1" customWidth="1"/>
    <col min="7176" max="7176" width="7.85546875" style="1" customWidth="1"/>
    <col min="7177" max="7177" width="7.7109375" style="1" customWidth="1"/>
    <col min="7178" max="7178" width="6.85546875" style="1" customWidth="1"/>
    <col min="7179" max="7179" width="7.7109375" style="1" customWidth="1"/>
    <col min="7180" max="7424" width="9.140625" style="1"/>
    <col min="7425" max="7425" width="11.5703125" style="1" customWidth="1"/>
    <col min="7426" max="7426" width="7" style="1" customWidth="1"/>
    <col min="7427" max="7427" width="8.140625" style="1" customWidth="1"/>
    <col min="7428" max="7428" width="7" style="1" customWidth="1"/>
    <col min="7429" max="7429" width="7.140625" style="1" customWidth="1"/>
    <col min="7430" max="7430" width="7.7109375" style="1" customWidth="1"/>
    <col min="7431" max="7431" width="7.140625" style="1" customWidth="1"/>
    <col min="7432" max="7432" width="7.85546875" style="1" customWidth="1"/>
    <col min="7433" max="7433" width="7.7109375" style="1" customWidth="1"/>
    <col min="7434" max="7434" width="6.85546875" style="1" customWidth="1"/>
    <col min="7435" max="7435" width="7.7109375" style="1" customWidth="1"/>
    <col min="7436" max="7680" width="9.140625" style="1"/>
    <col min="7681" max="7681" width="11.5703125" style="1" customWidth="1"/>
    <col min="7682" max="7682" width="7" style="1" customWidth="1"/>
    <col min="7683" max="7683" width="8.140625" style="1" customWidth="1"/>
    <col min="7684" max="7684" width="7" style="1" customWidth="1"/>
    <col min="7685" max="7685" width="7.140625" style="1" customWidth="1"/>
    <col min="7686" max="7686" width="7.7109375" style="1" customWidth="1"/>
    <col min="7687" max="7687" width="7.140625" style="1" customWidth="1"/>
    <col min="7688" max="7688" width="7.85546875" style="1" customWidth="1"/>
    <col min="7689" max="7689" width="7.7109375" style="1" customWidth="1"/>
    <col min="7690" max="7690" width="6.85546875" style="1" customWidth="1"/>
    <col min="7691" max="7691" width="7.7109375" style="1" customWidth="1"/>
    <col min="7692" max="7936" width="9.140625" style="1"/>
    <col min="7937" max="7937" width="11.5703125" style="1" customWidth="1"/>
    <col min="7938" max="7938" width="7" style="1" customWidth="1"/>
    <col min="7939" max="7939" width="8.140625" style="1" customWidth="1"/>
    <col min="7940" max="7940" width="7" style="1" customWidth="1"/>
    <col min="7941" max="7941" width="7.140625" style="1" customWidth="1"/>
    <col min="7942" max="7942" width="7.7109375" style="1" customWidth="1"/>
    <col min="7943" max="7943" width="7.140625" style="1" customWidth="1"/>
    <col min="7944" max="7944" width="7.85546875" style="1" customWidth="1"/>
    <col min="7945" max="7945" width="7.7109375" style="1" customWidth="1"/>
    <col min="7946" max="7946" width="6.85546875" style="1" customWidth="1"/>
    <col min="7947" max="7947" width="7.7109375" style="1" customWidth="1"/>
    <col min="7948" max="8192" width="9.140625" style="1"/>
    <col min="8193" max="8193" width="11.5703125" style="1" customWidth="1"/>
    <col min="8194" max="8194" width="7" style="1" customWidth="1"/>
    <col min="8195" max="8195" width="8.140625" style="1" customWidth="1"/>
    <col min="8196" max="8196" width="7" style="1" customWidth="1"/>
    <col min="8197" max="8197" width="7.140625" style="1" customWidth="1"/>
    <col min="8198" max="8198" width="7.7109375" style="1" customWidth="1"/>
    <col min="8199" max="8199" width="7.140625" style="1" customWidth="1"/>
    <col min="8200" max="8200" width="7.85546875" style="1" customWidth="1"/>
    <col min="8201" max="8201" width="7.7109375" style="1" customWidth="1"/>
    <col min="8202" max="8202" width="6.85546875" style="1" customWidth="1"/>
    <col min="8203" max="8203" width="7.7109375" style="1" customWidth="1"/>
    <col min="8204" max="8448" width="9.140625" style="1"/>
    <col min="8449" max="8449" width="11.5703125" style="1" customWidth="1"/>
    <col min="8450" max="8450" width="7" style="1" customWidth="1"/>
    <col min="8451" max="8451" width="8.140625" style="1" customWidth="1"/>
    <col min="8452" max="8452" width="7" style="1" customWidth="1"/>
    <col min="8453" max="8453" width="7.140625" style="1" customWidth="1"/>
    <col min="8454" max="8454" width="7.7109375" style="1" customWidth="1"/>
    <col min="8455" max="8455" width="7.140625" style="1" customWidth="1"/>
    <col min="8456" max="8456" width="7.85546875" style="1" customWidth="1"/>
    <col min="8457" max="8457" width="7.7109375" style="1" customWidth="1"/>
    <col min="8458" max="8458" width="6.85546875" style="1" customWidth="1"/>
    <col min="8459" max="8459" width="7.7109375" style="1" customWidth="1"/>
    <col min="8460" max="8704" width="9.140625" style="1"/>
    <col min="8705" max="8705" width="11.5703125" style="1" customWidth="1"/>
    <col min="8706" max="8706" width="7" style="1" customWidth="1"/>
    <col min="8707" max="8707" width="8.140625" style="1" customWidth="1"/>
    <col min="8708" max="8708" width="7" style="1" customWidth="1"/>
    <col min="8709" max="8709" width="7.140625" style="1" customWidth="1"/>
    <col min="8710" max="8710" width="7.7109375" style="1" customWidth="1"/>
    <col min="8711" max="8711" width="7.140625" style="1" customWidth="1"/>
    <col min="8712" max="8712" width="7.85546875" style="1" customWidth="1"/>
    <col min="8713" max="8713" width="7.7109375" style="1" customWidth="1"/>
    <col min="8714" max="8714" width="6.85546875" style="1" customWidth="1"/>
    <col min="8715" max="8715" width="7.7109375" style="1" customWidth="1"/>
    <col min="8716" max="8960" width="9.140625" style="1"/>
    <col min="8961" max="8961" width="11.5703125" style="1" customWidth="1"/>
    <col min="8962" max="8962" width="7" style="1" customWidth="1"/>
    <col min="8963" max="8963" width="8.140625" style="1" customWidth="1"/>
    <col min="8964" max="8964" width="7" style="1" customWidth="1"/>
    <col min="8965" max="8965" width="7.140625" style="1" customWidth="1"/>
    <col min="8966" max="8966" width="7.7109375" style="1" customWidth="1"/>
    <col min="8967" max="8967" width="7.140625" style="1" customWidth="1"/>
    <col min="8968" max="8968" width="7.85546875" style="1" customWidth="1"/>
    <col min="8969" max="8969" width="7.7109375" style="1" customWidth="1"/>
    <col min="8970" max="8970" width="6.85546875" style="1" customWidth="1"/>
    <col min="8971" max="8971" width="7.7109375" style="1" customWidth="1"/>
    <col min="8972" max="9216" width="9.140625" style="1"/>
    <col min="9217" max="9217" width="11.5703125" style="1" customWidth="1"/>
    <col min="9218" max="9218" width="7" style="1" customWidth="1"/>
    <col min="9219" max="9219" width="8.140625" style="1" customWidth="1"/>
    <col min="9220" max="9220" width="7" style="1" customWidth="1"/>
    <col min="9221" max="9221" width="7.140625" style="1" customWidth="1"/>
    <col min="9222" max="9222" width="7.7109375" style="1" customWidth="1"/>
    <col min="9223" max="9223" width="7.140625" style="1" customWidth="1"/>
    <col min="9224" max="9224" width="7.85546875" style="1" customWidth="1"/>
    <col min="9225" max="9225" width="7.7109375" style="1" customWidth="1"/>
    <col min="9226" max="9226" width="6.85546875" style="1" customWidth="1"/>
    <col min="9227" max="9227" width="7.7109375" style="1" customWidth="1"/>
    <col min="9228" max="9472" width="9.140625" style="1"/>
    <col min="9473" max="9473" width="11.5703125" style="1" customWidth="1"/>
    <col min="9474" max="9474" width="7" style="1" customWidth="1"/>
    <col min="9475" max="9475" width="8.140625" style="1" customWidth="1"/>
    <col min="9476" max="9476" width="7" style="1" customWidth="1"/>
    <col min="9477" max="9477" width="7.140625" style="1" customWidth="1"/>
    <col min="9478" max="9478" width="7.7109375" style="1" customWidth="1"/>
    <col min="9479" max="9479" width="7.140625" style="1" customWidth="1"/>
    <col min="9480" max="9480" width="7.85546875" style="1" customWidth="1"/>
    <col min="9481" max="9481" width="7.7109375" style="1" customWidth="1"/>
    <col min="9482" max="9482" width="6.85546875" style="1" customWidth="1"/>
    <col min="9483" max="9483" width="7.7109375" style="1" customWidth="1"/>
    <col min="9484" max="9728" width="9.140625" style="1"/>
    <col min="9729" max="9729" width="11.5703125" style="1" customWidth="1"/>
    <col min="9730" max="9730" width="7" style="1" customWidth="1"/>
    <col min="9731" max="9731" width="8.140625" style="1" customWidth="1"/>
    <col min="9732" max="9732" width="7" style="1" customWidth="1"/>
    <col min="9733" max="9733" width="7.140625" style="1" customWidth="1"/>
    <col min="9734" max="9734" width="7.7109375" style="1" customWidth="1"/>
    <col min="9735" max="9735" width="7.140625" style="1" customWidth="1"/>
    <col min="9736" max="9736" width="7.85546875" style="1" customWidth="1"/>
    <col min="9737" max="9737" width="7.7109375" style="1" customWidth="1"/>
    <col min="9738" max="9738" width="6.85546875" style="1" customWidth="1"/>
    <col min="9739" max="9739" width="7.7109375" style="1" customWidth="1"/>
    <col min="9740" max="9984" width="9.140625" style="1"/>
    <col min="9985" max="9985" width="11.5703125" style="1" customWidth="1"/>
    <col min="9986" max="9986" width="7" style="1" customWidth="1"/>
    <col min="9987" max="9987" width="8.140625" style="1" customWidth="1"/>
    <col min="9988" max="9988" width="7" style="1" customWidth="1"/>
    <col min="9989" max="9989" width="7.140625" style="1" customWidth="1"/>
    <col min="9990" max="9990" width="7.7109375" style="1" customWidth="1"/>
    <col min="9991" max="9991" width="7.140625" style="1" customWidth="1"/>
    <col min="9992" max="9992" width="7.85546875" style="1" customWidth="1"/>
    <col min="9993" max="9993" width="7.7109375" style="1" customWidth="1"/>
    <col min="9994" max="9994" width="6.85546875" style="1" customWidth="1"/>
    <col min="9995" max="9995" width="7.7109375" style="1" customWidth="1"/>
    <col min="9996" max="10240" width="9.140625" style="1"/>
    <col min="10241" max="10241" width="11.5703125" style="1" customWidth="1"/>
    <col min="10242" max="10242" width="7" style="1" customWidth="1"/>
    <col min="10243" max="10243" width="8.140625" style="1" customWidth="1"/>
    <col min="10244" max="10244" width="7" style="1" customWidth="1"/>
    <col min="10245" max="10245" width="7.140625" style="1" customWidth="1"/>
    <col min="10246" max="10246" width="7.7109375" style="1" customWidth="1"/>
    <col min="10247" max="10247" width="7.140625" style="1" customWidth="1"/>
    <col min="10248" max="10248" width="7.85546875" style="1" customWidth="1"/>
    <col min="10249" max="10249" width="7.7109375" style="1" customWidth="1"/>
    <col min="10250" max="10250" width="6.85546875" style="1" customWidth="1"/>
    <col min="10251" max="10251" width="7.7109375" style="1" customWidth="1"/>
    <col min="10252" max="10496" width="9.140625" style="1"/>
    <col min="10497" max="10497" width="11.5703125" style="1" customWidth="1"/>
    <col min="10498" max="10498" width="7" style="1" customWidth="1"/>
    <col min="10499" max="10499" width="8.140625" style="1" customWidth="1"/>
    <col min="10500" max="10500" width="7" style="1" customWidth="1"/>
    <col min="10501" max="10501" width="7.140625" style="1" customWidth="1"/>
    <col min="10502" max="10502" width="7.7109375" style="1" customWidth="1"/>
    <col min="10503" max="10503" width="7.140625" style="1" customWidth="1"/>
    <col min="10504" max="10504" width="7.85546875" style="1" customWidth="1"/>
    <col min="10505" max="10505" width="7.7109375" style="1" customWidth="1"/>
    <col min="10506" max="10506" width="6.85546875" style="1" customWidth="1"/>
    <col min="10507" max="10507" width="7.7109375" style="1" customWidth="1"/>
    <col min="10508" max="10752" width="9.140625" style="1"/>
    <col min="10753" max="10753" width="11.5703125" style="1" customWidth="1"/>
    <col min="10754" max="10754" width="7" style="1" customWidth="1"/>
    <col min="10755" max="10755" width="8.140625" style="1" customWidth="1"/>
    <col min="10756" max="10756" width="7" style="1" customWidth="1"/>
    <col min="10757" max="10757" width="7.140625" style="1" customWidth="1"/>
    <col min="10758" max="10758" width="7.7109375" style="1" customWidth="1"/>
    <col min="10759" max="10759" width="7.140625" style="1" customWidth="1"/>
    <col min="10760" max="10760" width="7.85546875" style="1" customWidth="1"/>
    <col min="10761" max="10761" width="7.7109375" style="1" customWidth="1"/>
    <col min="10762" max="10762" width="6.85546875" style="1" customWidth="1"/>
    <col min="10763" max="10763" width="7.7109375" style="1" customWidth="1"/>
    <col min="10764" max="11008" width="9.140625" style="1"/>
    <col min="11009" max="11009" width="11.5703125" style="1" customWidth="1"/>
    <col min="11010" max="11010" width="7" style="1" customWidth="1"/>
    <col min="11011" max="11011" width="8.140625" style="1" customWidth="1"/>
    <col min="11012" max="11012" width="7" style="1" customWidth="1"/>
    <col min="11013" max="11013" width="7.140625" style="1" customWidth="1"/>
    <col min="11014" max="11014" width="7.7109375" style="1" customWidth="1"/>
    <col min="11015" max="11015" width="7.140625" style="1" customWidth="1"/>
    <col min="11016" max="11016" width="7.85546875" style="1" customWidth="1"/>
    <col min="11017" max="11017" width="7.7109375" style="1" customWidth="1"/>
    <col min="11018" max="11018" width="6.85546875" style="1" customWidth="1"/>
    <col min="11019" max="11019" width="7.7109375" style="1" customWidth="1"/>
    <col min="11020" max="11264" width="9.140625" style="1"/>
    <col min="11265" max="11265" width="11.5703125" style="1" customWidth="1"/>
    <col min="11266" max="11266" width="7" style="1" customWidth="1"/>
    <col min="11267" max="11267" width="8.140625" style="1" customWidth="1"/>
    <col min="11268" max="11268" width="7" style="1" customWidth="1"/>
    <col min="11269" max="11269" width="7.140625" style="1" customWidth="1"/>
    <col min="11270" max="11270" width="7.7109375" style="1" customWidth="1"/>
    <col min="11271" max="11271" width="7.140625" style="1" customWidth="1"/>
    <col min="11272" max="11272" width="7.85546875" style="1" customWidth="1"/>
    <col min="11273" max="11273" width="7.7109375" style="1" customWidth="1"/>
    <col min="11274" max="11274" width="6.85546875" style="1" customWidth="1"/>
    <col min="11275" max="11275" width="7.7109375" style="1" customWidth="1"/>
    <col min="11276" max="11520" width="9.140625" style="1"/>
    <col min="11521" max="11521" width="11.5703125" style="1" customWidth="1"/>
    <col min="11522" max="11522" width="7" style="1" customWidth="1"/>
    <col min="11523" max="11523" width="8.140625" style="1" customWidth="1"/>
    <col min="11524" max="11524" width="7" style="1" customWidth="1"/>
    <col min="11525" max="11525" width="7.140625" style="1" customWidth="1"/>
    <col min="11526" max="11526" width="7.7109375" style="1" customWidth="1"/>
    <col min="11527" max="11527" width="7.140625" style="1" customWidth="1"/>
    <col min="11528" max="11528" width="7.85546875" style="1" customWidth="1"/>
    <col min="11529" max="11529" width="7.7109375" style="1" customWidth="1"/>
    <col min="11530" max="11530" width="6.85546875" style="1" customWidth="1"/>
    <col min="11531" max="11531" width="7.7109375" style="1" customWidth="1"/>
    <col min="11532" max="11776" width="9.140625" style="1"/>
    <col min="11777" max="11777" width="11.5703125" style="1" customWidth="1"/>
    <col min="11778" max="11778" width="7" style="1" customWidth="1"/>
    <col min="11779" max="11779" width="8.140625" style="1" customWidth="1"/>
    <col min="11780" max="11780" width="7" style="1" customWidth="1"/>
    <col min="11781" max="11781" width="7.140625" style="1" customWidth="1"/>
    <col min="11782" max="11782" width="7.7109375" style="1" customWidth="1"/>
    <col min="11783" max="11783" width="7.140625" style="1" customWidth="1"/>
    <col min="11784" max="11784" width="7.85546875" style="1" customWidth="1"/>
    <col min="11785" max="11785" width="7.7109375" style="1" customWidth="1"/>
    <col min="11786" max="11786" width="6.85546875" style="1" customWidth="1"/>
    <col min="11787" max="11787" width="7.7109375" style="1" customWidth="1"/>
    <col min="11788" max="12032" width="9.140625" style="1"/>
    <col min="12033" max="12033" width="11.5703125" style="1" customWidth="1"/>
    <col min="12034" max="12034" width="7" style="1" customWidth="1"/>
    <col min="12035" max="12035" width="8.140625" style="1" customWidth="1"/>
    <col min="12036" max="12036" width="7" style="1" customWidth="1"/>
    <col min="12037" max="12037" width="7.140625" style="1" customWidth="1"/>
    <col min="12038" max="12038" width="7.7109375" style="1" customWidth="1"/>
    <col min="12039" max="12039" width="7.140625" style="1" customWidth="1"/>
    <col min="12040" max="12040" width="7.85546875" style="1" customWidth="1"/>
    <col min="12041" max="12041" width="7.7109375" style="1" customWidth="1"/>
    <col min="12042" max="12042" width="6.85546875" style="1" customWidth="1"/>
    <col min="12043" max="12043" width="7.7109375" style="1" customWidth="1"/>
    <col min="12044" max="12288" width="9.140625" style="1"/>
    <col min="12289" max="12289" width="11.5703125" style="1" customWidth="1"/>
    <col min="12290" max="12290" width="7" style="1" customWidth="1"/>
    <col min="12291" max="12291" width="8.140625" style="1" customWidth="1"/>
    <col min="12292" max="12292" width="7" style="1" customWidth="1"/>
    <col min="12293" max="12293" width="7.140625" style="1" customWidth="1"/>
    <col min="12294" max="12294" width="7.7109375" style="1" customWidth="1"/>
    <col min="12295" max="12295" width="7.140625" style="1" customWidth="1"/>
    <col min="12296" max="12296" width="7.85546875" style="1" customWidth="1"/>
    <col min="12297" max="12297" width="7.7109375" style="1" customWidth="1"/>
    <col min="12298" max="12298" width="6.85546875" style="1" customWidth="1"/>
    <col min="12299" max="12299" width="7.7109375" style="1" customWidth="1"/>
    <col min="12300" max="12544" width="9.140625" style="1"/>
    <col min="12545" max="12545" width="11.5703125" style="1" customWidth="1"/>
    <col min="12546" max="12546" width="7" style="1" customWidth="1"/>
    <col min="12547" max="12547" width="8.140625" style="1" customWidth="1"/>
    <col min="12548" max="12548" width="7" style="1" customWidth="1"/>
    <col min="12549" max="12549" width="7.140625" style="1" customWidth="1"/>
    <col min="12550" max="12550" width="7.7109375" style="1" customWidth="1"/>
    <col min="12551" max="12551" width="7.140625" style="1" customWidth="1"/>
    <col min="12552" max="12552" width="7.85546875" style="1" customWidth="1"/>
    <col min="12553" max="12553" width="7.7109375" style="1" customWidth="1"/>
    <col min="12554" max="12554" width="6.85546875" style="1" customWidth="1"/>
    <col min="12555" max="12555" width="7.7109375" style="1" customWidth="1"/>
    <col min="12556" max="12800" width="9.140625" style="1"/>
    <col min="12801" max="12801" width="11.5703125" style="1" customWidth="1"/>
    <col min="12802" max="12802" width="7" style="1" customWidth="1"/>
    <col min="12803" max="12803" width="8.140625" style="1" customWidth="1"/>
    <col min="12804" max="12804" width="7" style="1" customWidth="1"/>
    <col min="12805" max="12805" width="7.140625" style="1" customWidth="1"/>
    <col min="12806" max="12806" width="7.7109375" style="1" customWidth="1"/>
    <col min="12807" max="12807" width="7.140625" style="1" customWidth="1"/>
    <col min="12808" max="12808" width="7.85546875" style="1" customWidth="1"/>
    <col min="12809" max="12809" width="7.7109375" style="1" customWidth="1"/>
    <col min="12810" max="12810" width="6.85546875" style="1" customWidth="1"/>
    <col min="12811" max="12811" width="7.7109375" style="1" customWidth="1"/>
    <col min="12812" max="13056" width="9.140625" style="1"/>
    <col min="13057" max="13057" width="11.5703125" style="1" customWidth="1"/>
    <col min="13058" max="13058" width="7" style="1" customWidth="1"/>
    <col min="13059" max="13059" width="8.140625" style="1" customWidth="1"/>
    <col min="13060" max="13060" width="7" style="1" customWidth="1"/>
    <col min="13061" max="13061" width="7.140625" style="1" customWidth="1"/>
    <col min="13062" max="13062" width="7.7109375" style="1" customWidth="1"/>
    <col min="13063" max="13063" width="7.140625" style="1" customWidth="1"/>
    <col min="13064" max="13064" width="7.85546875" style="1" customWidth="1"/>
    <col min="13065" max="13065" width="7.7109375" style="1" customWidth="1"/>
    <col min="13066" max="13066" width="6.85546875" style="1" customWidth="1"/>
    <col min="13067" max="13067" width="7.7109375" style="1" customWidth="1"/>
    <col min="13068" max="13312" width="9.140625" style="1"/>
    <col min="13313" max="13313" width="11.5703125" style="1" customWidth="1"/>
    <col min="13314" max="13314" width="7" style="1" customWidth="1"/>
    <col min="13315" max="13315" width="8.140625" style="1" customWidth="1"/>
    <col min="13316" max="13316" width="7" style="1" customWidth="1"/>
    <col min="13317" max="13317" width="7.140625" style="1" customWidth="1"/>
    <col min="13318" max="13318" width="7.7109375" style="1" customWidth="1"/>
    <col min="13319" max="13319" width="7.140625" style="1" customWidth="1"/>
    <col min="13320" max="13320" width="7.85546875" style="1" customWidth="1"/>
    <col min="13321" max="13321" width="7.7109375" style="1" customWidth="1"/>
    <col min="13322" max="13322" width="6.85546875" style="1" customWidth="1"/>
    <col min="13323" max="13323" width="7.7109375" style="1" customWidth="1"/>
    <col min="13324" max="13568" width="9.140625" style="1"/>
    <col min="13569" max="13569" width="11.5703125" style="1" customWidth="1"/>
    <col min="13570" max="13570" width="7" style="1" customWidth="1"/>
    <col min="13571" max="13571" width="8.140625" style="1" customWidth="1"/>
    <col min="13572" max="13572" width="7" style="1" customWidth="1"/>
    <col min="13573" max="13573" width="7.140625" style="1" customWidth="1"/>
    <col min="13574" max="13574" width="7.7109375" style="1" customWidth="1"/>
    <col min="13575" max="13575" width="7.140625" style="1" customWidth="1"/>
    <col min="13576" max="13576" width="7.85546875" style="1" customWidth="1"/>
    <col min="13577" max="13577" width="7.7109375" style="1" customWidth="1"/>
    <col min="13578" max="13578" width="6.85546875" style="1" customWidth="1"/>
    <col min="13579" max="13579" width="7.7109375" style="1" customWidth="1"/>
    <col min="13580" max="13824" width="9.140625" style="1"/>
    <col min="13825" max="13825" width="11.5703125" style="1" customWidth="1"/>
    <col min="13826" max="13826" width="7" style="1" customWidth="1"/>
    <col min="13827" max="13827" width="8.140625" style="1" customWidth="1"/>
    <col min="13828" max="13828" width="7" style="1" customWidth="1"/>
    <col min="13829" max="13829" width="7.140625" style="1" customWidth="1"/>
    <col min="13830" max="13830" width="7.7109375" style="1" customWidth="1"/>
    <col min="13831" max="13831" width="7.140625" style="1" customWidth="1"/>
    <col min="13832" max="13832" width="7.85546875" style="1" customWidth="1"/>
    <col min="13833" max="13833" width="7.7109375" style="1" customWidth="1"/>
    <col min="13834" max="13834" width="6.85546875" style="1" customWidth="1"/>
    <col min="13835" max="13835" width="7.7109375" style="1" customWidth="1"/>
    <col min="13836" max="14080" width="9.140625" style="1"/>
    <col min="14081" max="14081" width="11.5703125" style="1" customWidth="1"/>
    <col min="14082" max="14082" width="7" style="1" customWidth="1"/>
    <col min="14083" max="14083" width="8.140625" style="1" customWidth="1"/>
    <col min="14084" max="14084" width="7" style="1" customWidth="1"/>
    <col min="14085" max="14085" width="7.140625" style="1" customWidth="1"/>
    <col min="14086" max="14086" width="7.7109375" style="1" customWidth="1"/>
    <col min="14087" max="14087" width="7.140625" style="1" customWidth="1"/>
    <col min="14088" max="14088" width="7.85546875" style="1" customWidth="1"/>
    <col min="14089" max="14089" width="7.7109375" style="1" customWidth="1"/>
    <col min="14090" max="14090" width="6.85546875" style="1" customWidth="1"/>
    <col min="14091" max="14091" width="7.7109375" style="1" customWidth="1"/>
    <col min="14092" max="14336" width="9.140625" style="1"/>
    <col min="14337" max="14337" width="11.5703125" style="1" customWidth="1"/>
    <col min="14338" max="14338" width="7" style="1" customWidth="1"/>
    <col min="14339" max="14339" width="8.140625" style="1" customWidth="1"/>
    <col min="14340" max="14340" width="7" style="1" customWidth="1"/>
    <col min="14341" max="14341" width="7.140625" style="1" customWidth="1"/>
    <col min="14342" max="14342" width="7.7109375" style="1" customWidth="1"/>
    <col min="14343" max="14343" width="7.140625" style="1" customWidth="1"/>
    <col min="14344" max="14344" width="7.85546875" style="1" customWidth="1"/>
    <col min="14345" max="14345" width="7.7109375" style="1" customWidth="1"/>
    <col min="14346" max="14346" width="6.85546875" style="1" customWidth="1"/>
    <col min="14347" max="14347" width="7.7109375" style="1" customWidth="1"/>
    <col min="14348" max="14592" width="9.140625" style="1"/>
    <col min="14593" max="14593" width="11.5703125" style="1" customWidth="1"/>
    <col min="14594" max="14594" width="7" style="1" customWidth="1"/>
    <col min="14595" max="14595" width="8.140625" style="1" customWidth="1"/>
    <col min="14596" max="14596" width="7" style="1" customWidth="1"/>
    <col min="14597" max="14597" width="7.140625" style="1" customWidth="1"/>
    <col min="14598" max="14598" width="7.7109375" style="1" customWidth="1"/>
    <col min="14599" max="14599" width="7.140625" style="1" customWidth="1"/>
    <col min="14600" max="14600" width="7.85546875" style="1" customWidth="1"/>
    <col min="14601" max="14601" width="7.7109375" style="1" customWidth="1"/>
    <col min="14602" max="14602" width="6.85546875" style="1" customWidth="1"/>
    <col min="14603" max="14603" width="7.7109375" style="1" customWidth="1"/>
    <col min="14604" max="14848" width="9.140625" style="1"/>
    <col min="14849" max="14849" width="11.5703125" style="1" customWidth="1"/>
    <col min="14850" max="14850" width="7" style="1" customWidth="1"/>
    <col min="14851" max="14851" width="8.140625" style="1" customWidth="1"/>
    <col min="14852" max="14852" width="7" style="1" customWidth="1"/>
    <col min="14853" max="14853" width="7.140625" style="1" customWidth="1"/>
    <col min="14854" max="14854" width="7.7109375" style="1" customWidth="1"/>
    <col min="14855" max="14855" width="7.140625" style="1" customWidth="1"/>
    <col min="14856" max="14856" width="7.85546875" style="1" customWidth="1"/>
    <col min="14857" max="14857" width="7.7109375" style="1" customWidth="1"/>
    <col min="14858" max="14858" width="6.85546875" style="1" customWidth="1"/>
    <col min="14859" max="14859" width="7.7109375" style="1" customWidth="1"/>
    <col min="14860" max="15104" width="9.140625" style="1"/>
    <col min="15105" max="15105" width="11.5703125" style="1" customWidth="1"/>
    <col min="15106" max="15106" width="7" style="1" customWidth="1"/>
    <col min="15107" max="15107" width="8.140625" style="1" customWidth="1"/>
    <col min="15108" max="15108" width="7" style="1" customWidth="1"/>
    <col min="15109" max="15109" width="7.140625" style="1" customWidth="1"/>
    <col min="15110" max="15110" width="7.7109375" style="1" customWidth="1"/>
    <col min="15111" max="15111" width="7.140625" style="1" customWidth="1"/>
    <col min="15112" max="15112" width="7.85546875" style="1" customWidth="1"/>
    <col min="15113" max="15113" width="7.7109375" style="1" customWidth="1"/>
    <col min="15114" max="15114" width="6.85546875" style="1" customWidth="1"/>
    <col min="15115" max="15115" width="7.7109375" style="1" customWidth="1"/>
    <col min="15116" max="15360" width="9.140625" style="1"/>
    <col min="15361" max="15361" width="11.5703125" style="1" customWidth="1"/>
    <col min="15362" max="15362" width="7" style="1" customWidth="1"/>
    <col min="15363" max="15363" width="8.140625" style="1" customWidth="1"/>
    <col min="15364" max="15364" width="7" style="1" customWidth="1"/>
    <col min="15365" max="15365" width="7.140625" style="1" customWidth="1"/>
    <col min="15366" max="15366" width="7.7109375" style="1" customWidth="1"/>
    <col min="15367" max="15367" width="7.140625" style="1" customWidth="1"/>
    <col min="15368" max="15368" width="7.85546875" style="1" customWidth="1"/>
    <col min="15369" max="15369" width="7.7109375" style="1" customWidth="1"/>
    <col min="15370" max="15370" width="6.85546875" style="1" customWidth="1"/>
    <col min="15371" max="15371" width="7.7109375" style="1" customWidth="1"/>
    <col min="15372" max="15616" width="9.140625" style="1"/>
    <col min="15617" max="15617" width="11.5703125" style="1" customWidth="1"/>
    <col min="15618" max="15618" width="7" style="1" customWidth="1"/>
    <col min="15619" max="15619" width="8.140625" style="1" customWidth="1"/>
    <col min="15620" max="15620" width="7" style="1" customWidth="1"/>
    <col min="15621" max="15621" width="7.140625" style="1" customWidth="1"/>
    <col min="15622" max="15622" width="7.7109375" style="1" customWidth="1"/>
    <col min="15623" max="15623" width="7.140625" style="1" customWidth="1"/>
    <col min="15624" max="15624" width="7.85546875" style="1" customWidth="1"/>
    <col min="15625" max="15625" width="7.7109375" style="1" customWidth="1"/>
    <col min="15626" max="15626" width="6.85546875" style="1" customWidth="1"/>
    <col min="15627" max="15627" width="7.7109375" style="1" customWidth="1"/>
    <col min="15628" max="15872" width="9.140625" style="1"/>
    <col min="15873" max="15873" width="11.5703125" style="1" customWidth="1"/>
    <col min="15874" max="15874" width="7" style="1" customWidth="1"/>
    <col min="15875" max="15875" width="8.140625" style="1" customWidth="1"/>
    <col min="15876" max="15876" width="7" style="1" customWidth="1"/>
    <col min="15877" max="15877" width="7.140625" style="1" customWidth="1"/>
    <col min="15878" max="15878" width="7.7109375" style="1" customWidth="1"/>
    <col min="15879" max="15879" width="7.140625" style="1" customWidth="1"/>
    <col min="15880" max="15880" width="7.85546875" style="1" customWidth="1"/>
    <col min="15881" max="15881" width="7.7109375" style="1" customWidth="1"/>
    <col min="15882" max="15882" width="6.85546875" style="1" customWidth="1"/>
    <col min="15883" max="15883" width="7.7109375" style="1" customWidth="1"/>
    <col min="15884" max="16128" width="9.140625" style="1"/>
    <col min="16129" max="16129" width="11.5703125" style="1" customWidth="1"/>
    <col min="16130" max="16130" width="7" style="1" customWidth="1"/>
    <col min="16131" max="16131" width="8.140625" style="1" customWidth="1"/>
    <col min="16132" max="16132" width="7" style="1" customWidth="1"/>
    <col min="16133" max="16133" width="7.140625" style="1" customWidth="1"/>
    <col min="16134" max="16134" width="7.7109375" style="1" customWidth="1"/>
    <col min="16135" max="16135" width="7.140625" style="1" customWidth="1"/>
    <col min="16136" max="16136" width="7.85546875" style="1" customWidth="1"/>
    <col min="16137" max="16137" width="7.7109375" style="1" customWidth="1"/>
    <col min="16138" max="16138" width="6.85546875" style="1" customWidth="1"/>
    <col min="16139" max="16139" width="7.7109375" style="1" customWidth="1"/>
    <col min="16140" max="16384" width="9.140625" style="1"/>
  </cols>
  <sheetData>
    <row r="1" spans="1:12" ht="18.399999999999999" customHeight="1">
      <c r="A1" s="1556" t="s">
        <v>974</v>
      </c>
      <c r="B1" s="1557"/>
      <c r="C1" s="1557"/>
      <c r="D1" s="1557"/>
      <c r="E1" s="1557"/>
      <c r="F1" s="1557"/>
      <c r="G1" s="1557"/>
      <c r="H1" s="1557"/>
      <c r="I1" s="1557"/>
      <c r="J1" s="1557"/>
      <c r="K1" s="1557"/>
    </row>
    <row r="2" spans="1:12" ht="3" customHeight="1"/>
    <row r="3" spans="1:12">
      <c r="A3" s="7"/>
      <c r="B3" s="1558" t="s">
        <v>83</v>
      </c>
      <c r="C3" s="1559"/>
      <c r="D3" s="1559"/>
      <c r="E3" s="1559"/>
      <c r="F3" s="1559"/>
      <c r="G3" s="1559"/>
      <c r="H3" s="1559"/>
      <c r="I3" s="1559"/>
      <c r="J3" s="1560"/>
      <c r="K3" s="1561"/>
    </row>
    <row r="4" spans="1:12" ht="17.25" customHeight="1">
      <c r="A4" s="9" t="s">
        <v>99</v>
      </c>
      <c r="B4" s="1562" t="s">
        <v>80</v>
      </c>
      <c r="C4" s="1557"/>
      <c r="D4" s="1562" t="s">
        <v>81</v>
      </c>
      <c r="E4" s="1557"/>
      <c r="F4" s="1562" t="s">
        <v>82</v>
      </c>
      <c r="G4" s="1557"/>
      <c r="H4" s="1562" t="s">
        <v>17</v>
      </c>
      <c r="I4" s="1557"/>
      <c r="J4" s="1562" t="s">
        <v>1</v>
      </c>
      <c r="K4" s="1563"/>
    </row>
    <row r="5" spans="1:12">
      <c r="A5" s="9"/>
      <c r="B5" s="1017" t="s">
        <v>2</v>
      </c>
      <c r="C5" s="10" t="s">
        <v>3</v>
      </c>
      <c r="D5" s="1017" t="s">
        <v>2</v>
      </c>
      <c r="E5" s="10" t="s">
        <v>3</v>
      </c>
      <c r="F5" s="10" t="s">
        <v>2</v>
      </c>
      <c r="G5" s="10" t="s">
        <v>3</v>
      </c>
      <c r="H5" s="10" t="s">
        <v>2</v>
      </c>
      <c r="I5" s="10" t="s">
        <v>3</v>
      </c>
      <c r="J5" s="1021" t="s">
        <v>2</v>
      </c>
      <c r="K5" s="3" t="s">
        <v>3</v>
      </c>
    </row>
    <row r="6" spans="1:12">
      <c r="A6" s="349" t="s">
        <v>100</v>
      </c>
      <c r="B6" s="1018">
        <v>132951</v>
      </c>
      <c r="C6" s="347" t="s">
        <v>1311</v>
      </c>
      <c r="D6" s="1018">
        <v>95580</v>
      </c>
      <c r="E6" s="347" t="s">
        <v>1312</v>
      </c>
      <c r="F6" s="346">
        <v>7</v>
      </c>
      <c r="G6" s="347" t="s">
        <v>1290</v>
      </c>
      <c r="H6" s="346">
        <v>2</v>
      </c>
      <c r="I6" s="347" t="s">
        <v>1290</v>
      </c>
      <c r="J6" s="1019">
        <v>228540</v>
      </c>
      <c r="K6" s="855" t="s">
        <v>1869</v>
      </c>
    </row>
    <row r="7" spans="1:12">
      <c r="A7" s="349" t="s">
        <v>57</v>
      </c>
      <c r="B7" s="1018">
        <v>22103</v>
      </c>
      <c r="C7" s="347" t="s">
        <v>2674</v>
      </c>
      <c r="D7" s="1018">
        <v>17943</v>
      </c>
      <c r="E7" s="347" t="s">
        <v>1410</v>
      </c>
      <c r="F7" s="346">
        <v>0</v>
      </c>
      <c r="G7" s="347" t="s">
        <v>1290</v>
      </c>
      <c r="H7" s="346">
        <v>0</v>
      </c>
      <c r="I7" s="347" t="s">
        <v>1290</v>
      </c>
      <c r="J7" s="1019">
        <v>40046</v>
      </c>
      <c r="K7" s="855" t="s">
        <v>1803</v>
      </c>
      <c r="L7" s="327"/>
    </row>
    <row r="8" spans="1:12">
      <c r="A8" s="349" t="s">
        <v>58</v>
      </c>
      <c r="B8" s="1018">
        <v>11570</v>
      </c>
      <c r="C8" s="347" t="s">
        <v>1848</v>
      </c>
      <c r="D8" s="1018">
        <v>10251</v>
      </c>
      <c r="E8" s="347" t="s">
        <v>1837</v>
      </c>
      <c r="F8" s="346">
        <v>0</v>
      </c>
      <c r="G8" s="347" t="s">
        <v>1290</v>
      </c>
      <c r="H8" s="346">
        <v>0</v>
      </c>
      <c r="I8" s="347" t="s">
        <v>1290</v>
      </c>
      <c r="J8" s="1019">
        <v>21821</v>
      </c>
      <c r="K8" s="855" t="s">
        <v>1353</v>
      </c>
      <c r="L8" s="327"/>
    </row>
    <row r="9" spans="1:12">
      <c r="A9" s="349" t="s">
        <v>59</v>
      </c>
      <c r="B9" s="1018">
        <v>9485</v>
      </c>
      <c r="C9" s="347" t="s">
        <v>1841</v>
      </c>
      <c r="D9" s="1018">
        <v>8356</v>
      </c>
      <c r="E9" s="347" t="s">
        <v>1871</v>
      </c>
      <c r="F9" s="346">
        <v>9</v>
      </c>
      <c r="G9" s="347" t="s">
        <v>1354</v>
      </c>
      <c r="H9" s="346">
        <v>0</v>
      </c>
      <c r="I9" s="347" t="s">
        <v>1290</v>
      </c>
      <c r="J9" s="1019">
        <v>17850</v>
      </c>
      <c r="K9" s="855" t="s">
        <v>1605</v>
      </c>
      <c r="L9" s="327"/>
    </row>
    <row r="10" spans="1:12">
      <c r="A10" s="349" t="s">
        <v>60</v>
      </c>
      <c r="B10" s="1018">
        <v>7390</v>
      </c>
      <c r="C10" s="347" t="s">
        <v>1386</v>
      </c>
      <c r="D10" s="1018">
        <v>6634</v>
      </c>
      <c r="E10" s="347" t="s">
        <v>2111</v>
      </c>
      <c r="F10" s="346">
        <v>0</v>
      </c>
      <c r="G10" s="347" t="s">
        <v>1290</v>
      </c>
      <c r="H10" s="346">
        <v>0</v>
      </c>
      <c r="I10" s="347" t="s">
        <v>1290</v>
      </c>
      <c r="J10" s="1019">
        <v>14024</v>
      </c>
      <c r="K10" s="855" t="s">
        <v>1304</v>
      </c>
      <c r="L10" s="327"/>
    </row>
    <row r="11" spans="1:12">
      <c r="A11" s="349" t="s">
        <v>61</v>
      </c>
      <c r="B11" s="1018">
        <v>6768</v>
      </c>
      <c r="C11" s="347" t="s">
        <v>1920</v>
      </c>
      <c r="D11" s="1018">
        <v>4383</v>
      </c>
      <c r="E11" s="347" t="s">
        <v>1891</v>
      </c>
      <c r="F11" s="346">
        <v>0</v>
      </c>
      <c r="G11" s="347" t="s">
        <v>1290</v>
      </c>
      <c r="H11" s="346">
        <v>0</v>
      </c>
      <c r="I11" s="347" t="s">
        <v>1290</v>
      </c>
      <c r="J11" s="1019">
        <v>11151</v>
      </c>
      <c r="K11" s="855" t="s">
        <v>1325</v>
      </c>
      <c r="L11" s="327"/>
    </row>
    <row r="12" spans="1:12">
      <c r="A12" s="349" t="s">
        <v>62</v>
      </c>
      <c r="B12" s="1018">
        <v>5665</v>
      </c>
      <c r="C12" s="347" t="s">
        <v>1356</v>
      </c>
      <c r="D12" s="1018">
        <v>4395</v>
      </c>
      <c r="E12" s="347" t="s">
        <v>1357</v>
      </c>
      <c r="F12" s="346">
        <v>0</v>
      </c>
      <c r="G12" s="347" t="s">
        <v>1290</v>
      </c>
      <c r="H12" s="346">
        <v>0</v>
      </c>
      <c r="I12" s="347" t="s">
        <v>1290</v>
      </c>
      <c r="J12" s="1019">
        <v>10060</v>
      </c>
      <c r="K12" s="855" t="s">
        <v>1322</v>
      </c>
      <c r="L12" s="327"/>
    </row>
    <row r="13" spans="1:12">
      <c r="A13" s="349" t="s">
        <v>63</v>
      </c>
      <c r="B13" s="1018">
        <v>4598</v>
      </c>
      <c r="C13" s="347" t="s">
        <v>2674</v>
      </c>
      <c r="D13" s="1018">
        <v>3732</v>
      </c>
      <c r="E13" s="347" t="s">
        <v>1410</v>
      </c>
      <c r="F13" s="346">
        <v>0</v>
      </c>
      <c r="G13" s="347" t="s">
        <v>1290</v>
      </c>
      <c r="H13" s="346">
        <v>0</v>
      </c>
      <c r="I13" s="347" t="s">
        <v>1290</v>
      </c>
      <c r="J13" s="1019">
        <v>8330</v>
      </c>
      <c r="K13" s="855" t="s">
        <v>1316</v>
      </c>
      <c r="L13" s="327"/>
    </row>
    <row r="14" spans="1:12">
      <c r="A14" s="349" t="s">
        <v>101</v>
      </c>
      <c r="B14" s="1018">
        <v>3748</v>
      </c>
      <c r="C14" s="347" t="s">
        <v>2026</v>
      </c>
      <c r="D14" s="1018">
        <v>3129</v>
      </c>
      <c r="E14" s="347" t="s">
        <v>1506</v>
      </c>
      <c r="F14" s="346">
        <v>0</v>
      </c>
      <c r="G14" s="347" t="s">
        <v>1290</v>
      </c>
      <c r="H14" s="346">
        <v>0</v>
      </c>
      <c r="I14" s="347" t="s">
        <v>1290</v>
      </c>
      <c r="J14" s="1019">
        <v>6877</v>
      </c>
      <c r="K14" s="855" t="s">
        <v>1666</v>
      </c>
      <c r="L14" s="327"/>
    </row>
    <row r="15" spans="1:12">
      <c r="A15" s="349" t="s">
        <v>102</v>
      </c>
      <c r="B15" s="1018">
        <v>4555</v>
      </c>
      <c r="C15" s="347" t="s">
        <v>1288</v>
      </c>
      <c r="D15" s="1018">
        <v>3247</v>
      </c>
      <c r="E15" s="347" t="s">
        <v>1909</v>
      </c>
      <c r="F15" s="346">
        <v>0</v>
      </c>
      <c r="G15" s="347" t="s">
        <v>1290</v>
      </c>
      <c r="H15" s="346">
        <v>0</v>
      </c>
      <c r="I15" s="347" t="s">
        <v>1290</v>
      </c>
      <c r="J15" s="1019">
        <v>7802</v>
      </c>
      <c r="K15" s="855" t="s">
        <v>1460</v>
      </c>
      <c r="L15" s="327"/>
    </row>
    <row r="16" spans="1:12">
      <c r="A16" s="349" t="s">
        <v>103</v>
      </c>
      <c r="B16" s="1018">
        <v>4160</v>
      </c>
      <c r="C16" s="347" t="s">
        <v>2675</v>
      </c>
      <c r="D16" s="1018">
        <v>2823</v>
      </c>
      <c r="E16" s="347" t="s">
        <v>1708</v>
      </c>
      <c r="F16" s="346">
        <v>0</v>
      </c>
      <c r="G16" s="347" t="s">
        <v>1290</v>
      </c>
      <c r="H16" s="346">
        <v>0</v>
      </c>
      <c r="I16" s="347" t="s">
        <v>1290</v>
      </c>
      <c r="J16" s="1019">
        <v>6983</v>
      </c>
      <c r="K16" s="855" t="s">
        <v>1666</v>
      </c>
      <c r="L16" s="327"/>
    </row>
    <row r="17" spans="1:12">
      <c r="A17" s="349" t="s">
        <v>104</v>
      </c>
      <c r="B17" s="1018">
        <v>4329</v>
      </c>
      <c r="C17" s="347" t="s">
        <v>1305</v>
      </c>
      <c r="D17" s="1018">
        <v>3429</v>
      </c>
      <c r="E17" s="347" t="s">
        <v>1306</v>
      </c>
      <c r="F17" s="346">
        <v>0</v>
      </c>
      <c r="G17" s="347" t="s">
        <v>1290</v>
      </c>
      <c r="H17" s="346">
        <v>0</v>
      </c>
      <c r="I17" s="347" t="s">
        <v>1290</v>
      </c>
      <c r="J17" s="1019">
        <v>7758</v>
      </c>
      <c r="K17" s="855" t="s">
        <v>1460</v>
      </c>
      <c r="L17" s="327"/>
    </row>
    <row r="18" spans="1:12">
      <c r="A18" s="349" t="s">
        <v>105</v>
      </c>
      <c r="B18" s="1018">
        <v>3624</v>
      </c>
      <c r="C18" s="347" t="s">
        <v>1943</v>
      </c>
      <c r="D18" s="1018">
        <v>3484</v>
      </c>
      <c r="E18" s="347" t="s">
        <v>1852</v>
      </c>
      <c r="F18" s="346">
        <v>0</v>
      </c>
      <c r="G18" s="347" t="s">
        <v>1290</v>
      </c>
      <c r="H18" s="346">
        <v>0</v>
      </c>
      <c r="I18" s="347" t="s">
        <v>1290</v>
      </c>
      <c r="J18" s="1019">
        <v>7108</v>
      </c>
      <c r="K18" s="855" t="s">
        <v>1666</v>
      </c>
      <c r="L18" s="327"/>
    </row>
    <row r="19" spans="1:12">
      <c r="A19" s="349" t="s">
        <v>106</v>
      </c>
      <c r="B19" s="1018">
        <v>3929</v>
      </c>
      <c r="C19" s="347" t="s">
        <v>1885</v>
      </c>
      <c r="D19" s="1018">
        <v>5877</v>
      </c>
      <c r="E19" s="347" t="s">
        <v>1898</v>
      </c>
      <c r="F19" s="346">
        <v>0</v>
      </c>
      <c r="G19" s="347" t="s">
        <v>1290</v>
      </c>
      <c r="H19" s="346">
        <v>0</v>
      </c>
      <c r="I19" s="347" t="s">
        <v>1290</v>
      </c>
      <c r="J19" s="1019">
        <v>9806</v>
      </c>
      <c r="K19" s="855" t="s">
        <v>1322</v>
      </c>
      <c r="L19" s="327"/>
    </row>
    <row r="20" spans="1:12">
      <c r="A20" s="349" t="s">
        <v>107</v>
      </c>
      <c r="B20" s="1018">
        <v>4280</v>
      </c>
      <c r="C20" s="347" t="s">
        <v>1352</v>
      </c>
      <c r="D20" s="1018">
        <v>5301</v>
      </c>
      <c r="E20" s="347" t="s">
        <v>1351</v>
      </c>
      <c r="F20" s="346">
        <v>0</v>
      </c>
      <c r="G20" s="347" t="s">
        <v>1290</v>
      </c>
      <c r="H20" s="346">
        <v>0</v>
      </c>
      <c r="I20" s="347" t="s">
        <v>1290</v>
      </c>
      <c r="J20" s="1019">
        <v>9581</v>
      </c>
      <c r="K20" s="855" t="s">
        <v>1310</v>
      </c>
      <c r="L20" s="327"/>
    </row>
    <row r="21" spans="1:12">
      <c r="A21" s="349" t="s">
        <v>108</v>
      </c>
      <c r="B21" s="1018">
        <v>4295</v>
      </c>
      <c r="C21" s="347" t="s">
        <v>1320</v>
      </c>
      <c r="D21" s="1018">
        <v>4113</v>
      </c>
      <c r="E21" s="347" t="s">
        <v>1321</v>
      </c>
      <c r="F21" s="346">
        <v>0</v>
      </c>
      <c r="G21" s="347" t="s">
        <v>1290</v>
      </c>
      <c r="H21" s="346">
        <v>0</v>
      </c>
      <c r="I21" s="347" t="s">
        <v>1290</v>
      </c>
      <c r="J21" s="1019">
        <v>8408</v>
      </c>
      <c r="K21" s="855" t="s">
        <v>1316</v>
      </c>
      <c r="L21" s="327"/>
    </row>
    <row r="22" spans="1:12">
      <c r="A22" s="349" t="s">
        <v>17</v>
      </c>
      <c r="B22" s="1018">
        <v>8</v>
      </c>
      <c r="C22" s="347" t="s">
        <v>1681</v>
      </c>
      <c r="D22" s="1018">
        <v>8</v>
      </c>
      <c r="E22" s="347" t="s">
        <v>1681</v>
      </c>
      <c r="F22" s="346">
        <v>0</v>
      </c>
      <c r="G22" s="347" t="s">
        <v>1290</v>
      </c>
      <c r="H22" s="346">
        <v>0</v>
      </c>
      <c r="I22" s="347" t="s">
        <v>1290</v>
      </c>
      <c r="J22" s="1019">
        <v>16</v>
      </c>
      <c r="K22" s="855" t="s">
        <v>1290</v>
      </c>
      <c r="L22" s="327"/>
    </row>
    <row r="23" spans="1:12">
      <c r="A23" s="349" t="s">
        <v>1</v>
      </c>
      <c r="B23" s="1019">
        <v>233458</v>
      </c>
      <c r="C23" s="855" t="s">
        <v>1362</v>
      </c>
      <c r="D23" s="1019">
        <v>182685</v>
      </c>
      <c r="E23" s="855" t="s">
        <v>1363</v>
      </c>
      <c r="F23" s="300">
        <v>16</v>
      </c>
      <c r="G23" s="855" t="s">
        <v>1290</v>
      </c>
      <c r="H23" s="300">
        <v>2</v>
      </c>
      <c r="I23" s="855" t="s">
        <v>1290</v>
      </c>
      <c r="J23" s="1019">
        <v>416161</v>
      </c>
      <c r="K23" s="855" t="s">
        <v>645</v>
      </c>
      <c r="L23" s="327"/>
    </row>
    <row r="24" spans="1:12" ht="12.75" customHeight="1"/>
    <row r="25" spans="1:12" ht="18.399999999999999" customHeight="1">
      <c r="A25" s="1556" t="s">
        <v>975</v>
      </c>
      <c r="B25" s="1557"/>
      <c r="C25" s="1557"/>
      <c r="D25" s="1557"/>
      <c r="E25" s="1557"/>
      <c r="F25" s="1557"/>
      <c r="G25" s="1557"/>
      <c r="H25" s="1557"/>
      <c r="I25" s="1557"/>
      <c r="J25" s="1557"/>
      <c r="K25" s="1557"/>
    </row>
    <row r="26" spans="1:12" ht="3" customHeight="1"/>
    <row r="27" spans="1:12" s="584" customFormat="1" ht="12.75" customHeight="1">
      <c r="A27" s="742"/>
      <c r="B27" s="1032"/>
      <c r="C27" s="743"/>
      <c r="D27" s="1032"/>
      <c r="E27" s="743"/>
      <c r="F27" s="743"/>
      <c r="G27" s="743"/>
      <c r="H27" s="743"/>
      <c r="I27" s="743"/>
      <c r="J27" s="1032"/>
      <c r="K27" s="744"/>
    </row>
  </sheetData>
  <mergeCells count="9">
    <mergeCell ref="A25:K25"/>
    <mergeCell ref="A1:K1"/>
    <mergeCell ref="B3:I3"/>
    <mergeCell ref="J3:K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94" fitToWidth="0" orientation="portrait" r:id="rId1"/>
  <ignoredErrors>
    <ignoredError sqref="A3:K5" numberStoredAsText="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L110"/>
  <sheetViews>
    <sheetView showGridLines="0" topLeftCell="A16" zoomScaleNormal="100" workbookViewId="0">
      <selection activeCell="A112" sqref="A112"/>
    </sheetView>
  </sheetViews>
  <sheetFormatPr defaultRowHeight="12.75"/>
  <cols>
    <col min="1" max="1" width="13.5703125" style="1" customWidth="1"/>
    <col min="2" max="2" width="7.42578125" style="921" customWidth="1"/>
    <col min="3" max="3" width="7.42578125" style="1" customWidth="1"/>
    <col min="4" max="4" width="7.42578125" style="921" customWidth="1"/>
    <col min="5" max="5" width="7.42578125" style="1" customWidth="1"/>
    <col min="6" max="6" width="7.42578125" style="921" customWidth="1"/>
    <col min="7" max="7" width="7.42578125" style="1" customWidth="1"/>
    <col min="8" max="8" width="7.42578125" style="921" customWidth="1"/>
    <col min="9" max="9" width="7.42578125" style="1" customWidth="1"/>
    <col min="10" max="10" width="7.42578125" style="921" customWidth="1"/>
    <col min="11" max="11" width="7.42578125" style="1" customWidth="1"/>
    <col min="12" max="256" width="9.140625" style="1"/>
    <col min="257" max="257" width="13.5703125" style="1" customWidth="1"/>
    <col min="258" max="267" width="7.42578125" style="1" customWidth="1"/>
    <col min="268" max="512" width="9.140625" style="1"/>
    <col min="513" max="513" width="13.5703125" style="1" customWidth="1"/>
    <col min="514" max="523" width="7.42578125" style="1" customWidth="1"/>
    <col min="524" max="768" width="9.140625" style="1"/>
    <col min="769" max="769" width="13.5703125" style="1" customWidth="1"/>
    <col min="770" max="779" width="7.42578125" style="1" customWidth="1"/>
    <col min="780" max="1024" width="9.140625" style="1"/>
    <col min="1025" max="1025" width="13.5703125" style="1" customWidth="1"/>
    <col min="1026" max="1035" width="7.42578125" style="1" customWidth="1"/>
    <col min="1036" max="1280" width="9.140625" style="1"/>
    <col min="1281" max="1281" width="13.5703125" style="1" customWidth="1"/>
    <col min="1282" max="1291" width="7.42578125" style="1" customWidth="1"/>
    <col min="1292" max="1536" width="9.140625" style="1"/>
    <col min="1537" max="1537" width="13.5703125" style="1" customWidth="1"/>
    <col min="1538" max="1547" width="7.42578125" style="1" customWidth="1"/>
    <col min="1548" max="1792" width="9.140625" style="1"/>
    <col min="1793" max="1793" width="13.5703125" style="1" customWidth="1"/>
    <col min="1794" max="1803" width="7.42578125" style="1" customWidth="1"/>
    <col min="1804" max="2048" width="9.140625" style="1"/>
    <col min="2049" max="2049" width="13.5703125" style="1" customWidth="1"/>
    <col min="2050" max="2059" width="7.42578125" style="1" customWidth="1"/>
    <col min="2060" max="2304" width="9.140625" style="1"/>
    <col min="2305" max="2305" width="13.5703125" style="1" customWidth="1"/>
    <col min="2306" max="2315" width="7.42578125" style="1" customWidth="1"/>
    <col min="2316" max="2560" width="9.140625" style="1"/>
    <col min="2561" max="2561" width="13.5703125" style="1" customWidth="1"/>
    <col min="2562" max="2571" width="7.42578125" style="1" customWidth="1"/>
    <col min="2572" max="2816" width="9.140625" style="1"/>
    <col min="2817" max="2817" width="13.5703125" style="1" customWidth="1"/>
    <col min="2818" max="2827" width="7.42578125" style="1" customWidth="1"/>
    <col min="2828" max="3072" width="9.140625" style="1"/>
    <col min="3073" max="3073" width="13.5703125" style="1" customWidth="1"/>
    <col min="3074" max="3083" width="7.42578125" style="1" customWidth="1"/>
    <col min="3084" max="3328" width="9.140625" style="1"/>
    <col min="3329" max="3329" width="13.5703125" style="1" customWidth="1"/>
    <col min="3330" max="3339" width="7.42578125" style="1" customWidth="1"/>
    <col min="3340" max="3584" width="9.140625" style="1"/>
    <col min="3585" max="3585" width="13.5703125" style="1" customWidth="1"/>
    <col min="3586" max="3595" width="7.42578125" style="1" customWidth="1"/>
    <col min="3596" max="3840" width="9.140625" style="1"/>
    <col min="3841" max="3841" width="13.5703125" style="1" customWidth="1"/>
    <col min="3842" max="3851" width="7.42578125" style="1" customWidth="1"/>
    <col min="3852" max="4096" width="9.140625" style="1"/>
    <col min="4097" max="4097" width="13.5703125" style="1" customWidth="1"/>
    <col min="4098" max="4107" width="7.42578125" style="1" customWidth="1"/>
    <col min="4108" max="4352" width="9.140625" style="1"/>
    <col min="4353" max="4353" width="13.5703125" style="1" customWidth="1"/>
    <col min="4354" max="4363" width="7.42578125" style="1" customWidth="1"/>
    <col min="4364" max="4608" width="9.140625" style="1"/>
    <col min="4609" max="4609" width="13.5703125" style="1" customWidth="1"/>
    <col min="4610" max="4619" width="7.42578125" style="1" customWidth="1"/>
    <col min="4620" max="4864" width="9.140625" style="1"/>
    <col min="4865" max="4865" width="13.5703125" style="1" customWidth="1"/>
    <col min="4866" max="4875" width="7.42578125" style="1" customWidth="1"/>
    <col min="4876" max="5120" width="9.140625" style="1"/>
    <col min="5121" max="5121" width="13.5703125" style="1" customWidth="1"/>
    <col min="5122" max="5131" width="7.42578125" style="1" customWidth="1"/>
    <col min="5132" max="5376" width="9.140625" style="1"/>
    <col min="5377" max="5377" width="13.5703125" style="1" customWidth="1"/>
    <col min="5378" max="5387" width="7.42578125" style="1" customWidth="1"/>
    <col min="5388" max="5632" width="9.140625" style="1"/>
    <col min="5633" max="5633" width="13.5703125" style="1" customWidth="1"/>
    <col min="5634" max="5643" width="7.42578125" style="1" customWidth="1"/>
    <col min="5644" max="5888" width="9.140625" style="1"/>
    <col min="5889" max="5889" width="13.5703125" style="1" customWidth="1"/>
    <col min="5890" max="5899" width="7.42578125" style="1" customWidth="1"/>
    <col min="5900" max="6144" width="9.140625" style="1"/>
    <col min="6145" max="6145" width="13.5703125" style="1" customWidth="1"/>
    <col min="6146" max="6155" width="7.42578125" style="1" customWidth="1"/>
    <col min="6156" max="6400" width="9.140625" style="1"/>
    <col min="6401" max="6401" width="13.5703125" style="1" customWidth="1"/>
    <col min="6402" max="6411" width="7.42578125" style="1" customWidth="1"/>
    <col min="6412" max="6656" width="9.140625" style="1"/>
    <col min="6657" max="6657" width="13.5703125" style="1" customWidth="1"/>
    <col min="6658" max="6667" width="7.42578125" style="1" customWidth="1"/>
    <col min="6668" max="6912" width="9.140625" style="1"/>
    <col min="6913" max="6913" width="13.5703125" style="1" customWidth="1"/>
    <col min="6914" max="6923" width="7.42578125" style="1" customWidth="1"/>
    <col min="6924" max="7168" width="9.140625" style="1"/>
    <col min="7169" max="7169" width="13.5703125" style="1" customWidth="1"/>
    <col min="7170" max="7179" width="7.42578125" style="1" customWidth="1"/>
    <col min="7180" max="7424" width="9.140625" style="1"/>
    <col min="7425" max="7425" width="13.5703125" style="1" customWidth="1"/>
    <col min="7426" max="7435" width="7.42578125" style="1" customWidth="1"/>
    <col min="7436" max="7680" width="9.140625" style="1"/>
    <col min="7681" max="7681" width="13.5703125" style="1" customWidth="1"/>
    <col min="7682" max="7691" width="7.42578125" style="1" customWidth="1"/>
    <col min="7692" max="7936" width="9.140625" style="1"/>
    <col min="7937" max="7937" width="13.5703125" style="1" customWidth="1"/>
    <col min="7938" max="7947" width="7.42578125" style="1" customWidth="1"/>
    <col min="7948" max="8192" width="9.140625" style="1"/>
    <col min="8193" max="8193" width="13.5703125" style="1" customWidth="1"/>
    <col min="8194" max="8203" width="7.42578125" style="1" customWidth="1"/>
    <col min="8204" max="8448" width="9.140625" style="1"/>
    <col min="8449" max="8449" width="13.5703125" style="1" customWidth="1"/>
    <col min="8450" max="8459" width="7.42578125" style="1" customWidth="1"/>
    <col min="8460" max="8704" width="9.140625" style="1"/>
    <col min="8705" max="8705" width="13.5703125" style="1" customWidth="1"/>
    <col min="8706" max="8715" width="7.42578125" style="1" customWidth="1"/>
    <col min="8716" max="8960" width="9.140625" style="1"/>
    <col min="8961" max="8961" width="13.5703125" style="1" customWidth="1"/>
    <col min="8962" max="8971" width="7.42578125" style="1" customWidth="1"/>
    <col min="8972" max="9216" width="9.140625" style="1"/>
    <col min="9217" max="9217" width="13.5703125" style="1" customWidth="1"/>
    <col min="9218" max="9227" width="7.42578125" style="1" customWidth="1"/>
    <col min="9228" max="9472" width="9.140625" style="1"/>
    <col min="9473" max="9473" width="13.5703125" style="1" customWidth="1"/>
    <col min="9474" max="9483" width="7.42578125" style="1" customWidth="1"/>
    <col min="9484" max="9728" width="9.140625" style="1"/>
    <col min="9729" max="9729" width="13.5703125" style="1" customWidth="1"/>
    <col min="9730" max="9739" width="7.42578125" style="1" customWidth="1"/>
    <col min="9740" max="9984" width="9.140625" style="1"/>
    <col min="9985" max="9985" width="13.5703125" style="1" customWidth="1"/>
    <col min="9986" max="9995" width="7.42578125" style="1" customWidth="1"/>
    <col min="9996" max="10240" width="9.140625" style="1"/>
    <col min="10241" max="10241" width="13.5703125" style="1" customWidth="1"/>
    <col min="10242" max="10251" width="7.42578125" style="1" customWidth="1"/>
    <col min="10252" max="10496" width="9.140625" style="1"/>
    <col min="10497" max="10497" width="13.5703125" style="1" customWidth="1"/>
    <col min="10498" max="10507" width="7.42578125" style="1" customWidth="1"/>
    <col min="10508" max="10752" width="9.140625" style="1"/>
    <col min="10753" max="10753" width="13.5703125" style="1" customWidth="1"/>
    <col min="10754" max="10763" width="7.42578125" style="1" customWidth="1"/>
    <col min="10764" max="11008" width="9.140625" style="1"/>
    <col min="11009" max="11009" width="13.5703125" style="1" customWidth="1"/>
    <col min="11010" max="11019" width="7.42578125" style="1" customWidth="1"/>
    <col min="11020" max="11264" width="9.140625" style="1"/>
    <col min="11265" max="11265" width="13.5703125" style="1" customWidth="1"/>
    <col min="11266" max="11275" width="7.42578125" style="1" customWidth="1"/>
    <col min="11276" max="11520" width="9.140625" style="1"/>
    <col min="11521" max="11521" width="13.5703125" style="1" customWidth="1"/>
    <col min="11522" max="11531" width="7.42578125" style="1" customWidth="1"/>
    <col min="11532" max="11776" width="9.140625" style="1"/>
    <col min="11777" max="11777" width="13.5703125" style="1" customWidth="1"/>
    <col min="11778" max="11787" width="7.42578125" style="1" customWidth="1"/>
    <col min="11788" max="12032" width="9.140625" style="1"/>
    <col min="12033" max="12033" width="13.5703125" style="1" customWidth="1"/>
    <col min="12034" max="12043" width="7.42578125" style="1" customWidth="1"/>
    <col min="12044" max="12288" width="9.140625" style="1"/>
    <col min="12289" max="12289" width="13.5703125" style="1" customWidth="1"/>
    <col min="12290" max="12299" width="7.42578125" style="1" customWidth="1"/>
    <col min="12300" max="12544" width="9.140625" style="1"/>
    <col min="12545" max="12545" width="13.5703125" style="1" customWidth="1"/>
    <col min="12546" max="12555" width="7.42578125" style="1" customWidth="1"/>
    <col min="12556" max="12800" width="9.140625" style="1"/>
    <col min="12801" max="12801" width="13.5703125" style="1" customWidth="1"/>
    <col min="12802" max="12811" width="7.42578125" style="1" customWidth="1"/>
    <col min="12812" max="13056" width="9.140625" style="1"/>
    <col min="13057" max="13057" width="13.5703125" style="1" customWidth="1"/>
    <col min="13058" max="13067" width="7.42578125" style="1" customWidth="1"/>
    <col min="13068" max="13312" width="9.140625" style="1"/>
    <col min="13313" max="13313" width="13.5703125" style="1" customWidth="1"/>
    <col min="13314" max="13323" width="7.42578125" style="1" customWidth="1"/>
    <col min="13324" max="13568" width="9.140625" style="1"/>
    <col min="13569" max="13569" width="13.5703125" style="1" customWidth="1"/>
    <col min="13570" max="13579" width="7.42578125" style="1" customWidth="1"/>
    <col min="13580" max="13824" width="9.140625" style="1"/>
    <col min="13825" max="13825" width="13.5703125" style="1" customWidth="1"/>
    <col min="13826" max="13835" width="7.42578125" style="1" customWidth="1"/>
    <col min="13836" max="14080" width="9.140625" style="1"/>
    <col min="14081" max="14081" width="13.5703125" style="1" customWidth="1"/>
    <col min="14082" max="14091" width="7.42578125" style="1" customWidth="1"/>
    <col min="14092" max="14336" width="9.140625" style="1"/>
    <col min="14337" max="14337" width="13.5703125" style="1" customWidth="1"/>
    <col min="14338" max="14347" width="7.42578125" style="1" customWidth="1"/>
    <col min="14348" max="14592" width="9.140625" style="1"/>
    <col min="14593" max="14593" width="13.5703125" style="1" customWidth="1"/>
    <col min="14594" max="14603" width="7.42578125" style="1" customWidth="1"/>
    <col min="14604" max="14848" width="9.140625" style="1"/>
    <col min="14849" max="14849" width="13.5703125" style="1" customWidth="1"/>
    <col min="14850" max="14859" width="7.42578125" style="1" customWidth="1"/>
    <col min="14860" max="15104" width="9.140625" style="1"/>
    <col min="15105" max="15105" width="13.5703125" style="1" customWidth="1"/>
    <col min="15106" max="15115" width="7.42578125" style="1" customWidth="1"/>
    <col min="15116" max="15360" width="9.140625" style="1"/>
    <col min="15361" max="15361" width="13.5703125" style="1" customWidth="1"/>
    <col min="15362" max="15371" width="7.42578125" style="1" customWidth="1"/>
    <col min="15372" max="15616" width="9.140625" style="1"/>
    <col min="15617" max="15617" width="13.5703125" style="1" customWidth="1"/>
    <col min="15618" max="15627" width="7.42578125" style="1" customWidth="1"/>
    <col min="15628" max="15872" width="9.140625" style="1"/>
    <col min="15873" max="15873" width="13.5703125" style="1" customWidth="1"/>
    <col min="15874" max="15883" width="7.42578125" style="1" customWidth="1"/>
    <col min="15884" max="16128" width="9.140625" style="1"/>
    <col min="16129" max="16129" width="13.5703125" style="1" customWidth="1"/>
    <col min="16130" max="16139" width="7.42578125" style="1" customWidth="1"/>
    <col min="16140" max="16384" width="9.140625" style="1"/>
  </cols>
  <sheetData>
    <row r="1" spans="1:12" ht="18.399999999999999" customHeight="1">
      <c r="A1" s="1556" t="s">
        <v>976</v>
      </c>
      <c r="B1" s="1557"/>
      <c r="C1" s="1557"/>
      <c r="D1" s="1557"/>
      <c r="E1" s="1557"/>
      <c r="F1" s="1557"/>
      <c r="G1" s="1557"/>
      <c r="H1" s="1557"/>
      <c r="I1" s="1557"/>
      <c r="J1" s="1557"/>
      <c r="K1" s="1557"/>
    </row>
    <row r="2" spans="1:12" ht="3" customHeight="1"/>
    <row r="3" spans="1:12">
      <c r="A3" s="3"/>
      <c r="B3" s="1573" t="s">
        <v>64</v>
      </c>
      <c r="C3" s="1574"/>
      <c r="D3" s="1574"/>
      <c r="E3" s="1574"/>
      <c r="F3" s="1574"/>
      <c r="G3" s="1574"/>
      <c r="H3" s="1574"/>
      <c r="I3" s="1575"/>
      <c r="J3" s="1021"/>
      <c r="K3" s="3"/>
    </row>
    <row r="4" spans="1:12">
      <c r="A4" s="1573" t="s">
        <v>75</v>
      </c>
      <c r="B4" s="1573" t="s">
        <v>66</v>
      </c>
      <c r="C4" s="1575"/>
      <c r="D4" s="1573" t="s">
        <v>67</v>
      </c>
      <c r="E4" s="1575"/>
      <c r="F4" s="1573" t="s">
        <v>68</v>
      </c>
      <c r="G4" s="1575"/>
      <c r="H4" s="1573" t="s">
        <v>69</v>
      </c>
      <c r="I4" s="1575"/>
      <c r="J4" s="1573" t="s">
        <v>1</v>
      </c>
      <c r="K4" s="1575"/>
    </row>
    <row r="5" spans="1:12">
      <c r="A5" s="1581"/>
      <c r="B5" s="1021" t="s">
        <v>2</v>
      </c>
      <c r="C5" s="3" t="s">
        <v>3</v>
      </c>
      <c r="D5" s="1021" t="s">
        <v>2</v>
      </c>
      <c r="E5" s="3" t="s">
        <v>3</v>
      </c>
      <c r="F5" s="1021" t="s">
        <v>2</v>
      </c>
      <c r="G5" s="3" t="s">
        <v>3</v>
      </c>
      <c r="H5" s="1021" t="s">
        <v>2</v>
      </c>
      <c r="I5" s="3" t="s">
        <v>3</v>
      </c>
      <c r="J5" s="1021" t="s">
        <v>2</v>
      </c>
      <c r="K5" s="3" t="s">
        <v>3</v>
      </c>
    </row>
    <row r="6" spans="1:12">
      <c r="A6" s="349">
        <v>2014</v>
      </c>
      <c r="B6" s="1566"/>
      <c r="C6" s="1567"/>
      <c r="D6" s="1567"/>
      <c r="E6" s="1567"/>
      <c r="F6" s="1567"/>
      <c r="G6" s="1567"/>
      <c r="H6" s="1567"/>
      <c r="I6" s="1567"/>
      <c r="J6" s="1567"/>
      <c r="K6" s="1568"/>
    </row>
    <row r="7" spans="1:12">
      <c r="A7" s="879" t="s">
        <v>24</v>
      </c>
      <c r="B7" s="1059">
        <v>1368</v>
      </c>
      <c r="C7" s="880" t="s">
        <v>1488</v>
      </c>
      <c r="D7" s="1059">
        <v>1365</v>
      </c>
      <c r="E7" s="880" t="s">
        <v>1826</v>
      </c>
      <c r="F7" s="1059">
        <v>662</v>
      </c>
      <c r="G7" s="880" t="s">
        <v>1375</v>
      </c>
      <c r="H7" s="1059">
        <v>593</v>
      </c>
      <c r="I7" s="880" t="s">
        <v>1496</v>
      </c>
      <c r="J7" s="1060">
        <v>3988</v>
      </c>
      <c r="K7" s="881" t="s">
        <v>1328</v>
      </c>
    </row>
    <row r="8" spans="1:12">
      <c r="A8" s="879" t="s">
        <v>25</v>
      </c>
      <c r="B8" s="1059">
        <v>898</v>
      </c>
      <c r="C8" s="880" t="s">
        <v>1813</v>
      </c>
      <c r="D8" s="1059">
        <v>405</v>
      </c>
      <c r="E8" s="880" t="s">
        <v>1531</v>
      </c>
      <c r="F8" s="1059">
        <v>113</v>
      </c>
      <c r="G8" s="880" t="s">
        <v>1424</v>
      </c>
      <c r="H8" s="1059">
        <v>86</v>
      </c>
      <c r="I8" s="880" t="s">
        <v>1582</v>
      </c>
      <c r="J8" s="1060">
        <v>1502</v>
      </c>
      <c r="K8" s="881" t="s">
        <v>1764</v>
      </c>
      <c r="L8" s="662"/>
    </row>
    <row r="9" spans="1:12">
      <c r="A9" s="879" t="s">
        <v>26</v>
      </c>
      <c r="B9" s="1059">
        <v>574</v>
      </c>
      <c r="C9" s="880" t="s">
        <v>1800</v>
      </c>
      <c r="D9" s="1059">
        <v>361</v>
      </c>
      <c r="E9" s="880" t="s">
        <v>1391</v>
      </c>
      <c r="F9" s="1059">
        <v>212</v>
      </c>
      <c r="G9" s="880" t="s">
        <v>1374</v>
      </c>
      <c r="H9" s="1059">
        <v>219</v>
      </c>
      <c r="I9" s="880" t="s">
        <v>1442</v>
      </c>
      <c r="J9" s="1060">
        <v>1366</v>
      </c>
      <c r="K9" s="881" t="s">
        <v>1561</v>
      </c>
      <c r="L9" s="662"/>
    </row>
    <row r="10" spans="1:12">
      <c r="A10" s="879" t="s">
        <v>27</v>
      </c>
      <c r="B10" s="1059">
        <v>1988</v>
      </c>
      <c r="C10" s="880" t="s">
        <v>1649</v>
      </c>
      <c r="D10" s="1059">
        <v>1773</v>
      </c>
      <c r="E10" s="880" t="s">
        <v>1805</v>
      </c>
      <c r="F10" s="1059">
        <v>1263</v>
      </c>
      <c r="G10" s="880" t="s">
        <v>1433</v>
      </c>
      <c r="H10" s="1059">
        <v>614</v>
      </c>
      <c r="I10" s="880" t="s">
        <v>1294</v>
      </c>
      <c r="J10" s="1060">
        <v>5638</v>
      </c>
      <c r="K10" s="881" t="s">
        <v>1303</v>
      </c>
      <c r="L10" s="662"/>
    </row>
    <row r="11" spans="1:12">
      <c r="A11" s="879" t="s">
        <v>28</v>
      </c>
      <c r="B11" s="1059">
        <v>4760</v>
      </c>
      <c r="C11" s="880" t="s">
        <v>2696</v>
      </c>
      <c r="D11" s="1059">
        <v>1352</v>
      </c>
      <c r="E11" s="880" t="s">
        <v>1724</v>
      </c>
      <c r="F11" s="1059">
        <v>781</v>
      </c>
      <c r="G11" s="880" t="s">
        <v>1523</v>
      </c>
      <c r="H11" s="1059">
        <v>677</v>
      </c>
      <c r="I11" s="880" t="s">
        <v>1513</v>
      </c>
      <c r="J11" s="1060">
        <v>7570</v>
      </c>
      <c r="K11" s="881" t="s">
        <v>1409</v>
      </c>
      <c r="L11" s="662"/>
    </row>
    <row r="12" spans="1:12">
      <c r="A12" s="879" t="s">
        <v>29</v>
      </c>
      <c r="B12" s="1059">
        <v>4132</v>
      </c>
      <c r="C12" s="880" t="s">
        <v>1882</v>
      </c>
      <c r="D12" s="1059">
        <v>1085</v>
      </c>
      <c r="E12" s="880" t="s">
        <v>1570</v>
      </c>
      <c r="F12" s="1059">
        <v>701</v>
      </c>
      <c r="G12" s="880" t="s">
        <v>1448</v>
      </c>
      <c r="H12" s="1059">
        <v>683</v>
      </c>
      <c r="I12" s="880" t="s">
        <v>1523</v>
      </c>
      <c r="J12" s="1060">
        <v>6601</v>
      </c>
      <c r="K12" s="881" t="s">
        <v>1576</v>
      </c>
      <c r="L12" s="662"/>
    </row>
    <row r="13" spans="1:12">
      <c r="A13" s="879" t="s">
        <v>30</v>
      </c>
      <c r="B13" s="1059">
        <v>4005</v>
      </c>
      <c r="C13" s="880" t="s">
        <v>1829</v>
      </c>
      <c r="D13" s="1059">
        <v>1522</v>
      </c>
      <c r="E13" s="880" t="s">
        <v>1637</v>
      </c>
      <c r="F13" s="1059">
        <v>589</v>
      </c>
      <c r="G13" s="880" t="s">
        <v>1513</v>
      </c>
      <c r="H13" s="1059">
        <v>514</v>
      </c>
      <c r="I13" s="880" t="s">
        <v>1527</v>
      </c>
      <c r="J13" s="1060">
        <v>6630</v>
      </c>
      <c r="K13" s="881" t="s">
        <v>1576</v>
      </c>
      <c r="L13" s="662"/>
    </row>
    <row r="14" spans="1:12">
      <c r="A14" s="879" t="s">
        <v>31</v>
      </c>
      <c r="B14" s="1059">
        <v>1</v>
      </c>
      <c r="C14" s="880" t="s">
        <v>1420</v>
      </c>
      <c r="D14" s="1059">
        <v>7</v>
      </c>
      <c r="E14" s="880" t="s">
        <v>1446</v>
      </c>
      <c r="F14" s="1059">
        <v>2</v>
      </c>
      <c r="G14" s="880" t="s">
        <v>1795</v>
      </c>
      <c r="H14" s="1059">
        <v>17</v>
      </c>
      <c r="I14" s="880" t="s">
        <v>2061</v>
      </c>
      <c r="J14" s="1060">
        <v>27</v>
      </c>
      <c r="K14" s="881" t="s">
        <v>1290</v>
      </c>
      <c r="L14" s="662"/>
    </row>
    <row r="15" spans="1:12">
      <c r="A15" s="879" t="s">
        <v>32</v>
      </c>
      <c r="B15" s="1059">
        <v>1438</v>
      </c>
      <c r="C15" s="880" t="s">
        <v>1547</v>
      </c>
      <c r="D15" s="1059">
        <v>718</v>
      </c>
      <c r="E15" s="880" t="s">
        <v>1474</v>
      </c>
      <c r="F15" s="1059">
        <v>1084</v>
      </c>
      <c r="G15" s="880" t="s">
        <v>1515</v>
      </c>
      <c r="H15" s="1059">
        <v>1110</v>
      </c>
      <c r="I15" s="880" t="s">
        <v>1586</v>
      </c>
      <c r="J15" s="1060">
        <v>4350</v>
      </c>
      <c r="K15" s="881" t="s">
        <v>1493</v>
      </c>
      <c r="L15" s="662"/>
    </row>
    <row r="16" spans="1:12">
      <c r="A16" s="879" t="s">
        <v>33</v>
      </c>
      <c r="B16" s="1059">
        <v>2536</v>
      </c>
      <c r="C16" s="880" t="s">
        <v>1639</v>
      </c>
      <c r="D16" s="1059">
        <v>1494</v>
      </c>
      <c r="E16" s="880" t="s">
        <v>1586</v>
      </c>
      <c r="F16" s="1059">
        <v>1354</v>
      </c>
      <c r="G16" s="880" t="s">
        <v>1583</v>
      </c>
      <c r="H16" s="1059">
        <v>486</v>
      </c>
      <c r="I16" s="880" t="s">
        <v>1395</v>
      </c>
      <c r="J16" s="1060">
        <v>5870</v>
      </c>
      <c r="K16" s="881" t="s">
        <v>1605</v>
      </c>
      <c r="L16" s="662"/>
    </row>
    <row r="17" spans="1:12">
      <c r="A17" s="879" t="s">
        <v>35</v>
      </c>
      <c r="B17" s="1059">
        <v>2087</v>
      </c>
      <c r="C17" s="880" t="s">
        <v>1524</v>
      </c>
      <c r="D17" s="1059">
        <v>949</v>
      </c>
      <c r="E17" s="880" t="s">
        <v>1626</v>
      </c>
      <c r="F17" s="1059">
        <v>240</v>
      </c>
      <c r="G17" s="880" t="s">
        <v>1669</v>
      </c>
      <c r="H17" s="1059">
        <v>149</v>
      </c>
      <c r="I17" s="880" t="s">
        <v>1355</v>
      </c>
      <c r="J17" s="1060">
        <v>3425</v>
      </c>
      <c r="K17" s="881" t="s">
        <v>1616</v>
      </c>
      <c r="L17" s="662"/>
    </row>
    <row r="18" spans="1:12">
      <c r="A18" s="879" t="s">
        <v>584</v>
      </c>
      <c r="B18" s="1059">
        <v>2064</v>
      </c>
      <c r="C18" s="880" t="s">
        <v>1771</v>
      </c>
      <c r="D18" s="1059">
        <v>800</v>
      </c>
      <c r="E18" s="880" t="s">
        <v>1636</v>
      </c>
      <c r="F18" s="1059">
        <v>365</v>
      </c>
      <c r="G18" s="880" t="s">
        <v>1456</v>
      </c>
      <c r="H18" s="1059">
        <v>698</v>
      </c>
      <c r="I18" s="880" t="s">
        <v>1419</v>
      </c>
      <c r="J18" s="1060">
        <v>3927</v>
      </c>
      <c r="K18" s="881" t="s">
        <v>1328</v>
      </c>
      <c r="L18" s="662"/>
    </row>
    <row r="19" spans="1:12">
      <c r="A19" s="879" t="s">
        <v>36</v>
      </c>
      <c r="B19" s="1059">
        <v>722</v>
      </c>
      <c r="C19" s="880" t="s">
        <v>1786</v>
      </c>
      <c r="D19" s="1059">
        <v>387</v>
      </c>
      <c r="E19" s="880" t="s">
        <v>1479</v>
      </c>
      <c r="F19" s="1059">
        <v>234</v>
      </c>
      <c r="G19" s="880" t="s">
        <v>1496</v>
      </c>
      <c r="H19" s="1059">
        <v>227</v>
      </c>
      <c r="I19" s="880" t="s">
        <v>1444</v>
      </c>
      <c r="J19" s="1060">
        <v>1570</v>
      </c>
      <c r="K19" s="881" t="s">
        <v>1628</v>
      </c>
      <c r="L19" s="662"/>
    </row>
    <row r="20" spans="1:12">
      <c r="A20" s="879" t="s">
        <v>37</v>
      </c>
      <c r="B20" s="1059">
        <v>797</v>
      </c>
      <c r="C20" s="880" t="s">
        <v>1864</v>
      </c>
      <c r="D20" s="1059">
        <v>555</v>
      </c>
      <c r="E20" s="880" t="s">
        <v>1700</v>
      </c>
      <c r="F20" s="1059">
        <v>255</v>
      </c>
      <c r="G20" s="880" t="s">
        <v>1516</v>
      </c>
      <c r="H20" s="1059">
        <v>430</v>
      </c>
      <c r="I20" s="880" t="s">
        <v>1508</v>
      </c>
      <c r="J20" s="1060">
        <v>2037</v>
      </c>
      <c r="K20" s="881" t="s">
        <v>1376</v>
      </c>
      <c r="L20" s="662"/>
    </row>
    <row r="21" spans="1:12">
      <c r="A21" s="879" t="s">
        <v>38</v>
      </c>
      <c r="B21" s="1059">
        <v>1402</v>
      </c>
      <c r="C21" s="880" t="s">
        <v>1569</v>
      </c>
      <c r="D21" s="1059">
        <v>1448</v>
      </c>
      <c r="E21" s="880" t="s">
        <v>1372</v>
      </c>
      <c r="F21" s="1059">
        <v>460</v>
      </c>
      <c r="G21" s="880" t="s">
        <v>1370</v>
      </c>
      <c r="H21" s="1059">
        <v>477</v>
      </c>
      <c r="I21" s="880" t="s">
        <v>1567</v>
      </c>
      <c r="J21" s="1060">
        <v>3787</v>
      </c>
      <c r="K21" s="881" t="s">
        <v>1307</v>
      </c>
      <c r="L21" s="662"/>
    </row>
    <row r="22" spans="1:12">
      <c r="A22" s="879" t="s">
        <v>39</v>
      </c>
      <c r="B22" s="1059">
        <v>5073</v>
      </c>
      <c r="C22" s="880" t="s">
        <v>2096</v>
      </c>
      <c r="D22" s="1059">
        <v>982</v>
      </c>
      <c r="E22" s="880" t="s">
        <v>1380</v>
      </c>
      <c r="F22" s="1059">
        <v>192</v>
      </c>
      <c r="G22" s="880" t="s">
        <v>1364</v>
      </c>
      <c r="H22" s="1059">
        <v>192</v>
      </c>
      <c r="I22" s="880" t="s">
        <v>1364</v>
      </c>
      <c r="J22" s="1060">
        <v>6439</v>
      </c>
      <c r="K22" s="881" t="s">
        <v>1528</v>
      </c>
      <c r="L22" s="662"/>
    </row>
    <row r="23" spans="1:12">
      <c r="A23" s="879" t="s">
        <v>40</v>
      </c>
      <c r="B23" s="1059">
        <v>4782</v>
      </c>
      <c r="C23" s="880" t="s">
        <v>2697</v>
      </c>
      <c r="D23" s="1059">
        <v>1131</v>
      </c>
      <c r="E23" s="880" t="s">
        <v>1721</v>
      </c>
      <c r="F23" s="1059">
        <v>614</v>
      </c>
      <c r="G23" s="880" t="s">
        <v>1557</v>
      </c>
      <c r="H23" s="1059">
        <v>490</v>
      </c>
      <c r="I23" s="880" t="s">
        <v>1669</v>
      </c>
      <c r="J23" s="1060">
        <v>7017</v>
      </c>
      <c r="K23" s="881" t="s">
        <v>1353</v>
      </c>
      <c r="L23" s="662"/>
    </row>
    <row r="24" spans="1:12">
      <c r="A24" s="879" t="s">
        <v>41</v>
      </c>
      <c r="B24" s="1059">
        <v>1397</v>
      </c>
      <c r="C24" s="880" t="s">
        <v>1866</v>
      </c>
      <c r="D24" s="1059">
        <v>635</v>
      </c>
      <c r="E24" s="880" t="s">
        <v>1583</v>
      </c>
      <c r="F24" s="1059">
        <v>440</v>
      </c>
      <c r="G24" s="880" t="s">
        <v>1442</v>
      </c>
      <c r="H24" s="1059">
        <v>277</v>
      </c>
      <c r="I24" s="880" t="s">
        <v>1384</v>
      </c>
      <c r="J24" s="1060">
        <v>2749</v>
      </c>
      <c r="K24" s="881" t="s">
        <v>1316</v>
      </c>
      <c r="L24" s="662"/>
    </row>
    <row r="25" spans="1:12">
      <c r="A25" s="879" t="s">
        <v>42</v>
      </c>
      <c r="B25" s="1059">
        <v>2692</v>
      </c>
      <c r="C25" s="880" t="s">
        <v>2698</v>
      </c>
      <c r="D25" s="1059">
        <v>931</v>
      </c>
      <c r="E25" s="880" t="s">
        <v>1520</v>
      </c>
      <c r="F25" s="1059">
        <v>398</v>
      </c>
      <c r="G25" s="880" t="s">
        <v>1596</v>
      </c>
      <c r="H25" s="1059">
        <v>327</v>
      </c>
      <c r="I25" s="880" t="s">
        <v>1424</v>
      </c>
      <c r="J25" s="1060">
        <v>4348</v>
      </c>
      <c r="K25" s="881" t="s">
        <v>1493</v>
      </c>
      <c r="L25" s="662"/>
    </row>
    <row r="26" spans="1:12">
      <c r="A26" s="879" t="s">
        <v>43</v>
      </c>
      <c r="B26" s="1059">
        <v>224</v>
      </c>
      <c r="C26" s="880" t="s">
        <v>1488</v>
      </c>
      <c r="D26" s="1059">
        <v>167</v>
      </c>
      <c r="E26" s="880" t="s">
        <v>1586</v>
      </c>
      <c r="F26" s="1059">
        <v>143</v>
      </c>
      <c r="G26" s="880" t="s">
        <v>1459</v>
      </c>
      <c r="H26" s="1059">
        <v>120</v>
      </c>
      <c r="I26" s="880" t="s">
        <v>1827</v>
      </c>
      <c r="J26" s="1060">
        <v>654</v>
      </c>
      <c r="K26" s="881" t="s">
        <v>1663</v>
      </c>
      <c r="L26" s="662"/>
    </row>
    <row r="27" spans="1:12">
      <c r="A27" s="879" t="s">
        <v>44</v>
      </c>
      <c r="B27" s="1059">
        <v>1008</v>
      </c>
      <c r="C27" s="880" t="s">
        <v>1725</v>
      </c>
      <c r="D27" s="1059">
        <v>1020</v>
      </c>
      <c r="E27" s="880" t="s">
        <v>1677</v>
      </c>
      <c r="F27" s="1059">
        <v>454</v>
      </c>
      <c r="G27" s="880" t="s">
        <v>1442</v>
      </c>
      <c r="H27" s="1059">
        <v>364</v>
      </c>
      <c r="I27" s="880" t="s">
        <v>1631</v>
      </c>
      <c r="J27" s="1060">
        <v>2846</v>
      </c>
      <c r="K27" s="881" t="s">
        <v>1319</v>
      </c>
      <c r="L27" s="662"/>
    </row>
    <row r="28" spans="1:12">
      <c r="A28" s="879" t="s">
        <v>45</v>
      </c>
      <c r="B28" s="1059">
        <v>1075</v>
      </c>
      <c r="C28" s="880" t="s">
        <v>1296</v>
      </c>
      <c r="D28" s="1059">
        <v>488</v>
      </c>
      <c r="E28" s="880" t="s">
        <v>1644</v>
      </c>
      <c r="F28" s="1059">
        <v>463</v>
      </c>
      <c r="G28" s="880" t="s">
        <v>1671</v>
      </c>
      <c r="H28" s="1059">
        <v>437</v>
      </c>
      <c r="I28" s="880" t="s">
        <v>1539</v>
      </c>
      <c r="J28" s="1060">
        <v>2463</v>
      </c>
      <c r="K28" s="881" t="s">
        <v>1625</v>
      </c>
      <c r="L28" s="662"/>
    </row>
    <row r="29" spans="1:12">
      <c r="A29" s="879" t="s">
        <v>46</v>
      </c>
      <c r="B29" s="1059">
        <v>5593</v>
      </c>
      <c r="C29" s="880" t="s">
        <v>1301</v>
      </c>
      <c r="D29" s="1059">
        <v>2112</v>
      </c>
      <c r="E29" s="880" t="s">
        <v>1508</v>
      </c>
      <c r="F29" s="1059">
        <v>1502</v>
      </c>
      <c r="G29" s="880" t="s">
        <v>1462</v>
      </c>
      <c r="H29" s="1059">
        <v>797</v>
      </c>
      <c r="I29" s="880" t="s">
        <v>1344</v>
      </c>
      <c r="J29" s="1060">
        <v>10004</v>
      </c>
      <c r="K29" s="881" t="s">
        <v>1795</v>
      </c>
      <c r="L29" s="662"/>
    </row>
    <row r="30" spans="1:12">
      <c r="A30" s="879" t="s">
        <v>47</v>
      </c>
      <c r="B30" s="1059">
        <v>3511</v>
      </c>
      <c r="C30" s="880" t="s">
        <v>1734</v>
      </c>
      <c r="D30" s="1059">
        <v>1010</v>
      </c>
      <c r="E30" s="880" t="s">
        <v>1827</v>
      </c>
      <c r="F30" s="1059">
        <v>665</v>
      </c>
      <c r="G30" s="880" t="s">
        <v>1430</v>
      </c>
      <c r="H30" s="1059">
        <v>338</v>
      </c>
      <c r="I30" s="880" t="s">
        <v>1350</v>
      </c>
      <c r="J30" s="1060">
        <v>5524</v>
      </c>
      <c r="K30" s="881" t="s">
        <v>1457</v>
      </c>
      <c r="L30" s="662"/>
    </row>
    <row r="31" spans="1:12">
      <c r="A31" s="879" t="s">
        <v>48</v>
      </c>
      <c r="B31" s="1059">
        <v>3061</v>
      </c>
      <c r="C31" s="880" t="s">
        <v>2697</v>
      </c>
      <c r="D31" s="1059">
        <v>791</v>
      </c>
      <c r="E31" s="880" t="s">
        <v>1685</v>
      </c>
      <c r="F31" s="1059">
        <v>400</v>
      </c>
      <c r="G31" s="880" t="s">
        <v>1513</v>
      </c>
      <c r="H31" s="1059">
        <v>246</v>
      </c>
      <c r="I31" s="880" t="s">
        <v>1465</v>
      </c>
      <c r="J31" s="1060">
        <v>4498</v>
      </c>
      <c r="K31" s="881" t="s">
        <v>1359</v>
      </c>
      <c r="L31" s="662"/>
    </row>
    <row r="32" spans="1:12">
      <c r="A32" s="879" t="s">
        <v>49</v>
      </c>
      <c r="B32" s="1059">
        <v>1301</v>
      </c>
      <c r="C32" s="880" t="s">
        <v>1781</v>
      </c>
      <c r="D32" s="1059">
        <v>496</v>
      </c>
      <c r="E32" s="880" t="s">
        <v>1478</v>
      </c>
      <c r="F32" s="1059">
        <v>363</v>
      </c>
      <c r="G32" s="880" t="s">
        <v>1468</v>
      </c>
      <c r="H32" s="1059">
        <v>356</v>
      </c>
      <c r="I32" s="880" t="s">
        <v>1340</v>
      </c>
      <c r="J32" s="1060">
        <v>2516</v>
      </c>
      <c r="K32" s="881" t="s">
        <v>1460</v>
      </c>
      <c r="L32" s="662"/>
    </row>
    <row r="33" spans="1:12">
      <c r="A33" s="879" t="s">
        <v>50</v>
      </c>
      <c r="B33" s="1059">
        <v>1068</v>
      </c>
      <c r="C33" s="880" t="s">
        <v>1381</v>
      </c>
      <c r="D33" s="1059">
        <v>481</v>
      </c>
      <c r="E33" s="880" t="s">
        <v>1541</v>
      </c>
      <c r="F33" s="1059">
        <v>234</v>
      </c>
      <c r="G33" s="880" t="s">
        <v>1782</v>
      </c>
      <c r="H33" s="1059">
        <v>213</v>
      </c>
      <c r="I33" s="880" t="s">
        <v>1455</v>
      </c>
      <c r="J33" s="1060">
        <v>1996</v>
      </c>
      <c r="K33" s="881" t="s">
        <v>1376</v>
      </c>
      <c r="L33" s="662"/>
    </row>
    <row r="34" spans="1:12">
      <c r="A34" s="879" t="s">
        <v>51</v>
      </c>
      <c r="B34" s="1059">
        <v>3836</v>
      </c>
      <c r="C34" s="880" t="s">
        <v>1494</v>
      </c>
      <c r="D34" s="1059">
        <v>1806</v>
      </c>
      <c r="E34" s="880" t="s">
        <v>1586</v>
      </c>
      <c r="F34" s="1059">
        <v>927</v>
      </c>
      <c r="G34" s="880" t="s">
        <v>1588</v>
      </c>
      <c r="H34" s="1059">
        <v>517</v>
      </c>
      <c r="I34" s="880" t="s">
        <v>1546</v>
      </c>
      <c r="J34" s="1060">
        <v>7086</v>
      </c>
      <c r="K34" s="881" t="s">
        <v>1353</v>
      </c>
      <c r="L34" s="662"/>
    </row>
    <row r="35" spans="1:12">
      <c r="A35" s="879" t="s">
        <v>52</v>
      </c>
      <c r="B35" s="1059">
        <v>2068</v>
      </c>
      <c r="C35" s="880" t="s">
        <v>1544</v>
      </c>
      <c r="D35" s="1059">
        <v>731</v>
      </c>
      <c r="E35" s="880" t="s">
        <v>1478</v>
      </c>
      <c r="F35" s="1059">
        <v>613</v>
      </c>
      <c r="G35" s="880" t="s">
        <v>1474</v>
      </c>
      <c r="H35" s="1059">
        <v>300</v>
      </c>
      <c r="I35" s="880" t="s">
        <v>1789</v>
      </c>
      <c r="J35" s="1060">
        <v>3712</v>
      </c>
      <c r="K35" s="881" t="s">
        <v>1325</v>
      </c>
      <c r="L35" s="662"/>
    </row>
    <row r="36" spans="1:12">
      <c r="A36" s="879" t="s">
        <v>53</v>
      </c>
      <c r="B36" s="1059">
        <v>6233</v>
      </c>
      <c r="C36" s="880" t="s">
        <v>1958</v>
      </c>
      <c r="D36" s="1059">
        <v>1151</v>
      </c>
      <c r="E36" s="880" t="s">
        <v>1624</v>
      </c>
      <c r="F36" s="1059">
        <v>494</v>
      </c>
      <c r="G36" s="880" t="s">
        <v>1804</v>
      </c>
      <c r="H36" s="1059">
        <v>449</v>
      </c>
      <c r="I36" s="880" t="s">
        <v>1661</v>
      </c>
      <c r="J36" s="1060">
        <v>8327</v>
      </c>
      <c r="K36" s="881" t="s">
        <v>1680</v>
      </c>
      <c r="L36" s="662"/>
    </row>
    <row r="37" spans="1:12">
      <c r="A37" s="879" t="s">
        <v>54</v>
      </c>
      <c r="B37" s="1059">
        <v>1448</v>
      </c>
      <c r="C37" s="880" t="s">
        <v>1292</v>
      </c>
      <c r="D37" s="1059">
        <v>610</v>
      </c>
      <c r="E37" s="880" t="s">
        <v>1541</v>
      </c>
      <c r="F37" s="1059">
        <v>254</v>
      </c>
      <c r="G37" s="880" t="s">
        <v>1611</v>
      </c>
      <c r="H37" s="1059">
        <v>219</v>
      </c>
      <c r="I37" s="880" t="s">
        <v>1452</v>
      </c>
      <c r="J37" s="1060">
        <v>2531</v>
      </c>
      <c r="K37" s="881" t="s">
        <v>1460</v>
      </c>
      <c r="L37" s="662"/>
    </row>
    <row r="38" spans="1:12">
      <c r="A38" s="879" t="s">
        <v>55</v>
      </c>
      <c r="B38" s="1059">
        <v>855</v>
      </c>
      <c r="C38" s="880" t="s">
        <v>1517</v>
      </c>
      <c r="D38" s="1059">
        <v>625</v>
      </c>
      <c r="E38" s="880" t="s">
        <v>1337</v>
      </c>
      <c r="F38" s="1059">
        <v>244</v>
      </c>
      <c r="G38" s="880" t="s">
        <v>1567</v>
      </c>
      <c r="H38" s="1059">
        <v>217</v>
      </c>
      <c r="I38" s="880" t="s">
        <v>1434</v>
      </c>
      <c r="J38" s="1060">
        <v>1941</v>
      </c>
      <c r="K38" s="881" t="s">
        <v>1653</v>
      </c>
      <c r="L38" s="662"/>
    </row>
    <row r="39" spans="1:12">
      <c r="A39" s="879" t="s">
        <v>56</v>
      </c>
      <c r="B39" s="1059">
        <v>222</v>
      </c>
      <c r="C39" s="880" t="s">
        <v>1596</v>
      </c>
      <c r="D39" s="1059">
        <v>1013</v>
      </c>
      <c r="E39" s="880" t="s">
        <v>1553</v>
      </c>
      <c r="F39" s="1059">
        <v>942</v>
      </c>
      <c r="G39" s="880" t="s">
        <v>1689</v>
      </c>
      <c r="H39" s="1059">
        <v>243</v>
      </c>
      <c r="I39" s="880" t="s">
        <v>1611</v>
      </c>
      <c r="J39" s="1060">
        <v>2420</v>
      </c>
      <c r="K39" s="881" t="s">
        <v>1625</v>
      </c>
      <c r="L39" s="662"/>
    </row>
    <row r="40" spans="1:12">
      <c r="A40" s="882" t="s">
        <v>1</v>
      </c>
      <c r="B40" s="1060">
        <v>74219</v>
      </c>
      <c r="C40" s="881" t="s">
        <v>1875</v>
      </c>
      <c r="D40" s="1060">
        <v>30401</v>
      </c>
      <c r="E40" s="881" t="s">
        <v>1944</v>
      </c>
      <c r="F40" s="1060">
        <v>17657</v>
      </c>
      <c r="G40" s="881" t="s">
        <v>1676</v>
      </c>
      <c r="H40" s="1060">
        <v>13082</v>
      </c>
      <c r="I40" s="881" t="s">
        <v>1579</v>
      </c>
      <c r="J40" s="1060">
        <v>135359</v>
      </c>
      <c r="K40" s="881" t="s">
        <v>645</v>
      </c>
      <c r="L40" s="662"/>
    </row>
    <row r="41" spans="1:12">
      <c r="A41" s="349">
        <v>2015</v>
      </c>
      <c r="B41" s="1566"/>
      <c r="C41" s="1567"/>
      <c r="D41" s="1567"/>
      <c r="E41" s="1567"/>
      <c r="F41" s="1567"/>
      <c r="G41" s="1567"/>
      <c r="H41" s="1567"/>
      <c r="I41" s="1567"/>
      <c r="J41" s="1567"/>
      <c r="K41" s="1568"/>
      <c r="L41" s="662"/>
    </row>
    <row r="42" spans="1:12">
      <c r="A42" s="879" t="s">
        <v>24</v>
      </c>
      <c r="B42" s="1059">
        <v>1578</v>
      </c>
      <c r="C42" s="880" t="s">
        <v>1794</v>
      </c>
      <c r="D42" s="1059">
        <v>912</v>
      </c>
      <c r="E42" s="880" t="s">
        <v>1713</v>
      </c>
      <c r="F42" s="1059">
        <v>638</v>
      </c>
      <c r="G42" s="880" t="s">
        <v>1601</v>
      </c>
      <c r="H42" s="1059">
        <v>564</v>
      </c>
      <c r="I42" s="880" t="s">
        <v>1380</v>
      </c>
      <c r="J42" s="1060">
        <v>3692</v>
      </c>
      <c r="K42" s="881" t="s">
        <v>1325</v>
      </c>
      <c r="L42" s="662"/>
    </row>
    <row r="43" spans="1:12">
      <c r="A43" s="879" t="s">
        <v>26</v>
      </c>
      <c r="B43" s="1059">
        <v>1091</v>
      </c>
      <c r="C43" s="880" t="s">
        <v>644</v>
      </c>
      <c r="D43" s="1059">
        <v>624</v>
      </c>
      <c r="E43" s="880" t="s">
        <v>1466</v>
      </c>
      <c r="F43" s="1059">
        <v>319</v>
      </c>
      <c r="G43" s="880" t="s">
        <v>1702</v>
      </c>
      <c r="H43" s="1059">
        <v>346</v>
      </c>
      <c r="I43" s="880" t="s">
        <v>1444</v>
      </c>
      <c r="J43" s="1060">
        <v>2380</v>
      </c>
      <c r="K43" s="881" t="s">
        <v>1666</v>
      </c>
      <c r="L43" s="662"/>
    </row>
    <row r="44" spans="1:12">
      <c r="A44" s="879" t="s">
        <v>27</v>
      </c>
      <c r="B44" s="1059">
        <v>2032</v>
      </c>
      <c r="C44" s="880" t="s">
        <v>1336</v>
      </c>
      <c r="D44" s="1059">
        <v>1502</v>
      </c>
      <c r="E44" s="880" t="s">
        <v>1365</v>
      </c>
      <c r="F44" s="1059">
        <v>642</v>
      </c>
      <c r="G44" s="880" t="s">
        <v>1676</v>
      </c>
      <c r="H44" s="1059">
        <v>758</v>
      </c>
      <c r="I44" s="880" t="s">
        <v>1535</v>
      </c>
      <c r="J44" s="1060">
        <v>4934</v>
      </c>
      <c r="K44" s="881" t="s">
        <v>1572</v>
      </c>
      <c r="L44" s="662"/>
    </row>
    <row r="45" spans="1:12">
      <c r="A45" s="879" t="s">
        <v>28</v>
      </c>
      <c r="B45" s="1059">
        <v>4665</v>
      </c>
      <c r="C45" s="880" t="s">
        <v>2638</v>
      </c>
      <c r="D45" s="1059">
        <v>1532</v>
      </c>
      <c r="E45" s="880" t="s">
        <v>1652</v>
      </c>
      <c r="F45" s="1059">
        <v>1030</v>
      </c>
      <c r="G45" s="880" t="s">
        <v>1791</v>
      </c>
      <c r="H45" s="1059">
        <v>744</v>
      </c>
      <c r="I45" s="880" t="s">
        <v>1456</v>
      </c>
      <c r="J45" s="1060">
        <v>7971</v>
      </c>
      <c r="K45" s="881" t="s">
        <v>1711</v>
      </c>
      <c r="L45" s="662"/>
    </row>
    <row r="46" spans="1:12">
      <c r="A46" s="879" t="s">
        <v>29</v>
      </c>
      <c r="B46" s="1059">
        <v>4153</v>
      </c>
      <c r="C46" s="880" t="s">
        <v>1947</v>
      </c>
      <c r="D46" s="1059">
        <v>1512</v>
      </c>
      <c r="E46" s="880" t="s">
        <v>1433</v>
      </c>
      <c r="F46" s="1059">
        <v>528</v>
      </c>
      <c r="G46" s="880" t="s">
        <v>1527</v>
      </c>
      <c r="H46" s="1059">
        <v>572</v>
      </c>
      <c r="I46" s="880" t="s">
        <v>1471</v>
      </c>
      <c r="J46" s="1060">
        <v>6765</v>
      </c>
      <c r="K46" s="881" t="s">
        <v>1576</v>
      </c>
      <c r="L46" s="662"/>
    </row>
    <row r="47" spans="1:12">
      <c r="A47" s="879" t="s">
        <v>30</v>
      </c>
      <c r="B47" s="1059">
        <v>3401</v>
      </c>
      <c r="C47" s="880" t="s">
        <v>1748</v>
      </c>
      <c r="D47" s="1059">
        <v>1824</v>
      </c>
      <c r="E47" s="880" t="s">
        <v>1679</v>
      </c>
      <c r="F47" s="1059">
        <v>818</v>
      </c>
      <c r="G47" s="880" t="s">
        <v>1516</v>
      </c>
      <c r="H47" s="1059">
        <v>508</v>
      </c>
      <c r="I47" s="880" t="s">
        <v>1527</v>
      </c>
      <c r="J47" s="1060">
        <v>6551</v>
      </c>
      <c r="K47" s="881" t="s">
        <v>1528</v>
      </c>
      <c r="L47" s="662"/>
    </row>
    <row r="48" spans="1:12">
      <c r="A48" s="879" t="s">
        <v>31</v>
      </c>
      <c r="B48" s="1059">
        <v>6</v>
      </c>
      <c r="C48" s="880" t="s">
        <v>1532</v>
      </c>
      <c r="D48" s="1059">
        <v>7</v>
      </c>
      <c r="E48" s="880" t="s">
        <v>1655</v>
      </c>
      <c r="F48" s="1059">
        <v>3</v>
      </c>
      <c r="G48" s="880" t="s">
        <v>1449</v>
      </c>
      <c r="H48" s="1059">
        <v>28</v>
      </c>
      <c r="I48" s="880" t="s">
        <v>1734</v>
      </c>
      <c r="J48" s="1060">
        <v>44</v>
      </c>
      <c r="K48" s="881" t="s">
        <v>1290</v>
      </c>
      <c r="L48" s="662"/>
    </row>
    <row r="49" spans="1:12">
      <c r="A49" s="879" t="s">
        <v>32</v>
      </c>
      <c r="B49" s="1059">
        <v>1423</v>
      </c>
      <c r="C49" s="880" t="s">
        <v>1918</v>
      </c>
      <c r="D49" s="1059">
        <v>1703</v>
      </c>
      <c r="E49" s="880" t="s">
        <v>1885</v>
      </c>
      <c r="F49" s="1059">
        <v>873</v>
      </c>
      <c r="G49" s="880" t="s">
        <v>1490</v>
      </c>
      <c r="H49" s="1059">
        <v>854</v>
      </c>
      <c r="I49" s="880" t="s">
        <v>1555</v>
      </c>
      <c r="J49" s="1060">
        <v>4853</v>
      </c>
      <c r="K49" s="881" t="s">
        <v>1425</v>
      </c>
      <c r="L49" s="662"/>
    </row>
    <row r="50" spans="1:12">
      <c r="A50" s="879" t="s">
        <v>33</v>
      </c>
      <c r="B50" s="1059">
        <v>2774</v>
      </c>
      <c r="C50" s="880" t="s">
        <v>1406</v>
      </c>
      <c r="D50" s="1059">
        <v>766</v>
      </c>
      <c r="E50" s="880" t="s">
        <v>1688</v>
      </c>
      <c r="F50" s="1059">
        <v>573</v>
      </c>
      <c r="G50" s="880" t="s">
        <v>1604</v>
      </c>
      <c r="H50" s="1059">
        <v>573</v>
      </c>
      <c r="I50" s="880" t="s">
        <v>1604</v>
      </c>
      <c r="J50" s="1060">
        <v>4686</v>
      </c>
      <c r="K50" s="881" t="s">
        <v>1304</v>
      </c>
      <c r="L50" s="662"/>
    </row>
    <row r="51" spans="1:12">
      <c r="A51" s="879" t="s">
        <v>35</v>
      </c>
      <c r="B51" s="1059">
        <v>2641</v>
      </c>
      <c r="C51" s="880" t="s">
        <v>1893</v>
      </c>
      <c r="D51" s="1059">
        <v>733</v>
      </c>
      <c r="E51" s="880" t="s">
        <v>1538</v>
      </c>
      <c r="F51" s="1059">
        <v>254</v>
      </c>
      <c r="G51" s="880" t="s">
        <v>1394</v>
      </c>
      <c r="H51" s="1059">
        <v>335</v>
      </c>
      <c r="I51" s="880" t="s">
        <v>1471</v>
      </c>
      <c r="J51" s="1060">
        <v>3963</v>
      </c>
      <c r="K51" s="881" t="s">
        <v>1328</v>
      </c>
      <c r="L51" s="662"/>
    </row>
    <row r="52" spans="1:12">
      <c r="A52" s="879" t="s">
        <v>584</v>
      </c>
      <c r="B52" s="1059">
        <v>2279</v>
      </c>
      <c r="C52" s="880" t="s">
        <v>1345</v>
      </c>
      <c r="D52" s="1059">
        <v>646</v>
      </c>
      <c r="E52" s="880" t="s">
        <v>1551</v>
      </c>
      <c r="F52" s="1059">
        <v>505</v>
      </c>
      <c r="G52" s="880" t="s">
        <v>1799</v>
      </c>
      <c r="H52" s="1059">
        <v>364</v>
      </c>
      <c r="I52" s="880" t="s">
        <v>1803</v>
      </c>
      <c r="J52" s="1060">
        <v>3794</v>
      </c>
      <c r="K52" s="881" t="s">
        <v>1307</v>
      </c>
      <c r="L52" s="662"/>
    </row>
    <row r="53" spans="1:12">
      <c r="A53" s="879" t="s">
        <v>36</v>
      </c>
      <c r="B53" s="1059">
        <v>1254</v>
      </c>
      <c r="C53" s="880" t="s">
        <v>1900</v>
      </c>
      <c r="D53" s="1059">
        <v>478</v>
      </c>
      <c r="E53" s="880" t="s">
        <v>1508</v>
      </c>
      <c r="F53" s="1059">
        <v>301</v>
      </c>
      <c r="G53" s="880" t="s">
        <v>1799</v>
      </c>
      <c r="H53" s="1059">
        <v>231</v>
      </c>
      <c r="I53" s="880" t="s">
        <v>1393</v>
      </c>
      <c r="J53" s="1060">
        <v>2264</v>
      </c>
      <c r="K53" s="881" t="s">
        <v>1666</v>
      </c>
      <c r="L53" s="662"/>
    </row>
    <row r="54" spans="1:12">
      <c r="A54" s="879" t="s">
        <v>37</v>
      </c>
      <c r="B54" s="1059">
        <v>2050</v>
      </c>
      <c r="C54" s="880" t="s">
        <v>1865</v>
      </c>
      <c r="D54" s="1059">
        <v>998</v>
      </c>
      <c r="E54" s="880" t="s">
        <v>1407</v>
      </c>
      <c r="F54" s="1059">
        <v>497</v>
      </c>
      <c r="G54" s="880" t="s">
        <v>1604</v>
      </c>
      <c r="H54" s="1059">
        <v>542</v>
      </c>
      <c r="I54" s="880" t="s">
        <v>1799</v>
      </c>
      <c r="J54" s="1060">
        <v>4087</v>
      </c>
      <c r="K54" s="881" t="s">
        <v>1364</v>
      </c>
      <c r="L54" s="662"/>
    </row>
    <row r="55" spans="1:12">
      <c r="A55" s="879" t="s">
        <v>38</v>
      </c>
      <c r="B55" s="1059">
        <v>1693</v>
      </c>
      <c r="C55" s="880" t="s">
        <v>1872</v>
      </c>
      <c r="D55" s="1059">
        <v>1604</v>
      </c>
      <c r="E55" s="880" t="s">
        <v>1649</v>
      </c>
      <c r="F55" s="1059">
        <v>662</v>
      </c>
      <c r="G55" s="880" t="s">
        <v>647</v>
      </c>
      <c r="H55" s="1059">
        <v>580</v>
      </c>
      <c r="I55" s="880" t="s">
        <v>1631</v>
      </c>
      <c r="J55" s="1060">
        <v>4539</v>
      </c>
      <c r="K55" s="881" t="s">
        <v>1359</v>
      </c>
      <c r="L55" s="662"/>
    </row>
    <row r="56" spans="1:12">
      <c r="A56" s="879" t="s">
        <v>39</v>
      </c>
      <c r="B56" s="1059">
        <v>4868</v>
      </c>
      <c r="C56" s="880" t="s">
        <v>2025</v>
      </c>
      <c r="D56" s="1059">
        <v>667</v>
      </c>
      <c r="E56" s="880" t="s">
        <v>1294</v>
      </c>
      <c r="F56" s="1059">
        <v>420</v>
      </c>
      <c r="G56" s="880" t="s">
        <v>1423</v>
      </c>
      <c r="H56" s="1059">
        <v>171</v>
      </c>
      <c r="I56" s="880" t="s">
        <v>1307</v>
      </c>
      <c r="J56" s="1060">
        <v>6126</v>
      </c>
      <c r="K56" s="881" t="s">
        <v>1435</v>
      </c>
      <c r="L56" s="662"/>
    </row>
    <row r="57" spans="1:12">
      <c r="A57" s="879" t="s">
        <v>40</v>
      </c>
      <c r="B57" s="1059">
        <v>4455</v>
      </c>
      <c r="C57" s="880" t="s">
        <v>1889</v>
      </c>
      <c r="D57" s="1059">
        <v>1105</v>
      </c>
      <c r="E57" s="880" t="s">
        <v>1474</v>
      </c>
      <c r="F57" s="1059">
        <v>621</v>
      </c>
      <c r="G57" s="880" t="s">
        <v>1456</v>
      </c>
      <c r="H57" s="1059">
        <v>527</v>
      </c>
      <c r="I57" s="880" t="s">
        <v>1793</v>
      </c>
      <c r="J57" s="1060">
        <v>6708</v>
      </c>
      <c r="K57" s="881" t="s">
        <v>1576</v>
      </c>
      <c r="L57" s="662"/>
    </row>
    <row r="58" spans="1:12">
      <c r="A58" s="879" t="s">
        <v>41</v>
      </c>
      <c r="B58" s="1059">
        <v>1349</v>
      </c>
      <c r="C58" s="880" t="s">
        <v>1289</v>
      </c>
      <c r="D58" s="1059">
        <v>534</v>
      </c>
      <c r="E58" s="880" t="s">
        <v>1570</v>
      </c>
      <c r="F58" s="1059">
        <v>295</v>
      </c>
      <c r="G58" s="880" t="s">
        <v>1505</v>
      </c>
      <c r="H58" s="1059">
        <v>1074</v>
      </c>
      <c r="I58" s="880" t="s">
        <v>1398</v>
      </c>
      <c r="J58" s="1060">
        <v>3252</v>
      </c>
      <c r="K58" s="881" t="s">
        <v>1322</v>
      </c>
      <c r="L58" s="662"/>
    </row>
    <row r="59" spans="1:12">
      <c r="A59" s="879" t="s">
        <v>42</v>
      </c>
      <c r="B59" s="1059">
        <v>2614</v>
      </c>
      <c r="C59" s="880" t="s">
        <v>1589</v>
      </c>
      <c r="D59" s="1059">
        <v>1288</v>
      </c>
      <c r="E59" s="880" t="s">
        <v>1629</v>
      </c>
      <c r="F59" s="1059">
        <v>472</v>
      </c>
      <c r="G59" s="880" t="s">
        <v>1579</v>
      </c>
      <c r="H59" s="1059">
        <v>469</v>
      </c>
      <c r="I59" s="880" t="s">
        <v>1579</v>
      </c>
      <c r="J59" s="1060">
        <v>4843</v>
      </c>
      <c r="K59" s="881" t="s">
        <v>1425</v>
      </c>
      <c r="L59" s="662"/>
    </row>
    <row r="60" spans="1:12">
      <c r="A60" s="879" t="s">
        <v>43</v>
      </c>
      <c r="B60" s="1059">
        <v>355</v>
      </c>
      <c r="C60" s="880" t="s">
        <v>1410</v>
      </c>
      <c r="D60" s="1059">
        <v>106</v>
      </c>
      <c r="E60" s="880" t="s">
        <v>1702</v>
      </c>
      <c r="F60" s="1059">
        <v>107</v>
      </c>
      <c r="G60" s="880" t="s">
        <v>1591</v>
      </c>
      <c r="H60" s="1059">
        <v>224</v>
      </c>
      <c r="I60" s="880" t="s">
        <v>1399</v>
      </c>
      <c r="J60" s="1060">
        <v>792</v>
      </c>
      <c r="K60" s="881" t="s">
        <v>1480</v>
      </c>
      <c r="L60" s="662"/>
    </row>
    <row r="61" spans="1:12">
      <c r="A61" s="879" t="s">
        <v>44</v>
      </c>
      <c r="B61" s="1059">
        <v>1145</v>
      </c>
      <c r="C61" s="880" t="s">
        <v>1811</v>
      </c>
      <c r="D61" s="1059">
        <v>1242</v>
      </c>
      <c r="E61" s="880" t="s">
        <v>1695</v>
      </c>
      <c r="F61" s="1059">
        <v>564</v>
      </c>
      <c r="G61" s="880" t="s">
        <v>1721</v>
      </c>
      <c r="H61" s="1059">
        <v>546</v>
      </c>
      <c r="I61" s="880" t="s">
        <v>1610</v>
      </c>
      <c r="J61" s="1060">
        <v>3497</v>
      </c>
      <c r="K61" s="881" t="s">
        <v>1431</v>
      </c>
      <c r="L61" s="662"/>
    </row>
    <row r="62" spans="1:12">
      <c r="A62" s="879" t="s">
        <v>45</v>
      </c>
      <c r="B62" s="1059">
        <v>1369</v>
      </c>
      <c r="C62" s="880" t="s">
        <v>1329</v>
      </c>
      <c r="D62" s="1059">
        <v>677</v>
      </c>
      <c r="E62" s="880" t="s">
        <v>1438</v>
      </c>
      <c r="F62" s="1059">
        <v>349</v>
      </c>
      <c r="G62" s="880" t="s">
        <v>1799</v>
      </c>
      <c r="H62" s="1059">
        <v>225</v>
      </c>
      <c r="I62" s="880" t="s">
        <v>1427</v>
      </c>
      <c r="J62" s="1060">
        <v>2620</v>
      </c>
      <c r="K62" s="881" t="s">
        <v>1460</v>
      </c>
      <c r="L62" s="662"/>
    </row>
    <row r="63" spans="1:12">
      <c r="A63" s="879" t="s">
        <v>46</v>
      </c>
      <c r="B63" s="1059">
        <v>5883</v>
      </c>
      <c r="C63" s="880" t="s">
        <v>1848</v>
      </c>
      <c r="D63" s="1059">
        <v>2362</v>
      </c>
      <c r="E63" s="880" t="s">
        <v>1382</v>
      </c>
      <c r="F63" s="1059">
        <v>1559</v>
      </c>
      <c r="G63" s="880" t="s">
        <v>1620</v>
      </c>
      <c r="H63" s="1059">
        <v>1293</v>
      </c>
      <c r="I63" s="880" t="s">
        <v>1782</v>
      </c>
      <c r="J63" s="1060">
        <v>11097</v>
      </c>
      <c r="K63" s="881" t="s">
        <v>1789</v>
      </c>
      <c r="L63" s="662"/>
    </row>
    <row r="64" spans="1:12">
      <c r="A64" s="879" t="s">
        <v>47</v>
      </c>
      <c r="B64" s="1059">
        <v>3128</v>
      </c>
      <c r="C64" s="880" t="s">
        <v>2010</v>
      </c>
      <c r="D64" s="1059">
        <v>1014</v>
      </c>
      <c r="E64" s="880" t="s">
        <v>1652</v>
      </c>
      <c r="F64" s="1059">
        <v>697</v>
      </c>
      <c r="G64" s="880" t="s">
        <v>1502</v>
      </c>
      <c r="H64" s="1059">
        <v>453</v>
      </c>
      <c r="I64" s="880" t="s">
        <v>1427</v>
      </c>
      <c r="J64" s="1060">
        <v>5292</v>
      </c>
      <c r="K64" s="881" t="s">
        <v>1714</v>
      </c>
      <c r="L64" s="662"/>
    </row>
    <row r="65" spans="1:12">
      <c r="A65" s="879" t="s">
        <v>48</v>
      </c>
      <c r="B65" s="1059">
        <v>3218</v>
      </c>
      <c r="C65" s="880" t="s">
        <v>1888</v>
      </c>
      <c r="D65" s="1059">
        <v>852</v>
      </c>
      <c r="E65" s="880" t="s">
        <v>1510</v>
      </c>
      <c r="F65" s="1059">
        <v>646</v>
      </c>
      <c r="G65" s="880" t="s">
        <v>1502</v>
      </c>
      <c r="H65" s="1059">
        <v>193</v>
      </c>
      <c r="I65" s="880" t="s">
        <v>1714</v>
      </c>
      <c r="J65" s="1060">
        <v>4909</v>
      </c>
      <c r="K65" s="881" t="s">
        <v>1572</v>
      </c>
      <c r="L65" s="662"/>
    </row>
    <row r="66" spans="1:12">
      <c r="A66" s="879" t="s">
        <v>49</v>
      </c>
      <c r="B66" s="1059">
        <v>730</v>
      </c>
      <c r="C66" s="880" t="s">
        <v>1815</v>
      </c>
      <c r="D66" s="1059">
        <v>614</v>
      </c>
      <c r="E66" s="880" t="s">
        <v>1647</v>
      </c>
      <c r="F66" s="1059">
        <v>442</v>
      </c>
      <c r="G66" s="880" t="s">
        <v>1636</v>
      </c>
      <c r="H66" s="1059">
        <v>377</v>
      </c>
      <c r="I66" s="880" t="s">
        <v>1510</v>
      </c>
      <c r="J66" s="1060">
        <v>2163</v>
      </c>
      <c r="K66" s="881" t="s">
        <v>1445</v>
      </c>
      <c r="L66" s="662"/>
    </row>
    <row r="67" spans="1:12">
      <c r="A67" s="879" t="s">
        <v>50</v>
      </c>
      <c r="B67" s="1059">
        <v>810</v>
      </c>
      <c r="C67" s="880" t="s">
        <v>1818</v>
      </c>
      <c r="D67" s="1059">
        <v>715</v>
      </c>
      <c r="E67" s="880" t="s">
        <v>1695</v>
      </c>
      <c r="F67" s="1059">
        <v>276</v>
      </c>
      <c r="G67" s="880" t="s">
        <v>1412</v>
      </c>
      <c r="H67" s="1059">
        <v>213</v>
      </c>
      <c r="I67" s="880" t="s">
        <v>1448</v>
      </c>
      <c r="J67" s="1060">
        <v>2014</v>
      </c>
      <c r="K67" s="881" t="s">
        <v>1376</v>
      </c>
      <c r="L67" s="662"/>
    </row>
    <row r="68" spans="1:12">
      <c r="A68" s="879" t="s">
        <v>51</v>
      </c>
      <c r="B68" s="1059">
        <v>4170</v>
      </c>
      <c r="C68" s="880" t="s">
        <v>1778</v>
      </c>
      <c r="D68" s="1059">
        <v>1179</v>
      </c>
      <c r="E68" s="880" t="s">
        <v>1724</v>
      </c>
      <c r="F68" s="1059">
        <v>626</v>
      </c>
      <c r="G68" s="880" t="s">
        <v>1341</v>
      </c>
      <c r="H68" s="1059">
        <v>625</v>
      </c>
      <c r="I68" s="880" t="s">
        <v>1341</v>
      </c>
      <c r="J68" s="1060">
        <v>6600</v>
      </c>
      <c r="K68" s="881" t="s">
        <v>1528</v>
      </c>
      <c r="L68" s="662"/>
    </row>
    <row r="69" spans="1:12">
      <c r="A69" s="879" t="s">
        <v>52</v>
      </c>
      <c r="B69" s="1059">
        <v>1913</v>
      </c>
      <c r="C69" s="880" t="s">
        <v>1402</v>
      </c>
      <c r="D69" s="1059">
        <v>927</v>
      </c>
      <c r="E69" s="880" t="s">
        <v>1407</v>
      </c>
      <c r="F69" s="1059">
        <v>634</v>
      </c>
      <c r="G69" s="880" t="s">
        <v>1396</v>
      </c>
      <c r="H69" s="1059">
        <v>321</v>
      </c>
      <c r="I69" s="880" t="s">
        <v>1471</v>
      </c>
      <c r="J69" s="1060">
        <v>3795</v>
      </c>
      <c r="K69" s="881" t="s">
        <v>1307</v>
      </c>
      <c r="L69" s="662"/>
    </row>
    <row r="70" spans="1:12">
      <c r="A70" s="879" t="s">
        <v>53</v>
      </c>
      <c r="B70" s="1059">
        <v>5463</v>
      </c>
      <c r="C70" s="880" t="s">
        <v>2699</v>
      </c>
      <c r="D70" s="1059">
        <v>1019</v>
      </c>
      <c r="E70" s="880" t="s">
        <v>1587</v>
      </c>
      <c r="F70" s="1059">
        <v>486</v>
      </c>
      <c r="G70" s="880" t="s">
        <v>1657</v>
      </c>
      <c r="H70" s="1059">
        <v>371</v>
      </c>
      <c r="I70" s="880" t="s">
        <v>1428</v>
      </c>
      <c r="J70" s="1060">
        <v>7339</v>
      </c>
      <c r="K70" s="881" t="s">
        <v>1661</v>
      </c>
      <c r="L70" s="662"/>
    </row>
    <row r="71" spans="1:12">
      <c r="A71" s="879" t="s">
        <v>54</v>
      </c>
      <c r="B71" s="1059">
        <v>1752</v>
      </c>
      <c r="C71" s="880" t="s">
        <v>2061</v>
      </c>
      <c r="D71" s="1059">
        <v>554</v>
      </c>
      <c r="E71" s="880" t="s">
        <v>1470</v>
      </c>
      <c r="F71" s="1059">
        <v>315</v>
      </c>
      <c r="G71" s="880" t="s">
        <v>1623</v>
      </c>
      <c r="H71" s="1059">
        <v>161</v>
      </c>
      <c r="I71" s="880" t="s">
        <v>1711</v>
      </c>
      <c r="J71" s="1060">
        <v>2782</v>
      </c>
      <c r="K71" s="881" t="s">
        <v>1316</v>
      </c>
      <c r="L71" s="662"/>
    </row>
    <row r="72" spans="1:12">
      <c r="A72" s="879" t="s">
        <v>55</v>
      </c>
      <c r="B72" s="1059">
        <v>414</v>
      </c>
      <c r="C72" s="880" t="s">
        <v>1369</v>
      </c>
      <c r="D72" s="1059">
        <v>268</v>
      </c>
      <c r="E72" s="880" t="s">
        <v>1683</v>
      </c>
      <c r="F72" s="1059">
        <v>234</v>
      </c>
      <c r="G72" s="880" t="s">
        <v>1613</v>
      </c>
      <c r="H72" s="1059">
        <v>216</v>
      </c>
      <c r="I72" s="880" t="s">
        <v>1709</v>
      </c>
      <c r="J72" s="1060">
        <v>1132</v>
      </c>
      <c r="K72" s="881" t="s">
        <v>1606</v>
      </c>
      <c r="L72" s="662"/>
    </row>
    <row r="73" spans="1:12">
      <c r="A73" s="879" t="s">
        <v>56</v>
      </c>
      <c r="B73" s="1059">
        <v>489</v>
      </c>
      <c r="C73" s="880" t="s">
        <v>1872</v>
      </c>
      <c r="D73" s="1059">
        <v>311</v>
      </c>
      <c r="E73" s="880" t="s">
        <v>1683</v>
      </c>
      <c r="F73" s="1059">
        <v>191</v>
      </c>
      <c r="G73" s="880" t="s">
        <v>647</v>
      </c>
      <c r="H73" s="1059">
        <v>321</v>
      </c>
      <c r="I73" s="880" t="s">
        <v>1578</v>
      </c>
      <c r="J73" s="1060">
        <v>1312</v>
      </c>
      <c r="K73" s="881" t="s">
        <v>1561</v>
      </c>
      <c r="L73" s="662"/>
    </row>
    <row r="74" spans="1:12">
      <c r="A74" s="882" t="s">
        <v>1</v>
      </c>
      <c r="B74" s="1060">
        <v>75165</v>
      </c>
      <c r="C74" s="881" t="s">
        <v>2674</v>
      </c>
      <c r="D74" s="1060">
        <v>30275</v>
      </c>
      <c r="E74" s="881" t="s">
        <v>1697</v>
      </c>
      <c r="F74" s="1060">
        <v>16577</v>
      </c>
      <c r="G74" s="881" t="s">
        <v>1604</v>
      </c>
      <c r="H74" s="1060">
        <v>14779</v>
      </c>
      <c r="I74" s="881" t="s">
        <v>1294</v>
      </c>
      <c r="J74" s="1060">
        <v>136796</v>
      </c>
      <c r="K74" s="881" t="s">
        <v>645</v>
      </c>
      <c r="L74" s="662"/>
    </row>
    <row r="75" spans="1:12">
      <c r="A75" s="349">
        <v>2016</v>
      </c>
      <c r="B75" s="1566"/>
      <c r="C75" s="1567"/>
      <c r="D75" s="1567"/>
      <c r="E75" s="1567"/>
      <c r="F75" s="1567"/>
      <c r="G75" s="1567"/>
      <c r="H75" s="1567"/>
      <c r="I75" s="1567"/>
      <c r="J75" s="1567"/>
      <c r="K75" s="1568"/>
      <c r="L75" s="662"/>
    </row>
    <row r="76" spans="1:12">
      <c r="A76" s="879" t="s">
        <v>24</v>
      </c>
      <c r="B76" s="1059">
        <v>1050</v>
      </c>
      <c r="C76" s="880" t="s">
        <v>1507</v>
      </c>
      <c r="D76" s="1059">
        <v>1150</v>
      </c>
      <c r="E76" s="880" t="s">
        <v>1733</v>
      </c>
      <c r="F76" s="1059">
        <v>918</v>
      </c>
      <c r="G76" s="880" t="s">
        <v>1473</v>
      </c>
      <c r="H76" s="1059">
        <v>587</v>
      </c>
      <c r="I76" s="880" t="s">
        <v>1721</v>
      </c>
      <c r="J76" s="1060">
        <v>3705</v>
      </c>
      <c r="K76" s="881" t="s">
        <v>1431</v>
      </c>
      <c r="L76" s="662"/>
    </row>
    <row r="77" spans="1:12">
      <c r="A77" s="879" t="s">
        <v>26</v>
      </c>
      <c r="B77" s="1059">
        <v>1399</v>
      </c>
      <c r="C77" s="880" t="s">
        <v>1321</v>
      </c>
      <c r="D77" s="1059">
        <v>671</v>
      </c>
      <c r="E77" s="880" t="s">
        <v>1707</v>
      </c>
      <c r="F77" s="1059">
        <v>450</v>
      </c>
      <c r="G77" s="880" t="s">
        <v>1451</v>
      </c>
      <c r="H77" s="1059">
        <v>339</v>
      </c>
      <c r="I77" s="880" t="s">
        <v>1511</v>
      </c>
      <c r="J77" s="1060">
        <v>2859</v>
      </c>
      <c r="K77" s="881" t="s">
        <v>1316</v>
      </c>
      <c r="L77" s="662"/>
    </row>
    <row r="78" spans="1:12">
      <c r="A78" s="879" t="s">
        <v>27</v>
      </c>
      <c r="B78" s="1059">
        <v>2446</v>
      </c>
      <c r="C78" s="880" t="s">
        <v>1309</v>
      </c>
      <c r="D78" s="1059">
        <v>1655</v>
      </c>
      <c r="E78" s="880" t="s">
        <v>1417</v>
      </c>
      <c r="F78" s="1059">
        <v>926</v>
      </c>
      <c r="G78" s="880" t="s">
        <v>1688</v>
      </c>
      <c r="H78" s="1059">
        <v>952</v>
      </c>
      <c r="I78" s="880" t="s">
        <v>1414</v>
      </c>
      <c r="J78" s="1060">
        <v>5979</v>
      </c>
      <c r="K78" s="881" t="s">
        <v>1303</v>
      </c>
      <c r="L78" s="662"/>
    </row>
    <row r="79" spans="1:12">
      <c r="A79" s="879" t="s">
        <v>28</v>
      </c>
      <c r="B79" s="1059">
        <v>4972</v>
      </c>
      <c r="C79" s="880" t="s">
        <v>1829</v>
      </c>
      <c r="D79" s="1059">
        <v>1549</v>
      </c>
      <c r="E79" s="880" t="s">
        <v>1671</v>
      </c>
      <c r="F79" s="1059">
        <v>1067</v>
      </c>
      <c r="G79" s="880" t="s">
        <v>1676</v>
      </c>
      <c r="H79" s="1059">
        <v>641</v>
      </c>
      <c r="I79" s="880" t="s">
        <v>1527</v>
      </c>
      <c r="J79" s="1060">
        <v>8229</v>
      </c>
      <c r="K79" s="881" t="s">
        <v>1711</v>
      </c>
      <c r="L79" s="662"/>
    </row>
    <row r="80" spans="1:12">
      <c r="A80" s="879" t="s">
        <v>29</v>
      </c>
      <c r="B80" s="1059">
        <v>4705</v>
      </c>
      <c r="C80" s="880" t="s">
        <v>2696</v>
      </c>
      <c r="D80" s="1059">
        <v>1619</v>
      </c>
      <c r="E80" s="880" t="s">
        <v>1603</v>
      </c>
      <c r="F80" s="1059">
        <v>406</v>
      </c>
      <c r="G80" s="880" t="s">
        <v>1661</v>
      </c>
      <c r="H80" s="1059">
        <v>745</v>
      </c>
      <c r="I80" s="880" t="s">
        <v>1611</v>
      </c>
      <c r="J80" s="1060">
        <v>7475</v>
      </c>
      <c r="K80" s="881" t="s">
        <v>1300</v>
      </c>
      <c r="L80" s="662"/>
    </row>
    <row r="81" spans="1:12">
      <c r="A81" s="879" t="s">
        <v>30</v>
      </c>
      <c r="B81" s="1059">
        <v>4234</v>
      </c>
      <c r="C81" s="880" t="s">
        <v>1469</v>
      </c>
      <c r="D81" s="1059">
        <v>1194</v>
      </c>
      <c r="E81" s="880" t="s">
        <v>1685</v>
      </c>
      <c r="F81" s="1059">
        <v>776</v>
      </c>
      <c r="G81" s="880" t="s">
        <v>1798</v>
      </c>
      <c r="H81" s="1059">
        <v>587</v>
      </c>
      <c r="I81" s="880" t="s">
        <v>1427</v>
      </c>
      <c r="J81" s="1060">
        <v>6791</v>
      </c>
      <c r="K81" s="881" t="s">
        <v>1528</v>
      </c>
      <c r="L81" s="662"/>
    </row>
    <row r="82" spans="1:12">
      <c r="A82" s="879" t="s">
        <v>31</v>
      </c>
      <c r="B82" s="1059">
        <v>5</v>
      </c>
      <c r="C82" s="880" t="s">
        <v>1673</v>
      </c>
      <c r="D82" s="1059">
        <v>7</v>
      </c>
      <c r="E82" s="880" t="s">
        <v>1332</v>
      </c>
      <c r="F82" s="1059">
        <v>6</v>
      </c>
      <c r="G82" s="880" t="s">
        <v>1686</v>
      </c>
      <c r="H82" s="1059">
        <v>3</v>
      </c>
      <c r="I82" s="880" t="s">
        <v>1701</v>
      </c>
      <c r="J82" s="1060">
        <v>21</v>
      </c>
      <c r="K82" s="881" t="s">
        <v>1290</v>
      </c>
      <c r="L82" s="662"/>
    </row>
    <row r="83" spans="1:12">
      <c r="A83" s="879" t="s">
        <v>32</v>
      </c>
      <c r="B83" s="1059">
        <v>2197</v>
      </c>
      <c r="C83" s="880" t="s">
        <v>1748</v>
      </c>
      <c r="D83" s="1059">
        <v>1024</v>
      </c>
      <c r="E83" s="880" t="s">
        <v>1608</v>
      </c>
      <c r="F83" s="1059">
        <v>881</v>
      </c>
      <c r="G83" s="880" t="s">
        <v>1379</v>
      </c>
      <c r="H83" s="1059">
        <v>424</v>
      </c>
      <c r="I83" s="880" t="s">
        <v>1611</v>
      </c>
      <c r="J83" s="1060">
        <v>4526</v>
      </c>
      <c r="K83" s="881" t="s">
        <v>1493</v>
      </c>
      <c r="L83" s="662"/>
    </row>
    <row r="84" spans="1:12">
      <c r="A84" s="879" t="s">
        <v>33</v>
      </c>
      <c r="B84" s="1059">
        <v>2193</v>
      </c>
      <c r="C84" s="880" t="s">
        <v>1450</v>
      </c>
      <c r="D84" s="1059">
        <v>1151</v>
      </c>
      <c r="E84" s="880" t="s">
        <v>2016</v>
      </c>
      <c r="F84" s="1059">
        <v>513</v>
      </c>
      <c r="G84" s="880" t="s">
        <v>1475</v>
      </c>
      <c r="H84" s="1059">
        <v>553</v>
      </c>
      <c r="I84" s="880" t="s">
        <v>1516</v>
      </c>
      <c r="J84" s="1060">
        <v>4410</v>
      </c>
      <c r="K84" s="881" t="s">
        <v>1487</v>
      </c>
      <c r="L84" s="662"/>
    </row>
    <row r="85" spans="1:12">
      <c r="A85" s="879" t="s">
        <v>35</v>
      </c>
      <c r="B85" s="1059">
        <v>1705</v>
      </c>
      <c r="C85" s="880" t="s">
        <v>1869</v>
      </c>
      <c r="D85" s="1059">
        <v>849</v>
      </c>
      <c r="E85" s="880" t="s">
        <v>1504</v>
      </c>
      <c r="F85" s="1059">
        <v>366</v>
      </c>
      <c r="G85" s="880" t="s">
        <v>1704</v>
      </c>
      <c r="H85" s="1059">
        <v>186</v>
      </c>
      <c r="I85" s="880" t="s">
        <v>1503</v>
      </c>
      <c r="J85" s="1060">
        <v>3106</v>
      </c>
      <c r="K85" s="881" t="s">
        <v>1313</v>
      </c>
      <c r="L85" s="662"/>
    </row>
    <row r="86" spans="1:12">
      <c r="A86" s="879" t="s">
        <v>584</v>
      </c>
      <c r="B86" s="1059">
        <v>2004</v>
      </c>
      <c r="C86" s="880" t="s">
        <v>1859</v>
      </c>
      <c r="D86" s="1059">
        <v>833</v>
      </c>
      <c r="E86" s="880" t="s">
        <v>1403</v>
      </c>
      <c r="F86" s="1059">
        <v>337</v>
      </c>
      <c r="G86" s="880" t="s">
        <v>1810</v>
      </c>
      <c r="H86" s="1059">
        <v>393</v>
      </c>
      <c r="I86" s="880" t="s">
        <v>1405</v>
      </c>
      <c r="J86" s="1060">
        <v>3567</v>
      </c>
      <c r="K86" s="881" t="s">
        <v>1616</v>
      </c>
      <c r="L86" s="662"/>
    </row>
    <row r="87" spans="1:12">
      <c r="A87" s="879" t="s">
        <v>36</v>
      </c>
      <c r="B87" s="1059">
        <v>802</v>
      </c>
      <c r="C87" s="880" t="s">
        <v>1841</v>
      </c>
      <c r="D87" s="1059">
        <v>327</v>
      </c>
      <c r="E87" s="880" t="s">
        <v>1694</v>
      </c>
      <c r="F87" s="1059">
        <v>206</v>
      </c>
      <c r="G87" s="880" t="s">
        <v>1532</v>
      </c>
      <c r="H87" s="1059">
        <v>176</v>
      </c>
      <c r="I87" s="880" t="s">
        <v>1475</v>
      </c>
      <c r="J87" s="1060">
        <v>1511</v>
      </c>
      <c r="K87" s="881" t="s">
        <v>1764</v>
      </c>
      <c r="L87" s="662"/>
    </row>
    <row r="88" spans="1:12">
      <c r="A88" s="879" t="s">
        <v>37</v>
      </c>
      <c r="B88" s="1059">
        <v>2111</v>
      </c>
      <c r="C88" s="880" t="s">
        <v>1360</v>
      </c>
      <c r="D88" s="1059">
        <v>886</v>
      </c>
      <c r="E88" s="880" t="s">
        <v>1642</v>
      </c>
      <c r="F88" s="1059">
        <v>342</v>
      </c>
      <c r="G88" s="880" t="s">
        <v>1389</v>
      </c>
      <c r="H88" s="1059">
        <v>459</v>
      </c>
      <c r="I88" s="880" t="s">
        <v>1370</v>
      </c>
      <c r="J88" s="1060">
        <v>3798</v>
      </c>
      <c r="K88" s="881" t="s">
        <v>1325</v>
      </c>
      <c r="L88" s="662"/>
    </row>
    <row r="89" spans="1:12">
      <c r="A89" s="879" t="s">
        <v>38</v>
      </c>
      <c r="B89" s="1059">
        <v>1862</v>
      </c>
      <c r="C89" s="880" t="s">
        <v>1854</v>
      </c>
      <c r="D89" s="1059">
        <v>1563</v>
      </c>
      <c r="E89" s="880" t="s">
        <v>1733</v>
      </c>
      <c r="F89" s="1059">
        <v>937</v>
      </c>
      <c r="G89" s="880" t="s">
        <v>1571</v>
      </c>
      <c r="H89" s="1059">
        <v>591</v>
      </c>
      <c r="I89" s="880" t="s">
        <v>1511</v>
      </c>
      <c r="J89" s="1060">
        <v>4953</v>
      </c>
      <c r="K89" s="881" t="s">
        <v>1425</v>
      </c>
      <c r="L89" s="662"/>
    </row>
    <row r="90" spans="1:12">
      <c r="A90" s="879" t="s">
        <v>39</v>
      </c>
      <c r="B90" s="1059">
        <v>4405</v>
      </c>
      <c r="C90" s="880" t="s">
        <v>2700</v>
      </c>
      <c r="D90" s="1059">
        <v>863</v>
      </c>
      <c r="E90" s="880" t="s">
        <v>647</v>
      </c>
      <c r="F90" s="1059">
        <v>365</v>
      </c>
      <c r="G90" s="880" t="s">
        <v>1680</v>
      </c>
      <c r="H90" s="1059">
        <v>267</v>
      </c>
      <c r="I90" s="880" t="s">
        <v>1435</v>
      </c>
      <c r="J90" s="1060">
        <v>5900</v>
      </c>
      <c r="K90" s="881" t="s">
        <v>1303</v>
      </c>
      <c r="L90" s="662"/>
    </row>
    <row r="91" spans="1:12">
      <c r="A91" s="879" t="s">
        <v>40</v>
      </c>
      <c r="B91" s="1059">
        <v>4676</v>
      </c>
      <c r="C91" s="880" t="s">
        <v>2701</v>
      </c>
      <c r="D91" s="1059">
        <v>985</v>
      </c>
      <c r="E91" s="880" t="s">
        <v>1404</v>
      </c>
      <c r="F91" s="1059">
        <v>521</v>
      </c>
      <c r="G91" s="880" t="s">
        <v>1344</v>
      </c>
      <c r="H91" s="1059">
        <v>319</v>
      </c>
      <c r="I91" s="880" t="s">
        <v>1576</v>
      </c>
      <c r="J91" s="1060">
        <v>6501</v>
      </c>
      <c r="K91" s="881" t="s">
        <v>1599</v>
      </c>
      <c r="L91" s="662"/>
    </row>
    <row r="92" spans="1:12">
      <c r="A92" s="879" t="s">
        <v>41</v>
      </c>
      <c r="B92" s="1059">
        <v>2385</v>
      </c>
      <c r="C92" s="880" t="s">
        <v>2012</v>
      </c>
      <c r="D92" s="1059">
        <v>1535</v>
      </c>
      <c r="E92" s="880" t="s">
        <v>1492</v>
      </c>
      <c r="F92" s="1059">
        <v>569</v>
      </c>
      <c r="G92" s="880" t="s">
        <v>1516</v>
      </c>
      <c r="H92" s="1059">
        <v>514</v>
      </c>
      <c r="I92" s="880" t="s">
        <v>1434</v>
      </c>
      <c r="J92" s="1060">
        <v>5003</v>
      </c>
      <c r="K92" s="881" t="s">
        <v>1425</v>
      </c>
      <c r="L92" s="662"/>
    </row>
    <row r="93" spans="1:12">
      <c r="A93" s="879" t="s">
        <v>42</v>
      </c>
      <c r="B93" s="1059">
        <v>3123</v>
      </c>
      <c r="C93" s="880" t="s">
        <v>1778</v>
      </c>
      <c r="D93" s="1059">
        <v>849</v>
      </c>
      <c r="E93" s="880" t="s">
        <v>1618</v>
      </c>
      <c r="F93" s="1059">
        <v>589</v>
      </c>
      <c r="G93" s="880" t="s">
        <v>1511</v>
      </c>
      <c r="H93" s="1059">
        <v>381</v>
      </c>
      <c r="I93" s="880" t="s">
        <v>1598</v>
      </c>
      <c r="J93" s="1060">
        <v>4942</v>
      </c>
      <c r="K93" s="881" t="s">
        <v>1425</v>
      </c>
      <c r="L93" s="662"/>
    </row>
    <row r="94" spans="1:12">
      <c r="A94" s="879" t="s">
        <v>43</v>
      </c>
      <c r="B94" s="1059">
        <v>394</v>
      </c>
      <c r="C94" s="880" t="s">
        <v>1909</v>
      </c>
      <c r="D94" s="1059">
        <v>250</v>
      </c>
      <c r="E94" s="880" t="s">
        <v>1391</v>
      </c>
      <c r="F94" s="1059">
        <v>162</v>
      </c>
      <c r="G94" s="880" t="s">
        <v>1660</v>
      </c>
      <c r="H94" s="1059">
        <v>140</v>
      </c>
      <c r="I94" s="880" t="s">
        <v>1630</v>
      </c>
      <c r="J94" s="1060">
        <v>946</v>
      </c>
      <c r="K94" s="881" t="s">
        <v>1439</v>
      </c>
      <c r="L94" s="662"/>
    </row>
    <row r="95" spans="1:12">
      <c r="A95" s="879" t="s">
        <v>44</v>
      </c>
      <c r="B95" s="1059">
        <v>901</v>
      </c>
      <c r="C95" s="880" t="s">
        <v>2016</v>
      </c>
      <c r="D95" s="1059">
        <v>1415</v>
      </c>
      <c r="E95" s="880" t="s">
        <v>1634</v>
      </c>
      <c r="F95" s="1059">
        <v>610</v>
      </c>
      <c r="G95" s="880" t="s">
        <v>1539</v>
      </c>
      <c r="H95" s="1059">
        <v>523</v>
      </c>
      <c r="I95" s="880" t="s">
        <v>1404</v>
      </c>
      <c r="J95" s="1060">
        <v>3449</v>
      </c>
      <c r="K95" s="881" t="s">
        <v>1322</v>
      </c>
      <c r="L95" s="662"/>
    </row>
    <row r="96" spans="1:12">
      <c r="A96" s="879" t="s">
        <v>45</v>
      </c>
      <c r="B96" s="1059">
        <v>1197</v>
      </c>
      <c r="C96" s="880" t="s">
        <v>1756</v>
      </c>
      <c r="D96" s="1059">
        <v>772</v>
      </c>
      <c r="E96" s="880" t="s">
        <v>1365</v>
      </c>
      <c r="F96" s="1059">
        <v>448</v>
      </c>
      <c r="G96" s="880" t="s">
        <v>1685</v>
      </c>
      <c r="H96" s="1059">
        <v>350</v>
      </c>
      <c r="I96" s="880" t="s">
        <v>1624</v>
      </c>
      <c r="J96" s="1060">
        <v>2767</v>
      </c>
      <c r="K96" s="881" t="s">
        <v>1316</v>
      </c>
      <c r="L96" s="662"/>
    </row>
    <row r="97" spans="1:12">
      <c r="A97" s="879" t="s">
        <v>46</v>
      </c>
      <c r="B97" s="1059">
        <v>6432</v>
      </c>
      <c r="C97" s="880" t="s">
        <v>1895</v>
      </c>
      <c r="D97" s="1059">
        <v>2570</v>
      </c>
      <c r="E97" s="880" t="s">
        <v>1403</v>
      </c>
      <c r="F97" s="1059">
        <v>1352</v>
      </c>
      <c r="G97" s="880" t="s">
        <v>1806</v>
      </c>
      <c r="H97" s="1059">
        <v>989</v>
      </c>
      <c r="I97" s="880" t="s">
        <v>1389</v>
      </c>
      <c r="J97" s="1060">
        <v>11343</v>
      </c>
      <c r="K97" s="881" t="s">
        <v>1344</v>
      </c>
      <c r="L97" s="662"/>
    </row>
    <row r="98" spans="1:12">
      <c r="A98" s="879" t="s">
        <v>47</v>
      </c>
      <c r="B98" s="1059">
        <v>3068</v>
      </c>
      <c r="C98" s="880" t="s">
        <v>2094</v>
      </c>
      <c r="D98" s="1059">
        <v>1147</v>
      </c>
      <c r="E98" s="880" t="s">
        <v>1697</v>
      </c>
      <c r="F98" s="1059">
        <v>735</v>
      </c>
      <c r="G98" s="880" t="s">
        <v>1519</v>
      </c>
      <c r="H98" s="1059">
        <v>303</v>
      </c>
      <c r="I98" s="880" t="s">
        <v>1804</v>
      </c>
      <c r="J98" s="1060">
        <v>5253</v>
      </c>
      <c r="K98" s="881" t="s">
        <v>1420</v>
      </c>
      <c r="L98" s="662"/>
    </row>
    <row r="99" spans="1:12">
      <c r="A99" s="879" t="s">
        <v>48</v>
      </c>
      <c r="B99" s="1059">
        <v>2982</v>
      </c>
      <c r="C99" s="880" t="s">
        <v>1904</v>
      </c>
      <c r="D99" s="1059">
        <v>664</v>
      </c>
      <c r="E99" s="880" t="s">
        <v>1535</v>
      </c>
      <c r="F99" s="1059">
        <v>410</v>
      </c>
      <c r="G99" s="880" t="s">
        <v>1341</v>
      </c>
      <c r="H99" s="1059">
        <v>244</v>
      </c>
      <c r="I99" s="880" t="s">
        <v>1582</v>
      </c>
      <c r="J99" s="1060">
        <v>4300</v>
      </c>
      <c r="K99" s="881" t="s">
        <v>1364</v>
      </c>
      <c r="L99" s="662"/>
    </row>
    <row r="100" spans="1:12">
      <c r="A100" s="879" t="s">
        <v>49</v>
      </c>
      <c r="B100" s="1059">
        <v>1767</v>
      </c>
      <c r="C100" s="880" t="s">
        <v>1302</v>
      </c>
      <c r="D100" s="1059">
        <v>1439</v>
      </c>
      <c r="E100" s="880" t="s">
        <v>1684</v>
      </c>
      <c r="F100" s="1059">
        <v>547</v>
      </c>
      <c r="G100" s="880" t="s">
        <v>1532</v>
      </c>
      <c r="H100" s="1059">
        <v>536</v>
      </c>
      <c r="I100" s="880" t="s">
        <v>1702</v>
      </c>
      <c r="J100" s="1060">
        <v>4289</v>
      </c>
      <c r="K100" s="881" t="s">
        <v>1364</v>
      </c>
      <c r="L100" s="662"/>
    </row>
    <row r="101" spans="1:12">
      <c r="A101" s="879" t="s">
        <v>50</v>
      </c>
      <c r="B101" s="1059">
        <v>878</v>
      </c>
      <c r="C101" s="880" t="s">
        <v>1801</v>
      </c>
      <c r="D101" s="1059">
        <v>506</v>
      </c>
      <c r="E101" s="880" t="s">
        <v>1586</v>
      </c>
      <c r="F101" s="1059">
        <v>279</v>
      </c>
      <c r="G101" s="880" t="s">
        <v>1340</v>
      </c>
      <c r="H101" s="1059">
        <v>318</v>
      </c>
      <c r="I101" s="880" t="s">
        <v>1721</v>
      </c>
      <c r="J101" s="1060">
        <v>1981</v>
      </c>
      <c r="K101" s="881" t="s">
        <v>1653</v>
      </c>
      <c r="L101" s="662"/>
    </row>
    <row r="102" spans="1:12">
      <c r="A102" s="879" t="s">
        <v>51</v>
      </c>
      <c r="B102" s="1059">
        <v>3471</v>
      </c>
      <c r="C102" s="880" t="s">
        <v>1875</v>
      </c>
      <c r="D102" s="1059">
        <v>1647</v>
      </c>
      <c r="E102" s="880" t="s">
        <v>1518</v>
      </c>
      <c r="F102" s="1059">
        <v>623</v>
      </c>
      <c r="G102" s="880" t="s">
        <v>1526</v>
      </c>
      <c r="H102" s="1059">
        <v>611</v>
      </c>
      <c r="I102" s="880" t="s">
        <v>1803</v>
      </c>
      <c r="J102" s="1060">
        <v>6352</v>
      </c>
      <c r="K102" s="881" t="s">
        <v>1435</v>
      </c>
      <c r="L102" s="662"/>
    </row>
    <row r="103" spans="1:12">
      <c r="A103" s="879" t="s">
        <v>52</v>
      </c>
      <c r="B103" s="1059">
        <v>2190</v>
      </c>
      <c r="C103" s="880" t="s">
        <v>2702</v>
      </c>
      <c r="D103" s="1059">
        <v>667</v>
      </c>
      <c r="E103" s="880" t="s">
        <v>1571</v>
      </c>
      <c r="F103" s="1059">
        <v>357</v>
      </c>
      <c r="G103" s="880" t="s">
        <v>1384</v>
      </c>
      <c r="H103" s="1059">
        <v>321</v>
      </c>
      <c r="I103" s="880" t="s">
        <v>1505</v>
      </c>
      <c r="J103" s="1060">
        <v>3535</v>
      </c>
      <c r="K103" s="881" t="s">
        <v>1616</v>
      </c>
      <c r="L103" s="662"/>
    </row>
    <row r="104" spans="1:12">
      <c r="A104" s="879" t="s">
        <v>53</v>
      </c>
      <c r="B104" s="1059">
        <v>5743</v>
      </c>
      <c r="C104" s="880" t="s">
        <v>1761</v>
      </c>
      <c r="D104" s="1059">
        <v>1071</v>
      </c>
      <c r="E104" s="880" t="s">
        <v>1532</v>
      </c>
      <c r="F104" s="1059">
        <v>574</v>
      </c>
      <c r="G104" s="880" t="s">
        <v>1546</v>
      </c>
      <c r="H104" s="1059">
        <v>467</v>
      </c>
      <c r="I104" s="880" t="s">
        <v>1804</v>
      </c>
      <c r="J104" s="1060">
        <v>7855</v>
      </c>
      <c r="K104" s="881" t="s">
        <v>1409</v>
      </c>
      <c r="L104" s="662"/>
    </row>
    <row r="105" spans="1:12">
      <c r="A105" s="879" t="s">
        <v>54</v>
      </c>
      <c r="B105" s="1059">
        <v>1259</v>
      </c>
      <c r="C105" s="880" t="s">
        <v>1824</v>
      </c>
      <c r="D105" s="1059">
        <v>651</v>
      </c>
      <c r="E105" s="880" t="s">
        <v>1466</v>
      </c>
      <c r="F105" s="1059">
        <v>432</v>
      </c>
      <c r="G105" s="880" t="s">
        <v>1510</v>
      </c>
      <c r="H105" s="1059">
        <v>144</v>
      </c>
      <c r="I105" s="880" t="s">
        <v>1711</v>
      </c>
      <c r="J105" s="1060">
        <v>2486</v>
      </c>
      <c r="K105" s="881" t="s">
        <v>1625</v>
      </c>
      <c r="L105" s="662"/>
    </row>
    <row r="106" spans="1:12">
      <c r="A106" s="879" t="s">
        <v>55</v>
      </c>
      <c r="B106" s="1059">
        <v>719</v>
      </c>
      <c r="C106" s="880" t="s">
        <v>1293</v>
      </c>
      <c r="D106" s="1059">
        <v>237</v>
      </c>
      <c r="E106" s="880" t="s">
        <v>1340</v>
      </c>
      <c r="F106" s="1059">
        <v>435</v>
      </c>
      <c r="G106" s="880" t="s">
        <v>1446</v>
      </c>
      <c r="H106" s="1059">
        <v>288</v>
      </c>
      <c r="I106" s="880" t="s">
        <v>1618</v>
      </c>
      <c r="J106" s="1060">
        <v>1679</v>
      </c>
      <c r="K106" s="881" t="s">
        <v>1628</v>
      </c>
      <c r="L106" s="662"/>
    </row>
    <row r="107" spans="1:12">
      <c r="A107" s="879" t="s">
        <v>56</v>
      </c>
      <c r="B107" s="1059">
        <v>734</v>
      </c>
      <c r="C107" s="880" t="s">
        <v>1846</v>
      </c>
      <c r="D107" s="1059">
        <v>417</v>
      </c>
      <c r="E107" s="880" t="s">
        <v>1675</v>
      </c>
      <c r="F107" s="1059">
        <v>119</v>
      </c>
      <c r="G107" s="880" t="s">
        <v>1344</v>
      </c>
      <c r="H107" s="1059">
        <v>369</v>
      </c>
      <c r="I107" s="880" t="s">
        <v>1499</v>
      </c>
      <c r="J107" s="1060">
        <v>1639</v>
      </c>
      <c r="K107" s="881" t="s">
        <v>1628</v>
      </c>
      <c r="L107" s="662"/>
    </row>
    <row r="108" spans="1:12">
      <c r="A108" s="882" t="s">
        <v>1</v>
      </c>
      <c r="B108" s="1060">
        <v>78009</v>
      </c>
      <c r="C108" s="881" t="s">
        <v>1859</v>
      </c>
      <c r="D108" s="1060">
        <v>32163</v>
      </c>
      <c r="E108" s="881" t="s">
        <v>1574</v>
      </c>
      <c r="F108" s="1060">
        <v>17258</v>
      </c>
      <c r="G108" s="881" t="s">
        <v>646</v>
      </c>
      <c r="H108" s="1060">
        <v>13720</v>
      </c>
      <c r="I108" s="881" t="s">
        <v>1552</v>
      </c>
      <c r="J108" s="1060">
        <v>141150</v>
      </c>
      <c r="K108" s="881" t="s">
        <v>645</v>
      </c>
      <c r="L108" s="662"/>
    </row>
    <row r="109" spans="1:12" ht="5.0999999999999996" customHeight="1">
      <c r="A109" s="1622"/>
      <c r="B109" s="1622"/>
      <c r="C109" s="1622"/>
      <c r="D109" s="1622"/>
      <c r="E109" s="1622"/>
      <c r="F109" s="1622"/>
      <c r="G109" s="1622"/>
      <c r="H109" s="1622"/>
      <c r="I109" s="1622"/>
      <c r="J109" s="1622"/>
      <c r="K109" s="1623"/>
      <c r="L109" s="662"/>
    </row>
    <row r="110" spans="1:12" ht="13.9" customHeight="1">
      <c r="A110" s="750" t="s">
        <v>184</v>
      </c>
      <c r="B110" s="1060">
        <v>227393</v>
      </c>
      <c r="C110" s="881" t="s">
        <v>1900</v>
      </c>
      <c r="D110" s="1060">
        <v>92839</v>
      </c>
      <c r="E110" s="881" t="s">
        <v>1645</v>
      </c>
      <c r="F110" s="1060">
        <v>51492</v>
      </c>
      <c r="G110" s="881" t="s">
        <v>1516</v>
      </c>
      <c r="H110" s="1060">
        <v>41581</v>
      </c>
      <c r="I110" s="881" t="s">
        <v>1384</v>
      </c>
      <c r="J110" s="1060">
        <v>413305</v>
      </c>
      <c r="K110" s="881" t="s">
        <v>645</v>
      </c>
      <c r="L110" s="662"/>
    </row>
  </sheetData>
  <mergeCells count="12">
    <mergeCell ref="B41:K41"/>
    <mergeCell ref="B75:K75"/>
    <mergeCell ref="A109:K109"/>
    <mergeCell ref="B6:K6"/>
    <mergeCell ref="A1:K1"/>
    <mergeCell ref="B3:I3"/>
    <mergeCell ref="A4:A5"/>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52" orientation="portrait" r:id="rId1"/>
  <ignoredErrors>
    <ignoredError sqref="A5:K5 A4:G4 I4:K4" numberStoredAsText="1"/>
    <ignoredError sqref="H4" twoDigitTextYear="1"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6"/>
  <sheetViews>
    <sheetView showGridLines="0" zoomScaleNormal="100" zoomScaleSheetLayoutView="100" workbookViewId="0">
      <selection activeCell="P42" sqref="P42"/>
    </sheetView>
  </sheetViews>
  <sheetFormatPr defaultRowHeight="12.75"/>
  <cols>
    <col min="1" max="1" width="13.140625" style="42" customWidth="1"/>
    <col min="2" max="2" width="12.5703125" style="42" customWidth="1"/>
    <col min="3" max="3" width="11.28515625" style="42" customWidth="1"/>
    <col min="4" max="4" width="10.42578125" style="13" bestFit="1" customWidth="1"/>
    <col min="5" max="16" width="9.140625" style="13"/>
    <col min="17" max="17" width="5" style="13" customWidth="1"/>
    <col min="18" max="18" width="6.140625" style="13" customWidth="1"/>
    <col min="19" max="19" width="7" style="13" customWidth="1"/>
    <col min="20" max="256" width="9.140625" style="13"/>
    <col min="257" max="257" width="13.140625" style="13" customWidth="1"/>
    <col min="258" max="258" width="12.5703125" style="13" customWidth="1"/>
    <col min="259" max="259" width="11.28515625" style="13" customWidth="1"/>
    <col min="260" max="260" width="10.42578125" style="13" bestFit="1" customWidth="1"/>
    <col min="261" max="272" width="9.140625" style="13"/>
    <col min="273" max="273" width="5" style="13" customWidth="1"/>
    <col min="274" max="274" width="6.140625" style="13" customWidth="1"/>
    <col min="275" max="275" width="7" style="13" customWidth="1"/>
    <col min="276" max="512" width="9.140625" style="13"/>
    <col min="513" max="513" width="13.140625" style="13" customWidth="1"/>
    <col min="514" max="514" width="12.5703125" style="13" customWidth="1"/>
    <col min="515" max="515" width="11.28515625" style="13" customWidth="1"/>
    <col min="516" max="516" width="10.42578125" style="13" bestFit="1" customWidth="1"/>
    <col min="517" max="528" width="9.140625" style="13"/>
    <col min="529" max="529" width="5" style="13" customWidth="1"/>
    <col min="530" max="530" width="6.140625" style="13" customWidth="1"/>
    <col min="531" max="531" width="7" style="13" customWidth="1"/>
    <col min="532" max="768" width="9.140625" style="13"/>
    <col min="769" max="769" width="13.140625" style="13" customWidth="1"/>
    <col min="770" max="770" width="12.5703125" style="13" customWidth="1"/>
    <col min="771" max="771" width="11.28515625" style="13" customWidth="1"/>
    <col min="772" max="772" width="10.42578125" style="13" bestFit="1" customWidth="1"/>
    <col min="773" max="784" width="9.140625" style="13"/>
    <col min="785" max="785" width="5" style="13" customWidth="1"/>
    <col min="786" max="786" width="6.140625" style="13" customWidth="1"/>
    <col min="787" max="787" width="7" style="13" customWidth="1"/>
    <col min="788" max="1024" width="9.140625" style="13"/>
    <col min="1025" max="1025" width="13.140625" style="13" customWidth="1"/>
    <col min="1026" max="1026" width="12.5703125" style="13" customWidth="1"/>
    <col min="1027" max="1027" width="11.28515625" style="13" customWidth="1"/>
    <col min="1028" max="1028" width="10.42578125" style="13" bestFit="1" customWidth="1"/>
    <col min="1029" max="1040" width="9.140625" style="13"/>
    <col min="1041" max="1041" width="5" style="13" customWidth="1"/>
    <col min="1042" max="1042" width="6.140625" style="13" customWidth="1"/>
    <col min="1043" max="1043" width="7" style="13" customWidth="1"/>
    <col min="1044" max="1280" width="9.140625" style="13"/>
    <col min="1281" max="1281" width="13.140625" style="13" customWidth="1"/>
    <col min="1282" max="1282" width="12.5703125" style="13" customWidth="1"/>
    <col min="1283" max="1283" width="11.28515625" style="13" customWidth="1"/>
    <col min="1284" max="1284" width="10.42578125" style="13" bestFit="1" customWidth="1"/>
    <col min="1285" max="1296" width="9.140625" style="13"/>
    <col min="1297" max="1297" width="5" style="13" customWidth="1"/>
    <col min="1298" max="1298" width="6.140625" style="13" customWidth="1"/>
    <col min="1299" max="1299" width="7" style="13" customWidth="1"/>
    <col min="1300" max="1536" width="9.140625" style="13"/>
    <col min="1537" max="1537" width="13.140625" style="13" customWidth="1"/>
    <col min="1538" max="1538" width="12.5703125" style="13" customWidth="1"/>
    <col min="1539" max="1539" width="11.28515625" style="13" customWidth="1"/>
    <col min="1540" max="1540" width="10.42578125" style="13" bestFit="1" customWidth="1"/>
    <col min="1541" max="1552" width="9.140625" style="13"/>
    <col min="1553" max="1553" width="5" style="13" customWidth="1"/>
    <col min="1554" max="1554" width="6.140625" style="13" customWidth="1"/>
    <col min="1555" max="1555" width="7" style="13" customWidth="1"/>
    <col min="1556" max="1792" width="9.140625" style="13"/>
    <col min="1793" max="1793" width="13.140625" style="13" customWidth="1"/>
    <col min="1794" max="1794" width="12.5703125" style="13" customWidth="1"/>
    <col min="1795" max="1795" width="11.28515625" style="13" customWidth="1"/>
    <col min="1796" max="1796" width="10.42578125" style="13" bestFit="1" customWidth="1"/>
    <col min="1797" max="1808" width="9.140625" style="13"/>
    <col min="1809" max="1809" width="5" style="13" customWidth="1"/>
    <col min="1810" max="1810" width="6.140625" style="13" customWidth="1"/>
    <col min="1811" max="1811" width="7" style="13" customWidth="1"/>
    <col min="1812" max="2048" width="9.140625" style="13"/>
    <col min="2049" max="2049" width="13.140625" style="13" customWidth="1"/>
    <col min="2050" max="2050" width="12.5703125" style="13" customWidth="1"/>
    <col min="2051" max="2051" width="11.28515625" style="13" customWidth="1"/>
    <col min="2052" max="2052" width="10.42578125" style="13" bestFit="1" customWidth="1"/>
    <col min="2053" max="2064" width="9.140625" style="13"/>
    <col min="2065" max="2065" width="5" style="13" customWidth="1"/>
    <col min="2066" max="2066" width="6.140625" style="13" customWidth="1"/>
    <col min="2067" max="2067" width="7" style="13" customWidth="1"/>
    <col min="2068" max="2304" width="9.140625" style="13"/>
    <col min="2305" max="2305" width="13.140625" style="13" customWidth="1"/>
    <col min="2306" max="2306" width="12.5703125" style="13" customWidth="1"/>
    <col min="2307" max="2307" width="11.28515625" style="13" customWidth="1"/>
    <col min="2308" max="2308" width="10.42578125" style="13" bestFit="1" customWidth="1"/>
    <col min="2309" max="2320" width="9.140625" style="13"/>
    <col min="2321" max="2321" width="5" style="13" customWidth="1"/>
    <col min="2322" max="2322" width="6.140625" style="13" customWidth="1"/>
    <col min="2323" max="2323" width="7" style="13" customWidth="1"/>
    <col min="2324" max="2560" width="9.140625" style="13"/>
    <col min="2561" max="2561" width="13.140625" style="13" customWidth="1"/>
    <col min="2562" max="2562" width="12.5703125" style="13" customWidth="1"/>
    <col min="2563" max="2563" width="11.28515625" style="13" customWidth="1"/>
    <col min="2564" max="2564" width="10.42578125" style="13" bestFit="1" customWidth="1"/>
    <col min="2565" max="2576" width="9.140625" style="13"/>
    <col min="2577" max="2577" width="5" style="13" customWidth="1"/>
    <col min="2578" max="2578" width="6.140625" style="13" customWidth="1"/>
    <col min="2579" max="2579" width="7" style="13" customWidth="1"/>
    <col min="2580" max="2816" width="9.140625" style="13"/>
    <col min="2817" max="2817" width="13.140625" style="13" customWidth="1"/>
    <col min="2818" max="2818" width="12.5703125" style="13" customWidth="1"/>
    <col min="2819" max="2819" width="11.28515625" style="13" customWidth="1"/>
    <col min="2820" max="2820" width="10.42578125" style="13" bestFit="1" customWidth="1"/>
    <col min="2821" max="2832" width="9.140625" style="13"/>
    <col min="2833" max="2833" width="5" style="13" customWidth="1"/>
    <col min="2834" max="2834" width="6.140625" style="13" customWidth="1"/>
    <col min="2835" max="2835" width="7" style="13" customWidth="1"/>
    <col min="2836" max="3072" width="9.140625" style="13"/>
    <col min="3073" max="3073" width="13.140625" style="13" customWidth="1"/>
    <col min="3074" max="3074" width="12.5703125" style="13" customWidth="1"/>
    <col min="3075" max="3075" width="11.28515625" style="13" customWidth="1"/>
    <col min="3076" max="3076" width="10.42578125" style="13" bestFit="1" customWidth="1"/>
    <col min="3077" max="3088" width="9.140625" style="13"/>
    <col min="3089" max="3089" width="5" style="13" customWidth="1"/>
    <col min="3090" max="3090" width="6.140625" style="13" customWidth="1"/>
    <col min="3091" max="3091" width="7" style="13" customWidth="1"/>
    <col min="3092" max="3328" width="9.140625" style="13"/>
    <col min="3329" max="3329" width="13.140625" style="13" customWidth="1"/>
    <col min="3330" max="3330" width="12.5703125" style="13" customWidth="1"/>
    <col min="3331" max="3331" width="11.28515625" style="13" customWidth="1"/>
    <col min="3332" max="3332" width="10.42578125" style="13" bestFit="1" customWidth="1"/>
    <col min="3333" max="3344" width="9.140625" style="13"/>
    <col min="3345" max="3345" width="5" style="13" customWidth="1"/>
    <col min="3346" max="3346" width="6.140625" style="13" customWidth="1"/>
    <col min="3347" max="3347" width="7" style="13" customWidth="1"/>
    <col min="3348" max="3584" width="9.140625" style="13"/>
    <col min="3585" max="3585" width="13.140625" style="13" customWidth="1"/>
    <col min="3586" max="3586" width="12.5703125" style="13" customWidth="1"/>
    <col min="3587" max="3587" width="11.28515625" style="13" customWidth="1"/>
    <col min="3588" max="3588" width="10.42578125" style="13" bestFit="1" customWidth="1"/>
    <col min="3589" max="3600" width="9.140625" style="13"/>
    <col min="3601" max="3601" width="5" style="13" customWidth="1"/>
    <col min="3602" max="3602" width="6.140625" style="13" customWidth="1"/>
    <col min="3603" max="3603" width="7" style="13" customWidth="1"/>
    <col min="3604" max="3840" width="9.140625" style="13"/>
    <col min="3841" max="3841" width="13.140625" style="13" customWidth="1"/>
    <col min="3842" max="3842" width="12.5703125" style="13" customWidth="1"/>
    <col min="3843" max="3843" width="11.28515625" style="13" customWidth="1"/>
    <col min="3844" max="3844" width="10.42578125" style="13" bestFit="1" customWidth="1"/>
    <col min="3845" max="3856" width="9.140625" style="13"/>
    <col min="3857" max="3857" width="5" style="13" customWidth="1"/>
    <col min="3858" max="3858" width="6.140625" style="13" customWidth="1"/>
    <col min="3859" max="3859" width="7" style="13" customWidth="1"/>
    <col min="3860" max="4096" width="9.140625" style="13"/>
    <col min="4097" max="4097" width="13.140625" style="13" customWidth="1"/>
    <col min="4098" max="4098" width="12.5703125" style="13" customWidth="1"/>
    <col min="4099" max="4099" width="11.28515625" style="13" customWidth="1"/>
    <col min="4100" max="4100" width="10.42578125" style="13" bestFit="1" customWidth="1"/>
    <col min="4101" max="4112" width="9.140625" style="13"/>
    <col min="4113" max="4113" width="5" style="13" customWidth="1"/>
    <col min="4114" max="4114" width="6.140625" style="13" customWidth="1"/>
    <col min="4115" max="4115" width="7" style="13" customWidth="1"/>
    <col min="4116" max="4352" width="9.140625" style="13"/>
    <col min="4353" max="4353" width="13.140625" style="13" customWidth="1"/>
    <col min="4354" max="4354" width="12.5703125" style="13" customWidth="1"/>
    <col min="4355" max="4355" width="11.28515625" style="13" customWidth="1"/>
    <col min="4356" max="4356" width="10.42578125" style="13" bestFit="1" customWidth="1"/>
    <col min="4357" max="4368" width="9.140625" style="13"/>
    <col min="4369" max="4369" width="5" style="13" customWidth="1"/>
    <col min="4370" max="4370" width="6.140625" style="13" customWidth="1"/>
    <col min="4371" max="4371" width="7" style="13" customWidth="1"/>
    <col min="4372" max="4608" width="9.140625" style="13"/>
    <col min="4609" max="4609" width="13.140625" style="13" customWidth="1"/>
    <col min="4610" max="4610" width="12.5703125" style="13" customWidth="1"/>
    <col min="4611" max="4611" width="11.28515625" style="13" customWidth="1"/>
    <col min="4612" max="4612" width="10.42578125" style="13" bestFit="1" customWidth="1"/>
    <col min="4613" max="4624" width="9.140625" style="13"/>
    <col min="4625" max="4625" width="5" style="13" customWidth="1"/>
    <col min="4626" max="4626" width="6.140625" style="13" customWidth="1"/>
    <col min="4627" max="4627" width="7" style="13" customWidth="1"/>
    <col min="4628" max="4864" width="9.140625" style="13"/>
    <col min="4865" max="4865" width="13.140625" style="13" customWidth="1"/>
    <col min="4866" max="4866" width="12.5703125" style="13" customWidth="1"/>
    <col min="4867" max="4867" width="11.28515625" style="13" customWidth="1"/>
    <col min="4868" max="4868" width="10.42578125" style="13" bestFit="1" customWidth="1"/>
    <col min="4869" max="4880" width="9.140625" style="13"/>
    <col min="4881" max="4881" width="5" style="13" customWidth="1"/>
    <col min="4882" max="4882" width="6.140625" style="13" customWidth="1"/>
    <col min="4883" max="4883" width="7" style="13" customWidth="1"/>
    <col min="4884" max="5120" width="9.140625" style="13"/>
    <col min="5121" max="5121" width="13.140625" style="13" customWidth="1"/>
    <col min="5122" max="5122" width="12.5703125" style="13" customWidth="1"/>
    <col min="5123" max="5123" width="11.28515625" style="13" customWidth="1"/>
    <col min="5124" max="5124" width="10.42578125" style="13" bestFit="1" customWidth="1"/>
    <col min="5125" max="5136" width="9.140625" style="13"/>
    <col min="5137" max="5137" width="5" style="13" customWidth="1"/>
    <col min="5138" max="5138" width="6.140625" style="13" customWidth="1"/>
    <col min="5139" max="5139" width="7" style="13" customWidth="1"/>
    <col min="5140" max="5376" width="9.140625" style="13"/>
    <col min="5377" max="5377" width="13.140625" style="13" customWidth="1"/>
    <col min="5378" max="5378" width="12.5703125" style="13" customWidth="1"/>
    <col min="5379" max="5379" width="11.28515625" style="13" customWidth="1"/>
    <col min="5380" max="5380" width="10.42578125" style="13" bestFit="1" customWidth="1"/>
    <col min="5381" max="5392" width="9.140625" style="13"/>
    <col min="5393" max="5393" width="5" style="13" customWidth="1"/>
    <col min="5394" max="5394" width="6.140625" style="13" customWidth="1"/>
    <col min="5395" max="5395" width="7" style="13" customWidth="1"/>
    <col min="5396" max="5632" width="9.140625" style="13"/>
    <col min="5633" max="5633" width="13.140625" style="13" customWidth="1"/>
    <col min="5634" max="5634" width="12.5703125" style="13" customWidth="1"/>
    <col min="5635" max="5635" width="11.28515625" style="13" customWidth="1"/>
    <col min="5636" max="5636" width="10.42578125" style="13" bestFit="1" customWidth="1"/>
    <col min="5637" max="5648" width="9.140625" style="13"/>
    <col min="5649" max="5649" width="5" style="13" customWidth="1"/>
    <col min="5650" max="5650" width="6.140625" style="13" customWidth="1"/>
    <col min="5651" max="5651" width="7" style="13" customWidth="1"/>
    <col min="5652" max="5888" width="9.140625" style="13"/>
    <col min="5889" max="5889" width="13.140625" style="13" customWidth="1"/>
    <col min="5890" max="5890" width="12.5703125" style="13" customWidth="1"/>
    <col min="5891" max="5891" width="11.28515625" style="13" customWidth="1"/>
    <col min="5892" max="5892" width="10.42578125" style="13" bestFit="1" customWidth="1"/>
    <col min="5893" max="5904" width="9.140625" style="13"/>
    <col min="5905" max="5905" width="5" style="13" customWidth="1"/>
    <col min="5906" max="5906" width="6.140625" style="13" customWidth="1"/>
    <col min="5907" max="5907" width="7" style="13" customWidth="1"/>
    <col min="5908" max="6144" width="9.140625" style="13"/>
    <col min="6145" max="6145" width="13.140625" style="13" customWidth="1"/>
    <col min="6146" max="6146" width="12.5703125" style="13" customWidth="1"/>
    <col min="6147" max="6147" width="11.28515625" style="13" customWidth="1"/>
    <col min="6148" max="6148" width="10.42578125" style="13" bestFit="1" customWidth="1"/>
    <col min="6149" max="6160" width="9.140625" style="13"/>
    <col min="6161" max="6161" width="5" style="13" customWidth="1"/>
    <col min="6162" max="6162" width="6.140625" style="13" customWidth="1"/>
    <col min="6163" max="6163" width="7" style="13" customWidth="1"/>
    <col min="6164" max="6400" width="9.140625" style="13"/>
    <col min="6401" max="6401" width="13.140625" style="13" customWidth="1"/>
    <col min="6402" max="6402" width="12.5703125" style="13" customWidth="1"/>
    <col min="6403" max="6403" width="11.28515625" style="13" customWidth="1"/>
    <col min="6404" max="6404" width="10.42578125" style="13" bestFit="1" customWidth="1"/>
    <col min="6405" max="6416" width="9.140625" style="13"/>
    <col min="6417" max="6417" width="5" style="13" customWidth="1"/>
    <col min="6418" max="6418" width="6.140625" style="13" customWidth="1"/>
    <col min="6419" max="6419" width="7" style="13" customWidth="1"/>
    <col min="6420" max="6656" width="9.140625" style="13"/>
    <col min="6657" max="6657" width="13.140625" style="13" customWidth="1"/>
    <col min="6658" max="6658" width="12.5703125" style="13" customWidth="1"/>
    <col min="6659" max="6659" width="11.28515625" style="13" customWidth="1"/>
    <col min="6660" max="6660" width="10.42578125" style="13" bestFit="1" customWidth="1"/>
    <col min="6661" max="6672" width="9.140625" style="13"/>
    <col min="6673" max="6673" width="5" style="13" customWidth="1"/>
    <col min="6674" max="6674" width="6.140625" style="13" customWidth="1"/>
    <col min="6675" max="6675" width="7" style="13" customWidth="1"/>
    <col min="6676" max="6912" width="9.140625" style="13"/>
    <col min="6913" max="6913" width="13.140625" style="13" customWidth="1"/>
    <col min="6914" max="6914" width="12.5703125" style="13" customWidth="1"/>
    <col min="6915" max="6915" width="11.28515625" style="13" customWidth="1"/>
    <col min="6916" max="6916" width="10.42578125" style="13" bestFit="1" customWidth="1"/>
    <col min="6917" max="6928" width="9.140625" style="13"/>
    <col min="6929" max="6929" width="5" style="13" customWidth="1"/>
    <col min="6930" max="6930" width="6.140625" style="13" customWidth="1"/>
    <col min="6931" max="6931" width="7" style="13" customWidth="1"/>
    <col min="6932" max="7168" width="9.140625" style="13"/>
    <col min="7169" max="7169" width="13.140625" style="13" customWidth="1"/>
    <col min="7170" max="7170" width="12.5703125" style="13" customWidth="1"/>
    <col min="7171" max="7171" width="11.28515625" style="13" customWidth="1"/>
    <col min="7172" max="7172" width="10.42578125" style="13" bestFit="1" customWidth="1"/>
    <col min="7173" max="7184" width="9.140625" style="13"/>
    <col min="7185" max="7185" width="5" style="13" customWidth="1"/>
    <col min="7186" max="7186" width="6.140625" style="13" customWidth="1"/>
    <col min="7187" max="7187" width="7" style="13" customWidth="1"/>
    <col min="7188" max="7424" width="9.140625" style="13"/>
    <col min="7425" max="7425" width="13.140625" style="13" customWidth="1"/>
    <col min="7426" max="7426" width="12.5703125" style="13" customWidth="1"/>
    <col min="7427" max="7427" width="11.28515625" style="13" customWidth="1"/>
    <col min="7428" max="7428" width="10.42578125" style="13" bestFit="1" customWidth="1"/>
    <col min="7429" max="7440" width="9.140625" style="13"/>
    <col min="7441" max="7441" width="5" style="13" customWidth="1"/>
    <col min="7442" max="7442" width="6.140625" style="13" customWidth="1"/>
    <col min="7443" max="7443" width="7" style="13" customWidth="1"/>
    <col min="7444" max="7680" width="9.140625" style="13"/>
    <col min="7681" max="7681" width="13.140625" style="13" customWidth="1"/>
    <col min="7682" max="7682" width="12.5703125" style="13" customWidth="1"/>
    <col min="7683" max="7683" width="11.28515625" style="13" customWidth="1"/>
    <col min="7684" max="7684" width="10.42578125" style="13" bestFit="1" customWidth="1"/>
    <col min="7685" max="7696" width="9.140625" style="13"/>
    <col min="7697" max="7697" width="5" style="13" customWidth="1"/>
    <col min="7698" max="7698" width="6.140625" style="13" customWidth="1"/>
    <col min="7699" max="7699" width="7" style="13" customWidth="1"/>
    <col min="7700" max="7936" width="9.140625" style="13"/>
    <col min="7937" max="7937" width="13.140625" style="13" customWidth="1"/>
    <col min="7938" max="7938" width="12.5703125" style="13" customWidth="1"/>
    <col min="7939" max="7939" width="11.28515625" style="13" customWidth="1"/>
    <col min="7940" max="7940" width="10.42578125" style="13" bestFit="1" customWidth="1"/>
    <col min="7941" max="7952" width="9.140625" style="13"/>
    <col min="7953" max="7953" width="5" style="13" customWidth="1"/>
    <col min="7954" max="7954" width="6.140625" style="13" customWidth="1"/>
    <col min="7955" max="7955" width="7" style="13" customWidth="1"/>
    <col min="7956" max="8192" width="9.140625" style="13"/>
    <col min="8193" max="8193" width="13.140625" style="13" customWidth="1"/>
    <col min="8194" max="8194" width="12.5703125" style="13" customWidth="1"/>
    <col min="8195" max="8195" width="11.28515625" style="13" customWidth="1"/>
    <col min="8196" max="8196" width="10.42578125" style="13" bestFit="1" customWidth="1"/>
    <col min="8197" max="8208" width="9.140625" style="13"/>
    <col min="8209" max="8209" width="5" style="13" customWidth="1"/>
    <col min="8210" max="8210" width="6.140625" style="13" customWidth="1"/>
    <col min="8211" max="8211" width="7" style="13" customWidth="1"/>
    <col min="8212" max="8448" width="9.140625" style="13"/>
    <col min="8449" max="8449" width="13.140625" style="13" customWidth="1"/>
    <col min="8450" max="8450" width="12.5703125" style="13" customWidth="1"/>
    <col min="8451" max="8451" width="11.28515625" style="13" customWidth="1"/>
    <col min="8452" max="8452" width="10.42578125" style="13" bestFit="1" customWidth="1"/>
    <col min="8453" max="8464" width="9.140625" style="13"/>
    <col min="8465" max="8465" width="5" style="13" customWidth="1"/>
    <col min="8466" max="8466" width="6.140625" style="13" customWidth="1"/>
    <col min="8467" max="8467" width="7" style="13" customWidth="1"/>
    <col min="8468" max="8704" width="9.140625" style="13"/>
    <col min="8705" max="8705" width="13.140625" style="13" customWidth="1"/>
    <col min="8706" max="8706" width="12.5703125" style="13" customWidth="1"/>
    <col min="8707" max="8707" width="11.28515625" style="13" customWidth="1"/>
    <col min="8708" max="8708" width="10.42578125" style="13" bestFit="1" customWidth="1"/>
    <col min="8709" max="8720" width="9.140625" style="13"/>
    <col min="8721" max="8721" width="5" style="13" customWidth="1"/>
    <col min="8722" max="8722" width="6.140625" style="13" customWidth="1"/>
    <col min="8723" max="8723" width="7" style="13" customWidth="1"/>
    <col min="8724" max="8960" width="9.140625" style="13"/>
    <col min="8961" max="8961" width="13.140625" style="13" customWidth="1"/>
    <col min="8962" max="8962" width="12.5703125" style="13" customWidth="1"/>
    <col min="8963" max="8963" width="11.28515625" style="13" customWidth="1"/>
    <col min="8964" max="8964" width="10.42578125" style="13" bestFit="1" customWidth="1"/>
    <col min="8965" max="8976" width="9.140625" style="13"/>
    <col min="8977" max="8977" width="5" style="13" customWidth="1"/>
    <col min="8978" max="8978" width="6.140625" style="13" customWidth="1"/>
    <col min="8979" max="8979" width="7" style="13" customWidth="1"/>
    <col min="8980" max="9216" width="9.140625" style="13"/>
    <col min="9217" max="9217" width="13.140625" style="13" customWidth="1"/>
    <col min="9218" max="9218" width="12.5703125" style="13" customWidth="1"/>
    <col min="9219" max="9219" width="11.28515625" style="13" customWidth="1"/>
    <col min="9220" max="9220" width="10.42578125" style="13" bestFit="1" customWidth="1"/>
    <col min="9221" max="9232" width="9.140625" style="13"/>
    <col min="9233" max="9233" width="5" style="13" customWidth="1"/>
    <col min="9234" max="9234" width="6.140625" style="13" customWidth="1"/>
    <col min="9235" max="9235" width="7" style="13" customWidth="1"/>
    <col min="9236" max="9472" width="9.140625" style="13"/>
    <col min="9473" max="9473" width="13.140625" style="13" customWidth="1"/>
    <col min="9474" max="9474" width="12.5703125" style="13" customWidth="1"/>
    <col min="9475" max="9475" width="11.28515625" style="13" customWidth="1"/>
    <col min="9476" max="9476" width="10.42578125" style="13" bestFit="1" customWidth="1"/>
    <col min="9477" max="9488" width="9.140625" style="13"/>
    <col min="9489" max="9489" width="5" style="13" customWidth="1"/>
    <col min="9490" max="9490" width="6.140625" style="13" customWidth="1"/>
    <col min="9491" max="9491" width="7" style="13" customWidth="1"/>
    <col min="9492" max="9728" width="9.140625" style="13"/>
    <col min="9729" max="9729" width="13.140625" style="13" customWidth="1"/>
    <col min="9730" max="9730" width="12.5703125" style="13" customWidth="1"/>
    <col min="9731" max="9731" width="11.28515625" style="13" customWidth="1"/>
    <col min="9732" max="9732" width="10.42578125" style="13" bestFit="1" customWidth="1"/>
    <col min="9733" max="9744" width="9.140625" style="13"/>
    <col min="9745" max="9745" width="5" style="13" customWidth="1"/>
    <col min="9746" max="9746" width="6.140625" style="13" customWidth="1"/>
    <col min="9747" max="9747" width="7" style="13" customWidth="1"/>
    <col min="9748" max="9984" width="9.140625" style="13"/>
    <col min="9985" max="9985" width="13.140625" style="13" customWidth="1"/>
    <col min="9986" max="9986" width="12.5703125" style="13" customWidth="1"/>
    <col min="9987" max="9987" width="11.28515625" style="13" customWidth="1"/>
    <col min="9988" max="9988" width="10.42578125" style="13" bestFit="1" customWidth="1"/>
    <col min="9989" max="10000" width="9.140625" style="13"/>
    <col min="10001" max="10001" width="5" style="13" customWidth="1"/>
    <col min="10002" max="10002" width="6.140625" style="13" customWidth="1"/>
    <col min="10003" max="10003" width="7" style="13" customWidth="1"/>
    <col min="10004" max="10240" width="9.140625" style="13"/>
    <col min="10241" max="10241" width="13.140625" style="13" customWidth="1"/>
    <col min="10242" max="10242" width="12.5703125" style="13" customWidth="1"/>
    <col min="10243" max="10243" width="11.28515625" style="13" customWidth="1"/>
    <col min="10244" max="10244" width="10.42578125" style="13" bestFit="1" customWidth="1"/>
    <col min="10245" max="10256" width="9.140625" style="13"/>
    <col min="10257" max="10257" width="5" style="13" customWidth="1"/>
    <col min="10258" max="10258" width="6.140625" style="13" customWidth="1"/>
    <col min="10259" max="10259" width="7" style="13" customWidth="1"/>
    <col min="10260" max="10496" width="9.140625" style="13"/>
    <col min="10497" max="10497" width="13.140625" style="13" customWidth="1"/>
    <col min="10498" max="10498" width="12.5703125" style="13" customWidth="1"/>
    <col min="10499" max="10499" width="11.28515625" style="13" customWidth="1"/>
    <col min="10500" max="10500" width="10.42578125" style="13" bestFit="1" customWidth="1"/>
    <col min="10501" max="10512" width="9.140625" style="13"/>
    <col min="10513" max="10513" width="5" style="13" customWidth="1"/>
    <col min="10514" max="10514" width="6.140625" style="13" customWidth="1"/>
    <col min="10515" max="10515" width="7" style="13" customWidth="1"/>
    <col min="10516" max="10752" width="9.140625" style="13"/>
    <col min="10753" max="10753" width="13.140625" style="13" customWidth="1"/>
    <col min="10754" max="10754" width="12.5703125" style="13" customWidth="1"/>
    <col min="10755" max="10755" width="11.28515625" style="13" customWidth="1"/>
    <col min="10756" max="10756" width="10.42578125" style="13" bestFit="1" customWidth="1"/>
    <col min="10757" max="10768" width="9.140625" style="13"/>
    <col min="10769" max="10769" width="5" style="13" customWidth="1"/>
    <col min="10770" max="10770" width="6.140625" style="13" customWidth="1"/>
    <col min="10771" max="10771" width="7" style="13" customWidth="1"/>
    <col min="10772" max="11008" width="9.140625" style="13"/>
    <col min="11009" max="11009" width="13.140625" style="13" customWidth="1"/>
    <col min="11010" max="11010" width="12.5703125" style="13" customWidth="1"/>
    <col min="11011" max="11011" width="11.28515625" style="13" customWidth="1"/>
    <col min="11012" max="11012" width="10.42578125" style="13" bestFit="1" customWidth="1"/>
    <col min="11013" max="11024" width="9.140625" style="13"/>
    <col min="11025" max="11025" width="5" style="13" customWidth="1"/>
    <col min="11026" max="11026" width="6.140625" style="13" customWidth="1"/>
    <col min="11027" max="11027" width="7" style="13" customWidth="1"/>
    <col min="11028" max="11264" width="9.140625" style="13"/>
    <col min="11265" max="11265" width="13.140625" style="13" customWidth="1"/>
    <col min="11266" max="11266" width="12.5703125" style="13" customWidth="1"/>
    <col min="11267" max="11267" width="11.28515625" style="13" customWidth="1"/>
    <col min="11268" max="11268" width="10.42578125" style="13" bestFit="1" customWidth="1"/>
    <col min="11269" max="11280" width="9.140625" style="13"/>
    <col min="11281" max="11281" width="5" style="13" customWidth="1"/>
    <col min="11282" max="11282" width="6.140625" style="13" customWidth="1"/>
    <col min="11283" max="11283" width="7" style="13" customWidth="1"/>
    <col min="11284" max="11520" width="9.140625" style="13"/>
    <col min="11521" max="11521" width="13.140625" style="13" customWidth="1"/>
    <col min="11522" max="11522" width="12.5703125" style="13" customWidth="1"/>
    <col min="11523" max="11523" width="11.28515625" style="13" customWidth="1"/>
    <col min="11524" max="11524" width="10.42578125" style="13" bestFit="1" customWidth="1"/>
    <col min="11525" max="11536" width="9.140625" style="13"/>
    <col min="11537" max="11537" width="5" style="13" customWidth="1"/>
    <col min="11538" max="11538" width="6.140625" style="13" customWidth="1"/>
    <col min="11539" max="11539" width="7" style="13" customWidth="1"/>
    <col min="11540" max="11776" width="9.140625" style="13"/>
    <col min="11777" max="11777" width="13.140625" style="13" customWidth="1"/>
    <col min="11778" max="11778" width="12.5703125" style="13" customWidth="1"/>
    <col min="11779" max="11779" width="11.28515625" style="13" customWidth="1"/>
    <col min="11780" max="11780" width="10.42578125" style="13" bestFit="1" customWidth="1"/>
    <col min="11781" max="11792" width="9.140625" style="13"/>
    <col min="11793" max="11793" width="5" style="13" customWidth="1"/>
    <col min="11794" max="11794" width="6.140625" style="13" customWidth="1"/>
    <col min="11795" max="11795" width="7" style="13" customWidth="1"/>
    <col min="11796" max="12032" width="9.140625" style="13"/>
    <col min="12033" max="12033" width="13.140625" style="13" customWidth="1"/>
    <col min="12034" max="12034" width="12.5703125" style="13" customWidth="1"/>
    <col min="12035" max="12035" width="11.28515625" style="13" customWidth="1"/>
    <col min="12036" max="12036" width="10.42578125" style="13" bestFit="1" customWidth="1"/>
    <col min="12037" max="12048" width="9.140625" style="13"/>
    <col min="12049" max="12049" width="5" style="13" customWidth="1"/>
    <col min="12050" max="12050" width="6.140625" style="13" customWidth="1"/>
    <col min="12051" max="12051" width="7" style="13" customWidth="1"/>
    <col min="12052" max="12288" width="9.140625" style="13"/>
    <col min="12289" max="12289" width="13.140625" style="13" customWidth="1"/>
    <col min="12290" max="12290" width="12.5703125" style="13" customWidth="1"/>
    <col min="12291" max="12291" width="11.28515625" style="13" customWidth="1"/>
    <col min="12292" max="12292" width="10.42578125" style="13" bestFit="1" customWidth="1"/>
    <col min="12293" max="12304" width="9.140625" style="13"/>
    <col min="12305" max="12305" width="5" style="13" customWidth="1"/>
    <col min="12306" max="12306" width="6.140625" style="13" customWidth="1"/>
    <col min="12307" max="12307" width="7" style="13" customWidth="1"/>
    <col min="12308" max="12544" width="9.140625" style="13"/>
    <col min="12545" max="12545" width="13.140625" style="13" customWidth="1"/>
    <col min="12546" max="12546" width="12.5703125" style="13" customWidth="1"/>
    <col min="12547" max="12547" width="11.28515625" style="13" customWidth="1"/>
    <col min="12548" max="12548" width="10.42578125" style="13" bestFit="1" customWidth="1"/>
    <col min="12549" max="12560" width="9.140625" style="13"/>
    <col min="12561" max="12561" width="5" style="13" customWidth="1"/>
    <col min="12562" max="12562" width="6.140625" style="13" customWidth="1"/>
    <col min="12563" max="12563" width="7" style="13" customWidth="1"/>
    <col min="12564" max="12800" width="9.140625" style="13"/>
    <col min="12801" max="12801" width="13.140625" style="13" customWidth="1"/>
    <col min="12802" max="12802" width="12.5703125" style="13" customWidth="1"/>
    <col min="12803" max="12803" width="11.28515625" style="13" customWidth="1"/>
    <col min="12804" max="12804" width="10.42578125" style="13" bestFit="1" customWidth="1"/>
    <col min="12805" max="12816" width="9.140625" style="13"/>
    <col min="12817" max="12817" width="5" style="13" customWidth="1"/>
    <col min="12818" max="12818" width="6.140625" style="13" customWidth="1"/>
    <col min="12819" max="12819" width="7" style="13" customWidth="1"/>
    <col min="12820" max="13056" width="9.140625" style="13"/>
    <col min="13057" max="13057" width="13.140625" style="13" customWidth="1"/>
    <col min="13058" max="13058" width="12.5703125" style="13" customWidth="1"/>
    <col min="13059" max="13059" width="11.28515625" style="13" customWidth="1"/>
    <col min="13060" max="13060" width="10.42578125" style="13" bestFit="1" customWidth="1"/>
    <col min="13061" max="13072" width="9.140625" style="13"/>
    <col min="13073" max="13073" width="5" style="13" customWidth="1"/>
    <col min="13074" max="13074" width="6.140625" style="13" customWidth="1"/>
    <col min="13075" max="13075" width="7" style="13" customWidth="1"/>
    <col min="13076" max="13312" width="9.140625" style="13"/>
    <col min="13313" max="13313" width="13.140625" style="13" customWidth="1"/>
    <col min="13314" max="13314" width="12.5703125" style="13" customWidth="1"/>
    <col min="13315" max="13315" width="11.28515625" style="13" customWidth="1"/>
    <col min="13316" max="13316" width="10.42578125" style="13" bestFit="1" customWidth="1"/>
    <col min="13317" max="13328" width="9.140625" style="13"/>
    <col min="13329" max="13329" width="5" style="13" customWidth="1"/>
    <col min="13330" max="13330" width="6.140625" style="13" customWidth="1"/>
    <col min="13331" max="13331" width="7" style="13" customWidth="1"/>
    <col min="13332" max="13568" width="9.140625" style="13"/>
    <col min="13569" max="13569" width="13.140625" style="13" customWidth="1"/>
    <col min="13570" max="13570" width="12.5703125" style="13" customWidth="1"/>
    <col min="13571" max="13571" width="11.28515625" style="13" customWidth="1"/>
    <col min="13572" max="13572" width="10.42578125" style="13" bestFit="1" customWidth="1"/>
    <col min="13573" max="13584" width="9.140625" style="13"/>
    <col min="13585" max="13585" width="5" style="13" customWidth="1"/>
    <col min="13586" max="13586" width="6.140625" style="13" customWidth="1"/>
    <col min="13587" max="13587" width="7" style="13" customWidth="1"/>
    <col min="13588" max="13824" width="9.140625" style="13"/>
    <col min="13825" max="13825" width="13.140625" style="13" customWidth="1"/>
    <col min="13826" max="13826" width="12.5703125" style="13" customWidth="1"/>
    <col min="13827" max="13827" width="11.28515625" style="13" customWidth="1"/>
    <col min="13828" max="13828" width="10.42578125" style="13" bestFit="1" customWidth="1"/>
    <col min="13829" max="13840" width="9.140625" style="13"/>
    <col min="13841" max="13841" width="5" style="13" customWidth="1"/>
    <col min="13842" max="13842" width="6.140625" style="13" customWidth="1"/>
    <col min="13843" max="13843" width="7" style="13" customWidth="1"/>
    <col min="13844" max="14080" width="9.140625" style="13"/>
    <col min="14081" max="14081" width="13.140625" style="13" customWidth="1"/>
    <col min="14082" max="14082" width="12.5703125" style="13" customWidth="1"/>
    <col min="14083" max="14083" width="11.28515625" style="13" customWidth="1"/>
    <col min="14084" max="14084" width="10.42578125" style="13" bestFit="1" customWidth="1"/>
    <col min="14085" max="14096" width="9.140625" style="13"/>
    <col min="14097" max="14097" width="5" style="13" customWidth="1"/>
    <col min="14098" max="14098" width="6.140625" style="13" customWidth="1"/>
    <col min="14099" max="14099" width="7" style="13" customWidth="1"/>
    <col min="14100" max="14336" width="9.140625" style="13"/>
    <col min="14337" max="14337" width="13.140625" style="13" customWidth="1"/>
    <col min="14338" max="14338" width="12.5703125" style="13" customWidth="1"/>
    <col min="14339" max="14339" width="11.28515625" style="13" customWidth="1"/>
    <col min="14340" max="14340" width="10.42578125" style="13" bestFit="1" customWidth="1"/>
    <col min="14341" max="14352" width="9.140625" style="13"/>
    <col min="14353" max="14353" width="5" style="13" customWidth="1"/>
    <col min="14354" max="14354" width="6.140625" style="13" customWidth="1"/>
    <col min="14355" max="14355" width="7" style="13" customWidth="1"/>
    <col min="14356" max="14592" width="9.140625" style="13"/>
    <col min="14593" max="14593" width="13.140625" style="13" customWidth="1"/>
    <col min="14594" max="14594" width="12.5703125" style="13" customWidth="1"/>
    <col min="14595" max="14595" width="11.28515625" style="13" customWidth="1"/>
    <col min="14596" max="14596" width="10.42578125" style="13" bestFit="1" customWidth="1"/>
    <col min="14597" max="14608" width="9.140625" style="13"/>
    <col min="14609" max="14609" width="5" style="13" customWidth="1"/>
    <col min="14610" max="14610" width="6.140625" style="13" customWidth="1"/>
    <col min="14611" max="14611" width="7" style="13" customWidth="1"/>
    <col min="14612" max="14848" width="9.140625" style="13"/>
    <col min="14849" max="14849" width="13.140625" style="13" customWidth="1"/>
    <col min="14850" max="14850" width="12.5703125" style="13" customWidth="1"/>
    <col min="14851" max="14851" width="11.28515625" style="13" customWidth="1"/>
    <col min="14852" max="14852" width="10.42578125" style="13" bestFit="1" customWidth="1"/>
    <col min="14853" max="14864" width="9.140625" style="13"/>
    <col min="14865" max="14865" width="5" style="13" customWidth="1"/>
    <col min="14866" max="14866" width="6.140625" style="13" customWidth="1"/>
    <col min="14867" max="14867" width="7" style="13" customWidth="1"/>
    <col min="14868" max="15104" width="9.140625" style="13"/>
    <col min="15105" max="15105" width="13.140625" style="13" customWidth="1"/>
    <col min="15106" max="15106" width="12.5703125" style="13" customWidth="1"/>
    <col min="15107" max="15107" width="11.28515625" style="13" customWidth="1"/>
    <col min="15108" max="15108" width="10.42578125" style="13" bestFit="1" customWidth="1"/>
    <col min="15109" max="15120" width="9.140625" style="13"/>
    <col min="15121" max="15121" width="5" style="13" customWidth="1"/>
    <col min="15122" max="15122" width="6.140625" style="13" customWidth="1"/>
    <col min="15123" max="15123" width="7" style="13" customWidth="1"/>
    <col min="15124" max="15360" width="9.140625" style="13"/>
    <col min="15361" max="15361" width="13.140625" style="13" customWidth="1"/>
    <col min="15362" max="15362" width="12.5703125" style="13" customWidth="1"/>
    <col min="15363" max="15363" width="11.28515625" style="13" customWidth="1"/>
    <col min="15364" max="15364" width="10.42578125" style="13" bestFit="1" customWidth="1"/>
    <col min="15365" max="15376" width="9.140625" style="13"/>
    <col min="15377" max="15377" width="5" style="13" customWidth="1"/>
    <col min="15378" max="15378" width="6.140625" style="13" customWidth="1"/>
    <col min="15379" max="15379" width="7" style="13" customWidth="1"/>
    <col min="15380" max="15616" width="9.140625" style="13"/>
    <col min="15617" max="15617" width="13.140625" style="13" customWidth="1"/>
    <col min="15618" max="15618" width="12.5703125" style="13" customWidth="1"/>
    <col min="15619" max="15619" width="11.28515625" style="13" customWidth="1"/>
    <col min="15620" max="15620" width="10.42578125" style="13" bestFit="1" customWidth="1"/>
    <col min="15621" max="15632" width="9.140625" style="13"/>
    <col min="15633" max="15633" width="5" style="13" customWidth="1"/>
    <col min="15634" max="15634" width="6.140625" style="13" customWidth="1"/>
    <col min="15635" max="15635" width="7" style="13" customWidth="1"/>
    <col min="15636" max="15872" width="9.140625" style="13"/>
    <col min="15873" max="15873" width="13.140625" style="13" customWidth="1"/>
    <col min="15874" max="15874" width="12.5703125" style="13" customWidth="1"/>
    <col min="15875" max="15875" width="11.28515625" style="13" customWidth="1"/>
    <col min="15876" max="15876" width="10.42578125" style="13" bestFit="1" customWidth="1"/>
    <col min="15877" max="15888" width="9.140625" style="13"/>
    <col min="15889" max="15889" width="5" style="13" customWidth="1"/>
    <col min="15890" max="15890" width="6.140625" style="13" customWidth="1"/>
    <col min="15891" max="15891" width="7" style="13" customWidth="1"/>
    <col min="15892" max="16128" width="9.140625" style="13"/>
    <col min="16129" max="16129" width="13.140625" style="13" customWidth="1"/>
    <col min="16130" max="16130" width="12.5703125" style="13" customWidth="1"/>
    <col min="16131" max="16131" width="11.28515625" style="13" customWidth="1"/>
    <col min="16132" max="16132" width="10.42578125" style="13" bestFit="1" customWidth="1"/>
    <col min="16133" max="16144" width="9.140625" style="13"/>
    <col min="16145" max="16145" width="5" style="13" customWidth="1"/>
    <col min="16146" max="16146" width="6.140625" style="13" customWidth="1"/>
    <col min="16147" max="16147" width="7" style="13" customWidth="1"/>
    <col min="16148" max="16384" width="9.140625" style="13"/>
  </cols>
  <sheetData>
    <row r="1" spans="1:20" ht="18.75" customHeight="1">
      <c r="A1" s="412" t="s">
        <v>977</v>
      </c>
      <c r="B1" s="413"/>
      <c r="C1" s="413"/>
      <c r="D1" s="413"/>
      <c r="E1" s="413"/>
      <c r="F1" s="413"/>
      <c r="G1" s="413"/>
      <c r="H1" s="413"/>
      <c r="I1" s="200"/>
      <c r="J1" s="22"/>
      <c r="K1" s="22"/>
      <c r="L1" s="22"/>
      <c r="M1" s="22"/>
      <c r="N1" s="22"/>
      <c r="O1" s="22"/>
      <c r="P1" s="22"/>
    </row>
    <row r="2" spans="1:20" ht="3" customHeight="1"/>
    <row r="3" spans="1:20">
      <c r="A3" s="31"/>
      <c r="B3" s="1624" t="s">
        <v>387</v>
      </c>
      <c r="C3" s="1625"/>
    </row>
    <row r="4" spans="1:20">
      <c r="A4" s="31" t="s">
        <v>182</v>
      </c>
      <c r="B4" s="32" t="s">
        <v>98</v>
      </c>
      <c r="C4" s="33" t="s">
        <v>97</v>
      </c>
    </row>
    <row r="5" spans="1:20">
      <c r="A5" s="1626"/>
      <c r="B5" s="1627"/>
      <c r="C5" s="1627"/>
      <c r="T5" s="34"/>
    </row>
    <row r="6" spans="1:20">
      <c r="A6" s="35">
        <v>2014</v>
      </c>
      <c r="B6" s="36"/>
      <c r="C6" s="37"/>
      <c r="T6" s="34"/>
    </row>
    <row r="7" spans="1:20">
      <c r="A7" s="38">
        <v>1</v>
      </c>
      <c r="B7" s="201">
        <v>344</v>
      </c>
      <c r="C7" s="201" t="s">
        <v>657</v>
      </c>
      <c r="T7" s="34"/>
    </row>
    <row r="8" spans="1:20">
      <c r="A8" s="38">
        <v>2</v>
      </c>
      <c r="B8" s="49">
        <v>333</v>
      </c>
      <c r="C8" s="49" t="s">
        <v>658</v>
      </c>
      <c r="T8" s="34"/>
    </row>
    <row r="9" spans="1:20">
      <c r="A9" s="38">
        <v>3</v>
      </c>
      <c r="B9" s="49">
        <v>326</v>
      </c>
      <c r="C9" s="49" t="s">
        <v>659</v>
      </c>
      <c r="T9" s="34"/>
    </row>
    <row r="10" spans="1:20">
      <c r="A10" s="38">
        <v>4</v>
      </c>
      <c r="B10" s="49">
        <v>329</v>
      </c>
      <c r="C10" s="49" t="s">
        <v>660</v>
      </c>
      <c r="T10" s="34"/>
    </row>
    <row r="11" spans="1:20">
      <c r="A11" s="38">
        <v>5</v>
      </c>
      <c r="B11" s="49">
        <v>325</v>
      </c>
      <c r="C11" s="49" t="s">
        <v>661</v>
      </c>
      <c r="T11" s="34"/>
    </row>
    <row r="12" spans="1:20">
      <c r="A12" s="38">
        <v>6</v>
      </c>
      <c r="B12" s="49">
        <v>323</v>
      </c>
      <c r="C12" s="49" t="s">
        <v>662</v>
      </c>
      <c r="T12" s="34"/>
    </row>
    <row r="13" spans="1:20">
      <c r="A13" s="38">
        <v>7</v>
      </c>
      <c r="B13" s="49">
        <v>309</v>
      </c>
      <c r="C13" s="49" t="s">
        <v>663</v>
      </c>
      <c r="T13" s="34"/>
    </row>
    <row r="14" spans="1:20">
      <c r="A14" s="38">
        <v>8</v>
      </c>
      <c r="B14" s="49">
        <v>282</v>
      </c>
      <c r="C14" s="49" t="s">
        <v>664</v>
      </c>
      <c r="T14" s="34"/>
    </row>
    <row r="15" spans="1:20">
      <c r="A15" s="38">
        <v>9</v>
      </c>
      <c r="B15" s="49">
        <v>302.5</v>
      </c>
      <c r="C15" s="49" t="s">
        <v>665</v>
      </c>
      <c r="T15" s="34"/>
    </row>
    <row r="16" spans="1:20">
      <c r="A16" s="38">
        <v>10</v>
      </c>
      <c r="B16" s="49">
        <v>319</v>
      </c>
      <c r="C16" s="49" t="s">
        <v>666</v>
      </c>
      <c r="T16" s="34"/>
    </row>
    <row r="17" spans="1:20">
      <c r="A17" s="38">
        <v>11</v>
      </c>
      <c r="B17" s="49">
        <v>344.5</v>
      </c>
      <c r="C17" s="49" t="s">
        <v>986</v>
      </c>
      <c r="T17" s="34"/>
    </row>
    <row r="18" spans="1:20">
      <c r="A18" s="38">
        <v>12</v>
      </c>
      <c r="B18" s="49">
        <v>368</v>
      </c>
      <c r="C18" s="49" t="s">
        <v>667</v>
      </c>
      <c r="T18" s="34"/>
    </row>
    <row r="19" spans="1:20" ht="12.75" customHeight="1">
      <c r="A19" s="1626"/>
      <c r="B19" s="1627"/>
      <c r="C19" s="1627"/>
      <c r="D19" s="29"/>
      <c r="E19" s="1628" t="s">
        <v>978</v>
      </c>
      <c r="F19" s="1628"/>
      <c r="G19" s="1628"/>
      <c r="H19" s="1628"/>
      <c r="I19" s="1628"/>
      <c r="J19" s="1628"/>
      <c r="K19" s="1628"/>
      <c r="L19" s="1628"/>
      <c r="M19" s="22"/>
      <c r="T19" s="34"/>
    </row>
    <row r="20" spans="1:20">
      <c r="A20" s="39">
        <v>2015</v>
      </c>
      <c r="B20" s="40"/>
      <c r="C20" s="41"/>
      <c r="E20" s="1628"/>
      <c r="F20" s="1628"/>
      <c r="G20" s="1628"/>
      <c r="H20" s="1628"/>
      <c r="I20" s="1628"/>
      <c r="J20" s="1628"/>
      <c r="K20" s="1628"/>
      <c r="L20" s="1628"/>
      <c r="M20" s="22"/>
      <c r="T20" s="34"/>
    </row>
    <row r="21" spans="1:20">
      <c r="A21" s="38">
        <v>1</v>
      </c>
      <c r="B21" s="49">
        <v>339</v>
      </c>
      <c r="C21" s="49" t="s">
        <v>668</v>
      </c>
      <c r="T21" s="34"/>
    </row>
    <row r="22" spans="1:20">
      <c r="A22" s="38">
        <v>2</v>
      </c>
      <c r="B22" s="49">
        <v>322.5</v>
      </c>
      <c r="C22" s="49" t="s">
        <v>669</v>
      </c>
      <c r="T22" s="34"/>
    </row>
    <row r="23" spans="1:20">
      <c r="A23" s="38">
        <v>3</v>
      </c>
      <c r="B23" s="49">
        <v>334</v>
      </c>
      <c r="C23" s="49" t="s">
        <v>670</v>
      </c>
      <c r="T23" s="34"/>
    </row>
    <row r="24" spans="1:20">
      <c r="A24" s="38">
        <v>4</v>
      </c>
      <c r="B24" s="49">
        <v>326</v>
      </c>
      <c r="C24" s="49" t="s">
        <v>987</v>
      </c>
      <c r="T24" s="34"/>
    </row>
    <row r="25" spans="1:20">
      <c r="A25" s="38">
        <v>5</v>
      </c>
      <c r="B25" s="49">
        <v>313</v>
      </c>
      <c r="C25" s="49" t="s">
        <v>671</v>
      </c>
      <c r="T25" s="34"/>
    </row>
    <row r="26" spans="1:20">
      <c r="A26" s="38">
        <v>6</v>
      </c>
      <c r="B26" s="49">
        <v>315.5</v>
      </c>
      <c r="C26" s="49" t="s">
        <v>672</v>
      </c>
      <c r="T26" s="34"/>
    </row>
    <row r="27" spans="1:20">
      <c r="A27" s="38">
        <v>7</v>
      </c>
      <c r="B27" s="49">
        <v>306</v>
      </c>
      <c r="C27" s="49" t="s">
        <v>673</v>
      </c>
      <c r="T27" s="34"/>
    </row>
    <row r="28" spans="1:20">
      <c r="A28" s="38">
        <v>8</v>
      </c>
      <c r="B28" s="49">
        <v>281</v>
      </c>
      <c r="C28" s="49" t="s">
        <v>674</v>
      </c>
      <c r="T28" s="34"/>
    </row>
    <row r="29" spans="1:20">
      <c r="A29" s="38">
        <v>9</v>
      </c>
      <c r="B29" s="49">
        <v>302.5</v>
      </c>
      <c r="C29" s="49" t="s">
        <v>988</v>
      </c>
      <c r="T29" s="34"/>
    </row>
    <row r="30" spans="1:20">
      <c r="A30" s="38">
        <v>10</v>
      </c>
      <c r="B30" s="49">
        <v>325</v>
      </c>
      <c r="C30" s="49" t="s">
        <v>989</v>
      </c>
      <c r="T30" s="34"/>
    </row>
    <row r="31" spans="1:20">
      <c r="A31" s="38">
        <v>11</v>
      </c>
      <c r="B31" s="49">
        <v>352</v>
      </c>
      <c r="C31" s="49" t="s">
        <v>990</v>
      </c>
      <c r="T31" s="34"/>
    </row>
    <row r="32" spans="1:20">
      <c r="A32" s="38">
        <v>12</v>
      </c>
      <c r="B32" s="49">
        <v>374</v>
      </c>
      <c r="C32" s="49" t="s">
        <v>991</v>
      </c>
      <c r="T32" s="34"/>
    </row>
    <row r="33" spans="1:20">
      <c r="A33" s="1626"/>
      <c r="B33" s="1627"/>
      <c r="C33" s="1627"/>
      <c r="T33" s="34"/>
    </row>
    <row r="34" spans="1:20">
      <c r="A34" s="39">
        <v>2016</v>
      </c>
      <c r="B34" s="40"/>
      <c r="C34" s="41"/>
      <c r="T34" s="34"/>
    </row>
    <row r="35" spans="1:20">
      <c r="A35" s="38">
        <v>1</v>
      </c>
      <c r="B35" s="49">
        <v>347</v>
      </c>
      <c r="C35" s="49" t="s">
        <v>992</v>
      </c>
      <c r="T35" s="34"/>
    </row>
    <row r="36" spans="1:20">
      <c r="A36" s="38">
        <v>2</v>
      </c>
      <c r="B36" s="49">
        <v>365</v>
      </c>
      <c r="C36" s="49" t="s">
        <v>993</v>
      </c>
      <c r="T36" s="34"/>
    </row>
    <row r="37" spans="1:20">
      <c r="A37" s="38">
        <v>3</v>
      </c>
      <c r="B37" s="49">
        <v>347</v>
      </c>
      <c r="C37" s="49" t="s">
        <v>994</v>
      </c>
      <c r="T37" s="34"/>
    </row>
    <row r="38" spans="1:20">
      <c r="A38" s="38">
        <v>4</v>
      </c>
      <c r="B38" s="49">
        <v>349.5</v>
      </c>
      <c r="C38" s="49" t="s">
        <v>995</v>
      </c>
      <c r="T38" s="34"/>
    </row>
    <row r="39" spans="1:20">
      <c r="A39" s="38">
        <v>5</v>
      </c>
      <c r="B39" s="49">
        <v>343</v>
      </c>
      <c r="C39" s="49" t="s">
        <v>996</v>
      </c>
      <c r="T39" s="34"/>
    </row>
    <row r="40" spans="1:20">
      <c r="A40" s="38">
        <v>6</v>
      </c>
      <c r="B40" s="49">
        <v>339.5</v>
      </c>
      <c r="C40" s="49" t="s">
        <v>997</v>
      </c>
      <c r="T40" s="34"/>
    </row>
    <row r="41" spans="1:20">
      <c r="A41" s="38">
        <v>7</v>
      </c>
      <c r="B41" s="49">
        <v>340</v>
      </c>
      <c r="C41" s="49" t="s">
        <v>998</v>
      </c>
      <c r="T41" s="34"/>
    </row>
    <row r="42" spans="1:20">
      <c r="A42" s="38">
        <v>8</v>
      </c>
      <c r="B42" s="49">
        <v>304</v>
      </c>
      <c r="C42" s="49" t="s">
        <v>999</v>
      </c>
    </row>
    <row r="43" spans="1:20">
      <c r="A43" s="38">
        <v>9</v>
      </c>
      <c r="B43" s="49">
        <v>325.5</v>
      </c>
      <c r="C43" s="49" t="s">
        <v>1000</v>
      </c>
    </row>
    <row r="44" spans="1:20">
      <c r="A44" s="38">
        <v>10</v>
      </c>
      <c r="B44" s="49">
        <v>339</v>
      </c>
      <c r="C44" s="49" t="s">
        <v>1001</v>
      </c>
    </row>
    <row r="45" spans="1:20">
      <c r="A45" s="38">
        <v>11</v>
      </c>
      <c r="B45" s="49">
        <v>361.5</v>
      </c>
      <c r="C45" s="49" t="s">
        <v>1002</v>
      </c>
    </row>
    <row r="46" spans="1:20">
      <c r="A46" s="38">
        <v>12</v>
      </c>
      <c r="B46" s="49">
        <v>380</v>
      </c>
      <c r="C46" s="49" t="s">
        <v>1003</v>
      </c>
    </row>
  </sheetData>
  <mergeCells count="5">
    <mergeCell ref="B3:C3"/>
    <mergeCell ref="A5:C5"/>
    <mergeCell ref="A19:C19"/>
    <mergeCell ref="A33:C33"/>
    <mergeCell ref="E19:L20"/>
  </mergeCells>
  <pageMargins left="0.70866141732283472" right="0.70866141732283472" top="0.74803149606299213" bottom="0.74803149606299213" header="0.31496062992125984" footer="0.31496062992125984"/>
  <pageSetup paperSize="9" scale="8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W172"/>
  <sheetViews>
    <sheetView showGridLines="0" topLeftCell="A52" zoomScaleNormal="100" workbookViewId="0">
      <selection activeCell="M54" sqref="M54"/>
    </sheetView>
  </sheetViews>
  <sheetFormatPr defaultRowHeight="12.75"/>
  <cols>
    <col min="1" max="1" width="13" style="42" customWidth="1"/>
    <col min="2" max="3" width="9.140625" style="42"/>
    <col min="4" max="4" width="9.140625" style="13"/>
    <col min="5" max="5" width="15.28515625" style="13" customWidth="1"/>
    <col min="6" max="6" width="16.85546875" style="13" customWidth="1"/>
    <col min="7" max="14" width="9.140625" style="13"/>
    <col min="15" max="16" width="5" style="13" customWidth="1"/>
    <col min="17" max="17" width="5.5703125" style="13" customWidth="1"/>
    <col min="18" max="18" width="7" style="13" customWidth="1"/>
    <col min="19" max="20" width="5.5703125" style="13" customWidth="1"/>
    <col min="21" max="21" width="7" style="13" customWidth="1"/>
    <col min="22" max="23" width="5.5703125" style="13" customWidth="1"/>
    <col min="24" max="256" width="9.140625" style="13"/>
    <col min="257" max="257" width="13" style="13" customWidth="1"/>
    <col min="258" max="260" width="9.140625" style="13"/>
    <col min="261" max="261" width="15.28515625" style="13" customWidth="1"/>
    <col min="262" max="262" width="16.85546875" style="13" customWidth="1"/>
    <col min="263" max="270" width="9.140625" style="13"/>
    <col min="271" max="272" width="5" style="13" customWidth="1"/>
    <col min="273" max="273" width="5.5703125" style="13" customWidth="1"/>
    <col min="274" max="274" width="7" style="13" customWidth="1"/>
    <col min="275" max="276" width="5.5703125" style="13" customWidth="1"/>
    <col min="277" max="277" width="7" style="13" customWidth="1"/>
    <col min="278" max="279" width="5.5703125" style="13" customWidth="1"/>
    <col min="280" max="512" width="9.140625" style="13"/>
    <col min="513" max="513" width="13" style="13" customWidth="1"/>
    <col min="514" max="516" width="9.140625" style="13"/>
    <col min="517" max="517" width="15.28515625" style="13" customWidth="1"/>
    <col min="518" max="518" width="16.85546875" style="13" customWidth="1"/>
    <col min="519" max="526" width="9.140625" style="13"/>
    <col min="527" max="528" width="5" style="13" customWidth="1"/>
    <col min="529" max="529" width="5.5703125" style="13" customWidth="1"/>
    <col min="530" max="530" width="7" style="13" customWidth="1"/>
    <col min="531" max="532" width="5.5703125" style="13" customWidth="1"/>
    <col min="533" max="533" width="7" style="13" customWidth="1"/>
    <col min="534" max="535" width="5.5703125" style="13" customWidth="1"/>
    <col min="536" max="768" width="9.140625" style="13"/>
    <col min="769" max="769" width="13" style="13" customWidth="1"/>
    <col min="770" max="772" width="9.140625" style="13"/>
    <col min="773" max="773" width="15.28515625" style="13" customWidth="1"/>
    <col min="774" max="774" width="16.85546875" style="13" customWidth="1"/>
    <col min="775" max="782" width="9.140625" style="13"/>
    <col min="783" max="784" width="5" style="13" customWidth="1"/>
    <col min="785" max="785" width="5.5703125" style="13" customWidth="1"/>
    <col min="786" max="786" width="7" style="13" customWidth="1"/>
    <col min="787" max="788" width="5.5703125" style="13" customWidth="1"/>
    <col min="789" max="789" width="7" style="13" customWidth="1"/>
    <col min="790" max="791" width="5.5703125" style="13" customWidth="1"/>
    <col min="792" max="1024" width="9.140625" style="13"/>
    <col min="1025" max="1025" width="13" style="13" customWidth="1"/>
    <col min="1026" max="1028" width="9.140625" style="13"/>
    <col min="1029" max="1029" width="15.28515625" style="13" customWidth="1"/>
    <col min="1030" max="1030" width="16.85546875" style="13" customWidth="1"/>
    <col min="1031" max="1038" width="9.140625" style="13"/>
    <col min="1039" max="1040" width="5" style="13" customWidth="1"/>
    <col min="1041" max="1041" width="5.5703125" style="13" customWidth="1"/>
    <col min="1042" max="1042" width="7" style="13" customWidth="1"/>
    <col min="1043" max="1044" width="5.5703125" style="13" customWidth="1"/>
    <col min="1045" max="1045" width="7" style="13" customWidth="1"/>
    <col min="1046" max="1047" width="5.5703125" style="13" customWidth="1"/>
    <col min="1048" max="1280" width="9.140625" style="13"/>
    <col min="1281" max="1281" width="13" style="13" customWidth="1"/>
    <col min="1282" max="1284" width="9.140625" style="13"/>
    <col min="1285" max="1285" width="15.28515625" style="13" customWidth="1"/>
    <col min="1286" max="1286" width="16.85546875" style="13" customWidth="1"/>
    <col min="1287" max="1294" width="9.140625" style="13"/>
    <col min="1295" max="1296" width="5" style="13" customWidth="1"/>
    <col min="1297" max="1297" width="5.5703125" style="13" customWidth="1"/>
    <col min="1298" max="1298" width="7" style="13" customWidth="1"/>
    <col min="1299" max="1300" width="5.5703125" style="13" customWidth="1"/>
    <col min="1301" max="1301" width="7" style="13" customWidth="1"/>
    <col min="1302" max="1303" width="5.5703125" style="13" customWidth="1"/>
    <col min="1304" max="1536" width="9.140625" style="13"/>
    <col min="1537" max="1537" width="13" style="13" customWidth="1"/>
    <col min="1538" max="1540" width="9.140625" style="13"/>
    <col min="1541" max="1541" width="15.28515625" style="13" customWidth="1"/>
    <col min="1542" max="1542" width="16.85546875" style="13" customWidth="1"/>
    <col min="1543" max="1550" width="9.140625" style="13"/>
    <col min="1551" max="1552" width="5" style="13" customWidth="1"/>
    <col min="1553" max="1553" width="5.5703125" style="13" customWidth="1"/>
    <col min="1554" max="1554" width="7" style="13" customWidth="1"/>
    <col min="1555" max="1556" width="5.5703125" style="13" customWidth="1"/>
    <col min="1557" max="1557" width="7" style="13" customWidth="1"/>
    <col min="1558" max="1559" width="5.5703125" style="13" customWidth="1"/>
    <col min="1560" max="1792" width="9.140625" style="13"/>
    <col min="1793" max="1793" width="13" style="13" customWidth="1"/>
    <col min="1794" max="1796" width="9.140625" style="13"/>
    <col min="1797" max="1797" width="15.28515625" style="13" customWidth="1"/>
    <col min="1798" max="1798" width="16.85546875" style="13" customWidth="1"/>
    <col min="1799" max="1806" width="9.140625" style="13"/>
    <col min="1807" max="1808" width="5" style="13" customWidth="1"/>
    <col min="1809" max="1809" width="5.5703125" style="13" customWidth="1"/>
    <col min="1810" max="1810" width="7" style="13" customWidth="1"/>
    <col min="1811" max="1812" width="5.5703125" style="13" customWidth="1"/>
    <col min="1813" max="1813" width="7" style="13" customWidth="1"/>
    <col min="1814" max="1815" width="5.5703125" style="13" customWidth="1"/>
    <col min="1816" max="2048" width="9.140625" style="13"/>
    <col min="2049" max="2049" width="13" style="13" customWidth="1"/>
    <col min="2050" max="2052" width="9.140625" style="13"/>
    <col min="2053" max="2053" width="15.28515625" style="13" customWidth="1"/>
    <col min="2054" max="2054" width="16.85546875" style="13" customWidth="1"/>
    <col min="2055" max="2062" width="9.140625" style="13"/>
    <col min="2063" max="2064" width="5" style="13" customWidth="1"/>
    <col min="2065" max="2065" width="5.5703125" style="13" customWidth="1"/>
    <col min="2066" max="2066" width="7" style="13" customWidth="1"/>
    <col min="2067" max="2068" width="5.5703125" style="13" customWidth="1"/>
    <col min="2069" max="2069" width="7" style="13" customWidth="1"/>
    <col min="2070" max="2071" width="5.5703125" style="13" customWidth="1"/>
    <col min="2072" max="2304" width="9.140625" style="13"/>
    <col min="2305" max="2305" width="13" style="13" customWidth="1"/>
    <col min="2306" max="2308" width="9.140625" style="13"/>
    <col min="2309" max="2309" width="15.28515625" style="13" customWidth="1"/>
    <col min="2310" max="2310" width="16.85546875" style="13" customWidth="1"/>
    <col min="2311" max="2318" width="9.140625" style="13"/>
    <col min="2319" max="2320" width="5" style="13" customWidth="1"/>
    <col min="2321" max="2321" width="5.5703125" style="13" customWidth="1"/>
    <col min="2322" max="2322" width="7" style="13" customWidth="1"/>
    <col min="2323" max="2324" width="5.5703125" style="13" customWidth="1"/>
    <col min="2325" max="2325" width="7" style="13" customWidth="1"/>
    <col min="2326" max="2327" width="5.5703125" style="13" customWidth="1"/>
    <col min="2328" max="2560" width="9.140625" style="13"/>
    <col min="2561" max="2561" width="13" style="13" customWidth="1"/>
    <col min="2562" max="2564" width="9.140625" style="13"/>
    <col min="2565" max="2565" width="15.28515625" style="13" customWidth="1"/>
    <col min="2566" max="2566" width="16.85546875" style="13" customWidth="1"/>
    <col min="2567" max="2574" width="9.140625" style="13"/>
    <col min="2575" max="2576" width="5" style="13" customWidth="1"/>
    <col min="2577" max="2577" width="5.5703125" style="13" customWidth="1"/>
    <col min="2578" max="2578" width="7" style="13" customWidth="1"/>
    <col min="2579" max="2580" width="5.5703125" style="13" customWidth="1"/>
    <col min="2581" max="2581" width="7" style="13" customWidth="1"/>
    <col min="2582" max="2583" width="5.5703125" style="13" customWidth="1"/>
    <col min="2584" max="2816" width="9.140625" style="13"/>
    <col min="2817" max="2817" width="13" style="13" customWidth="1"/>
    <col min="2818" max="2820" width="9.140625" style="13"/>
    <col min="2821" max="2821" width="15.28515625" style="13" customWidth="1"/>
    <col min="2822" max="2822" width="16.85546875" style="13" customWidth="1"/>
    <col min="2823" max="2830" width="9.140625" style="13"/>
    <col min="2831" max="2832" width="5" style="13" customWidth="1"/>
    <col min="2833" max="2833" width="5.5703125" style="13" customWidth="1"/>
    <col min="2834" max="2834" width="7" style="13" customWidth="1"/>
    <col min="2835" max="2836" width="5.5703125" style="13" customWidth="1"/>
    <col min="2837" max="2837" width="7" style="13" customWidth="1"/>
    <col min="2838" max="2839" width="5.5703125" style="13" customWidth="1"/>
    <col min="2840" max="3072" width="9.140625" style="13"/>
    <col min="3073" max="3073" width="13" style="13" customWidth="1"/>
    <col min="3074" max="3076" width="9.140625" style="13"/>
    <col min="3077" max="3077" width="15.28515625" style="13" customWidth="1"/>
    <col min="3078" max="3078" width="16.85546875" style="13" customWidth="1"/>
    <col min="3079" max="3086" width="9.140625" style="13"/>
    <col min="3087" max="3088" width="5" style="13" customWidth="1"/>
    <col min="3089" max="3089" width="5.5703125" style="13" customWidth="1"/>
    <col min="3090" max="3090" width="7" style="13" customWidth="1"/>
    <col min="3091" max="3092" width="5.5703125" style="13" customWidth="1"/>
    <col min="3093" max="3093" width="7" style="13" customWidth="1"/>
    <col min="3094" max="3095" width="5.5703125" style="13" customWidth="1"/>
    <col min="3096" max="3328" width="9.140625" style="13"/>
    <col min="3329" max="3329" width="13" style="13" customWidth="1"/>
    <col min="3330" max="3332" width="9.140625" style="13"/>
    <col min="3333" max="3333" width="15.28515625" style="13" customWidth="1"/>
    <col min="3334" max="3334" width="16.85546875" style="13" customWidth="1"/>
    <col min="3335" max="3342" width="9.140625" style="13"/>
    <col min="3343" max="3344" width="5" style="13" customWidth="1"/>
    <col min="3345" max="3345" width="5.5703125" style="13" customWidth="1"/>
    <col min="3346" max="3346" width="7" style="13" customWidth="1"/>
    <col min="3347" max="3348" width="5.5703125" style="13" customWidth="1"/>
    <col min="3349" max="3349" width="7" style="13" customWidth="1"/>
    <col min="3350" max="3351" width="5.5703125" style="13" customWidth="1"/>
    <col min="3352" max="3584" width="9.140625" style="13"/>
    <col min="3585" max="3585" width="13" style="13" customWidth="1"/>
    <col min="3586" max="3588" width="9.140625" style="13"/>
    <col min="3589" max="3589" width="15.28515625" style="13" customWidth="1"/>
    <col min="3590" max="3590" width="16.85546875" style="13" customWidth="1"/>
    <col min="3591" max="3598" width="9.140625" style="13"/>
    <col min="3599" max="3600" width="5" style="13" customWidth="1"/>
    <col min="3601" max="3601" width="5.5703125" style="13" customWidth="1"/>
    <col min="3602" max="3602" width="7" style="13" customWidth="1"/>
    <col min="3603" max="3604" width="5.5703125" style="13" customWidth="1"/>
    <col min="3605" max="3605" width="7" style="13" customWidth="1"/>
    <col min="3606" max="3607" width="5.5703125" style="13" customWidth="1"/>
    <col min="3608" max="3840" width="9.140625" style="13"/>
    <col min="3841" max="3841" width="13" style="13" customWidth="1"/>
    <col min="3842" max="3844" width="9.140625" style="13"/>
    <col min="3845" max="3845" width="15.28515625" style="13" customWidth="1"/>
    <col min="3846" max="3846" width="16.85546875" style="13" customWidth="1"/>
    <col min="3847" max="3854" width="9.140625" style="13"/>
    <col min="3855" max="3856" width="5" style="13" customWidth="1"/>
    <col min="3857" max="3857" width="5.5703125" style="13" customWidth="1"/>
    <col min="3858" max="3858" width="7" style="13" customWidth="1"/>
    <col min="3859" max="3860" width="5.5703125" style="13" customWidth="1"/>
    <col min="3861" max="3861" width="7" style="13" customWidth="1"/>
    <col min="3862" max="3863" width="5.5703125" style="13" customWidth="1"/>
    <col min="3864" max="4096" width="9.140625" style="13"/>
    <col min="4097" max="4097" width="13" style="13" customWidth="1"/>
    <col min="4098" max="4100" width="9.140625" style="13"/>
    <col min="4101" max="4101" width="15.28515625" style="13" customWidth="1"/>
    <col min="4102" max="4102" width="16.85546875" style="13" customWidth="1"/>
    <col min="4103" max="4110" width="9.140625" style="13"/>
    <col min="4111" max="4112" width="5" style="13" customWidth="1"/>
    <col min="4113" max="4113" width="5.5703125" style="13" customWidth="1"/>
    <col min="4114" max="4114" width="7" style="13" customWidth="1"/>
    <col min="4115" max="4116" width="5.5703125" style="13" customWidth="1"/>
    <col min="4117" max="4117" width="7" style="13" customWidth="1"/>
    <col min="4118" max="4119" width="5.5703125" style="13" customWidth="1"/>
    <col min="4120" max="4352" width="9.140625" style="13"/>
    <col min="4353" max="4353" width="13" style="13" customWidth="1"/>
    <col min="4354" max="4356" width="9.140625" style="13"/>
    <col min="4357" max="4357" width="15.28515625" style="13" customWidth="1"/>
    <col min="4358" max="4358" width="16.85546875" style="13" customWidth="1"/>
    <col min="4359" max="4366" width="9.140625" style="13"/>
    <col min="4367" max="4368" width="5" style="13" customWidth="1"/>
    <col min="4369" max="4369" width="5.5703125" style="13" customWidth="1"/>
    <col min="4370" max="4370" width="7" style="13" customWidth="1"/>
    <col min="4371" max="4372" width="5.5703125" style="13" customWidth="1"/>
    <col min="4373" max="4373" width="7" style="13" customWidth="1"/>
    <col min="4374" max="4375" width="5.5703125" style="13" customWidth="1"/>
    <col min="4376" max="4608" width="9.140625" style="13"/>
    <col min="4609" max="4609" width="13" style="13" customWidth="1"/>
    <col min="4610" max="4612" width="9.140625" style="13"/>
    <col min="4613" max="4613" width="15.28515625" style="13" customWidth="1"/>
    <col min="4614" max="4614" width="16.85546875" style="13" customWidth="1"/>
    <col min="4615" max="4622" width="9.140625" style="13"/>
    <col min="4623" max="4624" width="5" style="13" customWidth="1"/>
    <col min="4625" max="4625" width="5.5703125" style="13" customWidth="1"/>
    <col min="4626" max="4626" width="7" style="13" customWidth="1"/>
    <col min="4627" max="4628" width="5.5703125" style="13" customWidth="1"/>
    <col min="4629" max="4629" width="7" style="13" customWidth="1"/>
    <col min="4630" max="4631" width="5.5703125" style="13" customWidth="1"/>
    <col min="4632" max="4864" width="9.140625" style="13"/>
    <col min="4865" max="4865" width="13" style="13" customWidth="1"/>
    <col min="4866" max="4868" width="9.140625" style="13"/>
    <col min="4869" max="4869" width="15.28515625" style="13" customWidth="1"/>
    <col min="4870" max="4870" width="16.85546875" style="13" customWidth="1"/>
    <col min="4871" max="4878" width="9.140625" style="13"/>
    <col min="4879" max="4880" width="5" style="13" customWidth="1"/>
    <col min="4881" max="4881" width="5.5703125" style="13" customWidth="1"/>
    <col min="4882" max="4882" width="7" style="13" customWidth="1"/>
    <col min="4883" max="4884" width="5.5703125" style="13" customWidth="1"/>
    <col min="4885" max="4885" width="7" style="13" customWidth="1"/>
    <col min="4886" max="4887" width="5.5703125" style="13" customWidth="1"/>
    <col min="4888" max="5120" width="9.140625" style="13"/>
    <col min="5121" max="5121" width="13" style="13" customWidth="1"/>
    <col min="5122" max="5124" width="9.140625" style="13"/>
    <col min="5125" max="5125" width="15.28515625" style="13" customWidth="1"/>
    <col min="5126" max="5126" width="16.85546875" style="13" customWidth="1"/>
    <col min="5127" max="5134" width="9.140625" style="13"/>
    <col min="5135" max="5136" width="5" style="13" customWidth="1"/>
    <col min="5137" max="5137" width="5.5703125" style="13" customWidth="1"/>
    <col min="5138" max="5138" width="7" style="13" customWidth="1"/>
    <col min="5139" max="5140" width="5.5703125" style="13" customWidth="1"/>
    <col min="5141" max="5141" width="7" style="13" customWidth="1"/>
    <col min="5142" max="5143" width="5.5703125" style="13" customWidth="1"/>
    <col min="5144" max="5376" width="9.140625" style="13"/>
    <col min="5377" max="5377" width="13" style="13" customWidth="1"/>
    <col min="5378" max="5380" width="9.140625" style="13"/>
    <col min="5381" max="5381" width="15.28515625" style="13" customWidth="1"/>
    <col min="5382" max="5382" width="16.85546875" style="13" customWidth="1"/>
    <col min="5383" max="5390" width="9.140625" style="13"/>
    <col min="5391" max="5392" width="5" style="13" customWidth="1"/>
    <col min="5393" max="5393" width="5.5703125" style="13" customWidth="1"/>
    <col min="5394" max="5394" width="7" style="13" customWidth="1"/>
    <col min="5395" max="5396" width="5.5703125" style="13" customWidth="1"/>
    <col min="5397" max="5397" width="7" style="13" customWidth="1"/>
    <col min="5398" max="5399" width="5.5703125" style="13" customWidth="1"/>
    <col min="5400" max="5632" width="9.140625" style="13"/>
    <col min="5633" max="5633" width="13" style="13" customWidth="1"/>
    <col min="5634" max="5636" width="9.140625" style="13"/>
    <col min="5637" max="5637" width="15.28515625" style="13" customWidth="1"/>
    <col min="5638" max="5638" width="16.85546875" style="13" customWidth="1"/>
    <col min="5639" max="5646" width="9.140625" style="13"/>
    <col min="5647" max="5648" width="5" style="13" customWidth="1"/>
    <col min="5649" max="5649" width="5.5703125" style="13" customWidth="1"/>
    <col min="5650" max="5650" width="7" style="13" customWidth="1"/>
    <col min="5651" max="5652" width="5.5703125" style="13" customWidth="1"/>
    <col min="5653" max="5653" width="7" style="13" customWidth="1"/>
    <col min="5654" max="5655" width="5.5703125" style="13" customWidth="1"/>
    <col min="5656" max="5888" width="9.140625" style="13"/>
    <col min="5889" max="5889" width="13" style="13" customWidth="1"/>
    <col min="5890" max="5892" width="9.140625" style="13"/>
    <col min="5893" max="5893" width="15.28515625" style="13" customWidth="1"/>
    <col min="5894" max="5894" width="16.85546875" style="13" customWidth="1"/>
    <col min="5895" max="5902" width="9.140625" style="13"/>
    <col min="5903" max="5904" width="5" style="13" customWidth="1"/>
    <col min="5905" max="5905" width="5.5703125" style="13" customWidth="1"/>
    <col min="5906" max="5906" width="7" style="13" customWidth="1"/>
    <col min="5907" max="5908" width="5.5703125" style="13" customWidth="1"/>
    <col min="5909" max="5909" width="7" style="13" customWidth="1"/>
    <col min="5910" max="5911" width="5.5703125" style="13" customWidth="1"/>
    <col min="5912" max="6144" width="9.140625" style="13"/>
    <col min="6145" max="6145" width="13" style="13" customWidth="1"/>
    <col min="6146" max="6148" width="9.140625" style="13"/>
    <col min="6149" max="6149" width="15.28515625" style="13" customWidth="1"/>
    <col min="6150" max="6150" width="16.85546875" style="13" customWidth="1"/>
    <col min="6151" max="6158" width="9.140625" style="13"/>
    <col min="6159" max="6160" width="5" style="13" customWidth="1"/>
    <col min="6161" max="6161" width="5.5703125" style="13" customWidth="1"/>
    <col min="6162" max="6162" width="7" style="13" customWidth="1"/>
    <col min="6163" max="6164" width="5.5703125" style="13" customWidth="1"/>
    <col min="6165" max="6165" width="7" style="13" customWidth="1"/>
    <col min="6166" max="6167" width="5.5703125" style="13" customWidth="1"/>
    <col min="6168" max="6400" width="9.140625" style="13"/>
    <col min="6401" max="6401" width="13" style="13" customWidth="1"/>
    <col min="6402" max="6404" width="9.140625" style="13"/>
    <col min="6405" max="6405" width="15.28515625" style="13" customWidth="1"/>
    <col min="6406" max="6406" width="16.85546875" style="13" customWidth="1"/>
    <col min="6407" max="6414" width="9.140625" style="13"/>
    <col min="6415" max="6416" width="5" style="13" customWidth="1"/>
    <col min="6417" max="6417" width="5.5703125" style="13" customWidth="1"/>
    <col min="6418" max="6418" width="7" style="13" customWidth="1"/>
    <col min="6419" max="6420" width="5.5703125" style="13" customWidth="1"/>
    <col min="6421" max="6421" width="7" style="13" customWidth="1"/>
    <col min="6422" max="6423" width="5.5703125" style="13" customWidth="1"/>
    <col min="6424" max="6656" width="9.140625" style="13"/>
    <col min="6657" max="6657" width="13" style="13" customWidth="1"/>
    <col min="6658" max="6660" width="9.140625" style="13"/>
    <col min="6661" max="6661" width="15.28515625" style="13" customWidth="1"/>
    <col min="6662" max="6662" width="16.85546875" style="13" customWidth="1"/>
    <col min="6663" max="6670" width="9.140625" style="13"/>
    <col min="6671" max="6672" width="5" style="13" customWidth="1"/>
    <col min="6673" max="6673" width="5.5703125" style="13" customWidth="1"/>
    <col min="6674" max="6674" width="7" style="13" customWidth="1"/>
    <col min="6675" max="6676" width="5.5703125" style="13" customWidth="1"/>
    <col min="6677" max="6677" width="7" style="13" customWidth="1"/>
    <col min="6678" max="6679" width="5.5703125" style="13" customWidth="1"/>
    <col min="6680" max="6912" width="9.140625" style="13"/>
    <col min="6913" max="6913" width="13" style="13" customWidth="1"/>
    <col min="6914" max="6916" width="9.140625" style="13"/>
    <col min="6917" max="6917" width="15.28515625" style="13" customWidth="1"/>
    <col min="6918" max="6918" width="16.85546875" style="13" customWidth="1"/>
    <col min="6919" max="6926" width="9.140625" style="13"/>
    <col min="6927" max="6928" width="5" style="13" customWidth="1"/>
    <col min="6929" max="6929" width="5.5703125" style="13" customWidth="1"/>
    <col min="6930" max="6930" width="7" style="13" customWidth="1"/>
    <col min="6931" max="6932" width="5.5703125" style="13" customWidth="1"/>
    <col min="6933" max="6933" width="7" style="13" customWidth="1"/>
    <col min="6934" max="6935" width="5.5703125" style="13" customWidth="1"/>
    <col min="6936" max="7168" width="9.140625" style="13"/>
    <col min="7169" max="7169" width="13" style="13" customWidth="1"/>
    <col min="7170" max="7172" width="9.140625" style="13"/>
    <col min="7173" max="7173" width="15.28515625" style="13" customWidth="1"/>
    <col min="7174" max="7174" width="16.85546875" style="13" customWidth="1"/>
    <col min="7175" max="7182" width="9.140625" style="13"/>
    <col min="7183" max="7184" width="5" style="13" customWidth="1"/>
    <col min="7185" max="7185" width="5.5703125" style="13" customWidth="1"/>
    <col min="7186" max="7186" width="7" style="13" customWidth="1"/>
    <col min="7187" max="7188" width="5.5703125" style="13" customWidth="1"/>
    <col min="7189" max="7189" width="7" style="13" customWidth="1"/>
    <col min="7190" max="7191" width="5.5703125" style="13" customWidth="1"/>
    <col min="7192" max="7424" width="9.140625" style="13"/>
    <col min="7425" max="7425" width="13" style="13" customWidth="1"/>
    <col min="7426" max="7428" width="9.140625" style="13"/>
    <col min="7429" max="7429" width="15.28515625" style="13" customWidth="1"/>
    <col min="7430" max="7430" width="16.85546875" style="13" customWidth="1"/>
    <col min="7431" max="7438" width="9.140625" style="13"/>
    <col min="7439" max="7440" width="5" style="13" customWidth="1"/>
    <col min="7441" max="7441" width="5.5703125" style="13" customWidth="1"/>
    <col min="7442" max="7442" width="7" style="13" customWidth="1"/>
    <col min="7443" max="7444" width="5.5703125" style="13" customWidth="1"/>
    <col min="7445" max="7445" width="7" style="13" customWidth="1"/>
    <col min="7446" max="7447" width="5.5703125" style="13" customWidth="1"/>
    <col min="7448" max="7680" width="9.140625" style="13"/>
    <col min="7681" max="7681" width="13" style="13" customWidth="1"/>
    <col min="7682" max="7684" width="9.140625" style="13"/>
    <col min="7685" max="7685" width="15.28515625" style="13" customWidth="1"/>
    <col min="7686" max="7686" width="16.85546875" style="13" customWidth="1"/>
    <col min="7687" max="7694" width="9.140625" style="13"/>
    <col min="7695" max="7696" width="5" style="13" customWidth="1"/>
    <col min="7697" max="7697" width="5.5703125" style="13" customWidth="1"/>
    <col min="7698" max="7698" width="7" style="13" customWidth="1"/>
    <col min="7699" max="7700" width="5.5703125" style="13" customWidth="1"/>
    <col min="7701" max="7701" width="7" style="13" customWidth="1"/>
    <col min="7702" max="7703" width="5.5703125" style="13" customWidth="1"/>
    <col min="7704" max="7936" width="9.140625" style="13"/>
    <col min="7937" max="7937" width="13" style="13" customWidth="1"/>
    <col min="7938" max="7940" width="9.140625" style="13"/>
    <col min="7941" max="7941" width="15.28515625" style="13" customWidth="1"/>
    <col min="7942" max="7942" width="16.85546875" style="13" customWidth="1"/>
    <col min="7943" max="7950" width="9.140625" style="13"/>
    <col min="7951" max="7952" width="5" style="13" customWidth="1"/>
    <col min="7953" max="7953" width="5.5703125" style="13" customWidth="1"/>
    <col min="7954" max="7954" width="7" style="13" customWidth="1"/>
    <col min="7955" max="7956" width="5.5703125" style="13" customWidth="1"/>
    <col min="7957" max="7957" width="7" style="13" customWidth="1"/>
    <col min="7958" max="7959" width="5.5703125" style="13" customWidth="1"/>
    <col min="7960" max="8192" width="9.140625" style="13"/>
    <col min="8193" max="8193" width="13" style="13" customWidth="1"/>
    <col min="8194" max="8196" width="9.140625" style="13"/>
    <col min="8197" max="8197" width="15.28515625" style="13" customWidth="1"/>
    <col min="8198" max="8198" width="16.85546875" style="13" customWidth="1"/>
    <col min="8199" max="8206" width="9.140625" style="13"/>
    <col min="8207" max="8208" width="5" style="13" customWidth="1"/>
    <col min="8209" max="8209" width="5.5703125" style="13" customWidth="1"/>
    <col min="8210" max="8210" width="7" style="13" customWidth="1"/>
    <col min="8211" max="8212" width="5.5703125" style="13" customWidth="1"/>
    <col min="8213" max="8213" width="7" style="13" customWidth="1"/>
    <col min="8214" max="8215" width="5.5703125" style="13" customWidth="1"/>
    <col min="8216" max="8448" width="9.140625" style="13"/>
    <col min="8449" max="8449" width="13" style="13" customWidth="1"/>
    <col min="8450" max="8452" width="9.140625" style="13"/>
    <col min="8453" max="8453" width="15.28515625" style="13" customWidth="1"/>
    <col min="8454" max="8454" width="16.85546875" style="13" customWidth="1"/>
    <col min="8455" max="8462" width="9.140625" style="13"/>
    <col min="8463" max="8464" width="5" style="13" customWidth="1"/>
    <col min="8465" max="8465" width="5.5703125" style="13" customWidth="1"/>
    <col min="8466" max="8466" width="7" style="13" customWidth="1"/>
    <col min="8467" max="8468" width="5.5703125" style="13" customWidth="1"/>
    <col min="8469" max="8469" width="7" style="13" customWidth="1"/>
    <col min="8470" max="8471" width="5.5703125" style="13" customWidth="1"/>
    <col min="8472" max="8704" width="9.140625" style="13"/>
    <col min="8705" max="8705" width="13" style="13" customWidth="1"/>
    <col min="8706" max="8708" width="9.140625" style="13"/>
    <col min="8709" max="8709" width="15.28515625" style="13" customWidth="1"/>
    <col min="8710" max="8710" width="16.85546875" style="13" customWidth="1"/>
    <col min="8711" max="8718" width="9.140625" style="13"/>
    <col min="8719" max="8720" width="5" style="13" customWidth="1"/>
    <col min="8721" max="8721" width="5.5703125" style="13" customWidth="1"/>
    <col min="8722" max="8722" width="7" style="13" customWidth="1"/>
    <col min="8723" max="8724" width="5.5703125" style="13" customWidth="1"/>
    <col min="8725" max="8725" width="7" style="13" customWidth="1"/>
    <col min="8726" max="8727" width="5.5703125" style="13" customWidth="1"/>
    <col min="8728" max="8960" width="9.140625" style="13"/>
    <col min="8961" max="8961" width="13" style="13" customWidth="1"/>
    <col min="8962" max="8964" width="9.140625" style="13"/>
    <col min="8965" max="8965" width="15.28515625" style="13" customWidth="1"/>
    <col min="8966" max="8966" width="16.85546875" style="13" customWidth="1"/>
    <col min="8967" max="8974" width="9.140625" style="13"/>
    <col min="8975" max="8976" width="5" style="13" customWidth="1"/>
    <col min="8977" max="8977" width="5.5703125" style="13" customWidth="1"/>
    <col min="8978" max="8978" width="7" style="13" customWidth="1"/>
    <col min="8979" max="8980" width="5.5703125" style="13" customWidth="1"/>
    <col min="8981" max="8981" width="7" style="13" customWidth="1"/>
    <col min="8982" max="8983" width="5.5703125" style="13" customWidth="1"/>
    <col min="8984" max="9216" width="9.140625" style="13"/>
    <col min="9217" max="9217" width="13" style="13" customWidth="1"/>
    <col min="9218" max="9220" width="9.140625" style="13"/>
    <col min="9221" max="9221" width="15.28515625" style="13" customWidth="1"/>
    <col min="9222" max="9222" width="16.85546875" style="13" customWidth="1"/>
    <col min="9223" max="9230" width="9.140625" style="13"/>
    <col min="9231" max="9232" width="5" style="13" customWidth="1"/>
    <col min="9233" max="9233" width="5.5703125" style="13" customWidth="1"/>
    <col min="9234" max="9234" width="7" style="13" customWidth="1"/>
    <col min="9235" max="9236" width="5.5703125" style="13" customWidth="1"/>
    <col min="9237" max="9237" width="7" style="13" customWidth="1"/>
    <col min="9238" max="9239" width="5.5703125" style="13" customWidth="1"/>
    <col min="9240" max="9472" width="9.140625" style="13"/>
    <col min="9473" max="9473" width="13" style="13" customWidth="1"/>
    <col min="9474" max="9476" width="9.140625" style="13"/>
    <col min="9477" max="9477" width="15.28515625" style="13" customWidth="1"/>
    <col min="9478" max="9478" width="16.85546875" style="13" customWidth="1"/>
    <col min="9479" max="9486" width="9.140625" style="13"/>
    <col min="9487" max="9488" width="5" style="13" customWidth="1"/>
    <col min="9489" max="9489" width="5.5703125" style="13" customWidth="1"/>
    <col min="9490" max="9490" width="7" style="13" customWidth="1"/>
    <col min="9491" max="9492" width="5.5703125" style="13" customWidth="1"/>
    <col min="9493" max="9493" width="7" style="13" customWidth="1"/>
    <col min="9494" max="9495" width="5.5703125" style="13" customWidth="1"/>
    <col min="9496" max="9728" width="9.140625" style="13"/>
    <col min="9729" max="9729" width="13" style="13" customWidth="1"/>
    <col min="9730" max="9732" width="9.140625" style="13"/>
    <col min="9733" max="9733" width="15.28515625" style="13" customWidth="1"/>
    <col min="9734" max="9734" width="16.85546875" style="13" customWidth="1"/>
    <col min="9735" max="9742" width="9.140625" style="13"/>
    <col min="9743" max="9744" width="5" style="13" customWidth="1"/>
    <col min="9745" max="9745" width="5.5703125" style="13" customWidth="1"/>
    <col min="9746" max="9746" width="7" style="13" customWidth="1"/>
    <col min="9747" max="9748" width="5.5703125" style="13" customWidth="1"/>
    <col min="9749" max="9749" width="7" style="13" customWidth="1"/>
    <col min="9750" max="9751" width="5.5703125" style="13" customWidth="1"/>
    <col min="9752" max="9984" width="9.140625" style="13"/>
    <col min="9985" max="9985" width="13" style="13" customWidth="1"/>
    <col min="9986" max="9988" width="9.140625" style="13"/>
    <col min="9989" max="9989" width="15.28515625" style="13" customWidth="1"/>
    <col min="9990" max="9990" width="16.85546875" style="13" customWidth="1"/>
    <col min="9991" max="9998" width="9.140625" style="13"/>
    <col min="9999" max="10000" width="5" style="13" customWidth="1"/>
    <col min="10001" max="10001" width="5.5703125" style="13" customWidth="1"/>
    <col min="10002" max="10002" width="7" style="13" customWidth="1"/>
    <col min="10003" max="10004" width="5.5703125" style="13" customWidth="1"/>
    <col min="10005" max="10005" width="7" style="13" customWidth="1"/>
    <col min="10006" max="10007" width="5.5703125" style="13" customWidth="1"/>
    <col min="10008" max="10240" width="9.140625" style="13"/>
    <col min="10241" max="10241" width="13" style="13" customWidth="1"/>
    <col min="10242" max="10244" width="9.140625" style="13"/>
    <col min="10245" max="10245" width="15.28515625" style="13" customWidth="1"/>
    <col min="10246" max="10246" width="16.85546875" style="13" customWidth="1"/>
    <col min="10247" max="10254" width="9.140625" style="13"/>
    <col min="10255" max="10256" width="5" style="13" customWidth="1"/>
    <col min="10257" max="10257" width="5.5703125" style="13" customWidth="1"/>
    <col min="10258" max="10258" width="7" style="13" customWidth="1"/>
    <col min="10259" max="10260" width="5.5703125" style="13" customWidth="1"/>
    <col min="10261" max="10261" width="7" style="13" customWidth="1"/>
    <col min="10262" max="10263" width="5.5703125" style="13" customWidth="1"/>
    <col min="10264" max="10496" width="9.140625" style="13"/>
    <col min="10497" max="10497" width="13" style="13" customWidth="1"/>
    <col min="10498" max="10500" width="9.140625" style="13"/>
    <col min="10501" max="10501" width="15.28515625" style="13" customWidth="1"/>
    <col min="10502" max="10502" width="16.85546875" style="13" customWidth="1"/>
    <col min="10503" max="10510" width="9.140625" style="13"/>
    <col min="10511" max="10512" width="5" style="13" customWidth="1"/>
    <col min="10513" max="10513" width="5.5703125" style="13" customWidth="1"/>
    <col min="10514" max="10514" width="7" style="13" customWidth="1"/>
    <col min="10515" max="10516" width="5.5703125" style="13" customWidth="1"/>
    <col min="10517" max="10517" width="7" style="13" customWidth="1"/>
    <col min="10518" max="10519" width="5.5703125" style="13" customWidth="1"/>
    <col min="10520" max="10752" width="9.140625" style="13"/>
    <col min="10753" max="10753" width="13" style="13" customWidth="1"/>
    <col min="10754" max="10756" width="9.140625" style="13"/>
    <col min="10757" max="10757" width="15.28515625" style="13" customWidth="1"/>
    <col min="10758" max="10758" width="16.85546875" style="13" customWidth="1"/>
    <col min="10759" max="10766" width="9.140625" style="13"/>
    <col min="10767" max="10768" width="5" style="13" customWidth="1"/>
    <col min="10769" max="10769" width="5.5703125" style="13" customWidth="1"/>
    <col min="10770" max="10770" width="7" style="13" customWidth="1"/>
    <col min="10771" max="10772" width="5.5703125" style="13" customWidth="1"/>
    <col min="10773" max="10773" width="7" style="13" customWidth="1"/>
    <col min="10774" max="10775" width="5.5703125" style="13" customWidth="1"/>
    <col min="10776" max="11008" width="9.140625" style="13"/>
    <col min="11009" max="11009" width="13" style="13" customWidth="1"/>
    <col min="11010" max="11012" width="9.140625" style="13"/>
    <col min="11013" max="11013" width="15.28515625" style="13" customWidth="1"/>
    <col min="11014" max="11014" width="16.85546875" style="13" customWidth="1"/>
    <col min="11015" max="11022" width="9.140625" style="13"/>
    <col min="11023" max="11024" width="5" style="13" customWidth="1"/>
    <col min="11025" max="11025" width="5.5703125" style="13" customWidth="1"/>
    <col min="11026" max="11026" width="7" style="13" customWidth="1"/>
    <col min="11027" max="11028" width="5.5703125" style="13" customWidth="1"/>
    <col min="11029" max="11029" width="7" style="13" customWidth="1"/>
    <col min="11030" max="11031" width="5.5703125" style="13" customWidth="1"/>
    <col min="11032" max="11264" width="9.140625" style="13"/>
    <col min="11265" max="11265" width="13" style="13" customWidth="1"/>
    <col min="11266" max="11268" width="9.140625" style="13"/>
    <col min="11269" max="11269" width="15.28515625" style="13" customWidth="1"/>
    <col min="11270" max="11270" width="16.85546875" style="13" customWidth="1"/>
    <col min="11271" max="11278" width="9.140625" style="13"/>
    <col min="11279" max="11280" width="5" style="13" customWidth="1"/>
    <col min="11281" max="11281" width="5.5703125" style="13" customWidth="1"/>
    <col min="11282" max="11282" width="7" style="13" customWidth="1"/>
    <col min="11283" max="11284" width="5.5703125" style="13" customWidth="1"/>
    <col min="11285" max="11285" width="7" style="13" customWidth="1"/>
    <col min="11286" max="11287" width="5.5703125" style="13" customWidth="1"/>
    <col min="11288" max="11520" width="9.140625" style="13"/>
    <col min="11521" max="11521" width="13" style="13" customWidth="1"/>
    <col min="11522" max="11524" width="9.140625" style="13"/>
    <col min="11525" max="11525" width="15.28515625" style="13" customWidth="1"/>
    <col min="11526" max="11526" width="16.85546875" style="13" customWidth="1"/>
    <col min="11527" max="11534" width="9.140625" style="13"/>
    <col min="11535" max="11536" width="5" style="13" customWidth="1"/>
    <col min="11537" max="11537" width="5.5703125" style="13" customWidth="1"/>
    <col min="11538" max="11538" width="7" style="13" customWidth="1"/>
    <col min="11539" max="11540" width="5.5703125" style="13" customWidth="1"/>
    <col min="11541" max="11541" width="7" style="13" customWidth="1"/>
    <col min="11542" max="11543" width="5.5703125" style="13" customWidth="1"/>
    <col min="11544" max="11776" width="9.140625" style="13"/>
    <col min="11777" max="11777" width="13" style="13" customWidth="1"/>
    <col min="11778" max="11780" width="9.140625" style="13"/>
    <col min="11781" max="11781" width="15.28515625" style="13" customWidth="1"/>
    <col min="11782" max="11782" width="16.85546875" style="13" customWidth="1"/>
    <col min="11783" max="11790" width="9.140625" style="13"/>
    <col min="11791" max="11792" width="5" style="13" customWidth="1"/>
    <col min="11793" max="11793" width="5.5703125" style="13" customWidth="1"/>
    <col min="11794" max="11794" width="7" style="13" customWidth="1"/>
    <col min="11795" max="11796" width="5.5703125" style="13" customWidth="1"/>
    <col min="11797" max="11797" width="7" style="13" customWidth="1"/>
    <col min="11798" max="11799" width="5.5703125" style="13" customWidth="1"/>
    <col min="11800" max="12032" width="9.140625" style="13"/>
    <col min="12033" max="12033" width="13" style="13" customWidth="1"/>
    <col min="12034" max="12036" width="9.140625" style="13"/>
    <col min="12037" max="12037" width="15.28515625" style="13" customWidth="1"/>
    <col min="12038" max="12038" width="16.85546875" style="13" customWidth="1"/>
    <col min="12039" max="12046" width="9.140625" style="13"/>
    <col min="12047" max="12048" width="5" style="13" customWidth="1"/>
    <col min="12049" max="12049" width="5.5703125" style="13" customWidth="1"/>
    <col min="12050" max="12050" width="7" style="13" customWidth="1"/>
    <col min="12051" max="12052" width="5.5703125" style="13" customWidth="1"/>
    <col min="12053" max="12053" width="7" style="13" customWidth="1"/>
    <col min="12054" max="12055" width="5.5703125" style="13" customWidth="1"/>
    <col min="12056" max="12288" width="9.140625" style="13"/>
    <col min="12289" max="12289" width="13" style="13" customWidth="1"/>
    <col min="12290" max="12292" width="9.140625" style="13"/>
    <col min="12293" max="12293" width="15.28515625" style="13" customWidth="1"/>
    <col min="12294" max="12294" width="16.85546875" style="13" customWidth="1"/>
    <col min="12295" max="12302" width="9.140625" style="13"/>
    <col min="12303" max="12304" width="5" style="13" customWidth="1"/>
    <col min="12305" max="12305" width="5.5703125" style="13" customWidth="1"/>
    <col min="12306" max="12306" width="7" style="13" customWidth="1"/>
    <col min="12307" max="12308" width="5.5703125" style="13" customWidth="1"/>
    <col min="12309" max="12309" width="7" style="13" customWidth="1"/>
    <col min="12310" max="12311" width="5.5703125" style="13" customWidth="1"/>
    <col min="12312" max="12544" width="9.140625" style="13"/>
    <col min="12545" max="12545" width="13" style="13" customWidth="1"/>
    <col min="12546" max="12548" width="9.140625" style="13"/>
    <col min="12549" max="12549" width="15.28515625" style="13" customWidth="1"/>
    <col min="12550" max="12550" width="16.85546875" style="13" customWidth="1"/>
    <col min="12551" max="12558" width="9.140625" style="13"/>
    <col min="12559" max="12560" width="5" style="13" customWidth="1"/>
    <col min="12561" max="12561" width="5.5703125" style="13" customWidth="1"/>
    <col min="12562" max="12562" width="7" style="13" customWidth="1"/>
    <col min="12563" max="12564" width="5.5703125" style="13" customWidth="1"/>
    <col min="12565" max="12565" width="7" style="13" customWidth="1"/>
    <col min="12566" max="12567" width="5.5703125" style="13" customWidth="1"/>
    <col min="12568" max="12800" width="9.140625" style="13"/>
    <col min="12801" max="12801" width="13" style="13" customWidth="1"/>
    <col min="12802" max="12804" width="9.140625" style="13"/>
    <col min="12805" max="12805" width="15.28515625" style="13" customWidth="1"/>
    <col min="12806" max="12806" width="16.85546875" style="13" customWidth="1"/>
    <col min="12807" max="12814" width="9.140625" style="13"/>
    <col min="12815" max="12816" width="5" style="13" customWidth="1"/>
    <col min="12817" max="12817" width="5.5703125" style="13" customWidth="1"/>
    <col min="12818" max="12818" width="7" style="13" customWidth="1"/>
    <col min="12819" max="12820" width="5.5703125" style="13" customWidth="1"/>
    <col min="12821" max="12821" width="7" style="13" customWidth="1"/>
    <col min="12822" max="12823" width="5.5703125" style="13" customWidth="1"/>
    <col min="12824" max="13056" width="9.140625" style="13"/>
    <col min="13057" max="13057" width="13" style="13" customWidth="1"/>
    <col min="13058" max="13060" width="9.140625" style="13"/>
    <col min="13061" max="13061" width="15.28515625" style="13" customWidth="1"/>
    <col min="13062" max="13062" width="16.85546875" style="13" customWidth="1"/>
    <col min="13063" max="13070" width="9.140625" style="13"/>
    <col min="13071" max="13072" width="5" style="13" customWidth="1"/>
    <col min="13073" max="13073" width="5.5703125" style="13" customWidth="1"/>
    <col min="13074" max="13074" width="7" style="13" customWidth="1"/>
    <col min="13075" max="13076" width="5.5703125" style="13" customWidth="1"/>
    <col min="13077" max="13077" width="7" style="13" customWidth="1"/>
    <col min="13078" max="13079" width="5.5703125" style="13" customWidth="1"/>
    <col min="13080" max="13312" width="9.140625" style="13"/>
    <col min="13313" max="13313" width="13" style="13" customWidth="1"/>
    <col min="13314" max="13316" width="9.140625" style="13"/>
    <col min="13317" max="13317" width="15.28515625" style="13" customWidth="1"/>
    <col min="13318" max="13318" width="16.85546875" style="13" customWidth="1"/>
    <col min="13319" max="13326" width="9.140625" style="13"/>
    <col min="13327" max="13328" width="5" style="13" customWidth="1"/>
    <col min="13329" max="13329" width="5.5703125" style="13" customWidth="1"/>
    <col min="13330" max="13330" width="7" style="13" customWidth="1"/>
    <col min="13331" max="13332" width="5.5703125" style="13" customWidth="1"/>
    <col min="13333" max="13333" width="7" style="13" customWidth="1"/>
    <col min="13334" max="13335" width="5.5703125" style="13" customWidth="1"/>
    <col min="13336" max="13568" width="9.140625" style="13"/>
    <col min="13569" max="13569" width="13" style="13" customWidth="1"/>
    <col min="13570" max="13572" width="9.140625" style="13"/>
    <col min="13573" max="13573" width="15.28515625" style="13" customWidth="1"/>
    <col min="13574" max="13574" width="16.85546875" style="13" customWidth="1"/>
    <col min="13575" max="13582" width="9.140625" style="13"/>
    <col min="13583" max="13584" width="5" style="13" customWidth="1"/>
    <col min="13585" max="13585" width="5.5703125" style="13" customWidth="1"/>
    <col min="13586" max="13586" width="7" style="13" customWidth="1"/>
    <col min="13587" max="13588" width="5.5703125" style="13" customWidth="1"/>
    <col min="13589" max="13589" width="7" style="13" customWidth="1"/>
    <col min="13590" max="13591" width="5.5703125" style="13" customWidth="1"/>
    <col min="13592" max="13824" width="9.140625" style="13"/>
    <col min="13825" max="13825" width="13" style="13" customWidth="1"/>
    <col min="13826" max="13828" width="9.140625" style="13"/>
    <col min="13829" max="13829" width="15.28515625" style="13" customWidth="1"/>
    <col min="13830" max="13830" width="16.85546875" style="13" customWidth="1"/>
    <col min="13831" max="13838" width="9.140625" style="13"/>
    <col min="13839" max="13840" width="5" style="13" customWidth="1"/>
    <col min="13841" max="13841" width="5.5703125" style="13" customWidth="1"/>
    <col min="13842" max="13842" width="7" style="13" customWidth="1"/>
    <col min="13843" max="13844" width="5.5703125" style="13" customWidth="1"/>
    <col min="13845" max="13845" width="7" style="13" customWidth="1"/>
    <col min="13846" max="13847" width="5.5703125" style="13" customWidth="1"/>
    <col min="13848" max="14080" width="9.140625" style="13"/>
    <col min="14081" max="14081" width="13" style="13" customWidth="1"/>
    <col min="14082" max="14084" width="9.140625" style="13"/>
    <col min="14085" max="14085" width="15.28515625" style="13" customWidth="1"/>
    <col min="14086" max="14086" width="16.85546875" style="13" customWidth="1"/>
    <col min="14087" max="14094" width="9.140625" style="13"/>
    <col min="14095" max="14096" width="5" style="13" customWidth="1"/>
    <col min="14097" max="14097" width="5.5703125" style="13" customWidth="1"/>
    <col min="14098" max="14098" width="7" style="13" customWidth="1"/>
    <col min="14099" max="14100" width="5.5703125" style="13" customWidth="1"/>
    <col min="14101" max="14101" width="7" style="13" customWidth="1"/>
    <col min="14102" max="14103" width="5.5703125" style="13" customWidth="1"/>
    <col min="14104" max="14336" width="9.140625" style="13"/>
    <col min="14337" max="14337" width="13" style="13" customWidth="1"/>
    <col min="14338" max="14340" width="9.140625" style="13"/>
    <col min="14341" max="14341" width="15.28515625" style="13" customWidth="1"/>
    <col min="14342" max="14342" width="16.85546875" style="13" customWidth="1"/>
    <col min="14343" max="14350" width="9.140625" style="13"/>
    <col min="14351" max="14352" width="5" style="13" customWidth="1"/>
    <col min="14353" max="14353" width="5.5703125" style="13" customWidth="1"/>
    <col min="14354" max="14354" width="7" style="13" customWidth="1"/>
    <col min="14355" max="14356" width="5.5703125" style="13" customWidth="1"/>
    <col min="14357" max="14357" width="7" style="13" customWidth="1"/>
    <col min="14358" max="14359" width="5.5703125" style="13" customWidth="1"/>
    <col min="14360" max="14592" width="9.140625" style="13"/>
    <col min="14593" max="14593" width="13" style="13" customWidth="1"/>
    <col min="14594" max="14596" width="9.140625" style="13"/>
    <col min="14597" max="14597" width="15.28515625" style="13" customWidth="1"/>
    <col min="14598" max="14598" width="16.85546875" style="13" customWidth="1"/>
    <col min="14599" max="14606" width="9.140625" style="13"/>
    <col min="14607" max="14608" width="5" style="13" customWidth="1"/>
    <col min="14609" max="14609" width="5.5703125" style="13" customWidth="1"/>
    <col min="14610" max="14610" width="7" style="13" customWidth="1"/>
    <col min="14611" max="14612" width="5.5703125" style="13" customWidth="1"/>
    <col min="14613" max="14613" width="7" style="13" customWidth="1"/>
    <col min="14614" max="14615" width="5.5703125" style="13" customWidth="1"/>
    <col min="14616" max="14848" width="9.140625" style="13"/>
    <col min="14849" max="14849" width="13" style="13" customWidth="1"/>
    <col min="14850" max="14852" width="9.140625" style="13"/>
    <col min="14853" max="14853" width="15.28515625" style="13" customWidth="1"/>
    <col min="14854" max="14854" width="16.85546875" style="13" customWidth="1"/>
    <col min="14855" max="14862" width="9.140625" style="13"/>
    <col min="14863" max="14864" width="5" style="13" customWidth="1"/>
    <col min="14865" max="14865" width="5.5703125" style="13" customWidth="1"/>
    <col min="14866" max="14866" width="7" style="13" customWidth="1"/>
    <col min="14867" max="14868" width="5.5703125" style="13" customWidth="1"/>
    <col min="14869" max="14869" width="7" style="13" customWidth="1"/>
    <col min="14870" max="14871" width="5.5703125" style="13" customWidth="1"/>
    <col min="14872" max="15104" width="9.140625" style="13"/>
    <col min="15105" max="15105" width="13" style="13" customWidth="1"/>
    <col min="15106" max="15108" width="9.140625" style="13"/>
    <col min="15109" max="15109" width="15.28515625" style="13" customWidth="1"/>
    <col min="15110" max="15110" width="16.85546875" style="13" customWidth="1"/>
    <col min="15111" max="15118" width="9.140625" style="13"/>
    <col min="15119" max="15120" width="5" style="13" customWidth="1"/>
    <col min="15121" max="15121" width="5.5703125" style="13" customWidth="1"/>
    <col min="15122" max="15122" width="7" style="13" customWidth="1"/>
    <col min="15123" max="15124" width="5.5703125" style="13" customWidth="1"/>
    <col min="15125" max="15125" width="7" style="13" customWidth="1"/>
    <col min="15126" max="15127" width="5.5703125" style="13" customWidth="1"/>
    <col min="15128" max="15360" width="9.140625" style="13"/>
    <col min="15361" max="15361" width="13" style="13" customWidth="1"/>
    <col min="15362" max="15364" width="9.140625" style="13"/>
    <col min="15365" max="15365" width="15.28515625" style="13" customWidth="1"/>
    <col min="15366" max="15366" width="16.85546875" style="13" customWidth="1"/>
    <col min="15367" max="15374" width="9.140625" style="13"/>
    <col min="15375" max="15376" width="5" style="13" customWidth="1"/>
    <col min="15377" max="15377" width="5.5703125" style="13" customWidth="1"/>
    <col min="15378" max="15378" width="7" style="13" customWidth="1"/>
    <col min="15379" max="15380" width="5.5703125" style="13" customWidth="1"/>
    <col min="15381" max="15381" width="7" style="13" customWidth="1"/>
    <col min="15382" max="15383" width="5.5703125" style="13" customWidth="1"/>
    <col min="15384" max="15616" width="9.140625" style="13"/>
    <col min="15617" max="15617" width="13" style="13" customWidth="1"/>
    <col min="15618" max="15620" width="9.140625" style="13"/>
    <col min="15621" max="15621" width="15.28515625" style="13" customWidth="1"/>
    <col min="15622" max="15622" width="16.85546875" style="13" customWidth="1"/>
    <col min="15623" max="15630" width="9.140625" style="13"/>
    <col min="15631" max="15632" width="5" style="13" customWidth="1"/>
    <col min="15633" max="15633" width="5.5703125" style="13" customWidth="1"/>
    <col min="15634" max="15634" width="7" style="13" customWidth="1"/>
    <col min="15635" max="15636" width="5.5703125" style="13" customWidth="1"/>
    <col min="15637" max="15637" width="7" style="13" customWidth="1"/>
    <col min="15638" max="15639" width="5.5703125" style="13" customWidth="1"/>
    <col min="15640" max="15872" width="9.140625" style="13"/>
    <col min="15873" max="15873" width="13" style="13" customWidth="1"/>
    <col min="15874" max="15876" width="9.140625" style="13"/>
    <col min="15877" max="15877" width="15.28515625" style="13" customWidth="1"/>
    <col min="15878" max="15878" width="16.85546875" style="13" customWidth="1"/>
    <col min="15879" max="15886" width="9.140625" style="13"/>
    <col min="15887" max="15888" width="5" style="13" customWidth="1"/>
    <col min="15889" max="15889" width="5.5703125" style="13" customWidth="1"/>
    <col min="15890" max="15890" width="7" style="13" customWidth="1"/>
    <col min="15891" max="15892" width="5.5703125" style="13" customWidth="1"/>
    <col min="15893" max="15893" width="7" style="13" customWidth="1"/>
    <col min="15894" max="15895" width="5.5703125" style="13" customWidth="1"/>
    <col min="15896" max="16128" width="9.140625" style="13"/>
    <col min="16129" max="16129" width="13" style="13" customWidth="1"/>
    <col min="16130" max="16132" width="9.140625" style="13"/>
    <col min="16133" max="16133" width="15.28515625" style="13" customWidth="1"/>
    <col min="16134" max="16134" width="16.85546875" style="13" customWidth="1"/>
    <col min="16135" max="16142" width="9.140625" style="13"/>
    <col min="16143" max="16144" width="5" style="13" customWidth="1"/>
    <col min="16145" max="16145" width="5.5703125" style="13" customWidth="1"/>
    <col min="16146" max="16146" width="7" style="13" customWidth="1"/>
    <col min="16147" max="16148" width="5.5703125" style="13" customWidth="1"/>
    <col min="16149" max="16149" width="7" style="13" customWidth="1"/>
    <col min="16150" max="16151" width="5.5703125" style="13" customWidth="1"/>
    <col min="16152" max="16384" width="9.140625" style="13"/>
  </cols>
  <sheetData>
    <row r="1" spans="1:23" ht="18.75">
      <c r="A1" s="1639" t="s">
        <v>979</v>
      </c>
      <c r="B1" s="1639"/>
      <c r="C1" s="1639"/>
      <c r="D1" s="1639"/>
      <c r="E1" s="1639"/>
      <c r="F1" s="1639"/>
      <c r="G1" s="1639"/>
      <c r="H1" s="1639"/>
      <c r="I1" s="1639"/>
      <c r="J1" s="1639"/>
      <c r="K1" s="22"/>
      <c r="L1" s="22"/>
      <c r="M1" s="22"/>
      <c r="N1" s="22"/>
      <c r="O1" s="22"/>
      <c r="P1" s="22"/>
      <c r="Q1" s="22"/>
    </row>
    <row r="2" spans="1:23" ht="3" customHeight="1">
      <c r="A2" s="43"/>
      <c r="B2" s="44"/>
      <c r="C2" s="45"/>
    </row>
    <row r="3" spans="1:23" ht="27" customHeight="1">
      <c r="A3" s="1632" t="s">
        <v>75</v>
      </c>
      <c r="B3" s="1634" t="s">
        <v>387</v>
      </c>
      <c r="C3" s="1635"/>
    </row>
    <row r="4" spans="1:23" s="29" customFormat="1">
      <c r="A4" s="1633"/>
      <c r="B4" s="369" t="s">
        <v>98</v>
      </c>
      <c r="C4" s="370" t="s">
        <v>97</v>
      </c>
    </row>
    <row r="5" spans="1:23" s="29" customFormat="1" ht="2.4500000000000002" customHeight="1">
      <c r="A5" s="1636"/>
      <c r="B5" s="1636"/>
      <c r="C5" s="1636"/>
      <c r="E5" s="1631" t="s">
        <v>980</v>
      </c>
      <c r="F5" s="1631"/>
      <c r="G5" s="1631"/>
      <c r="H5" s="1631"/>
      <c r="I5" s="1631"/>
      <c r="J5" s="1631"/>
      <c r="K5" s="1631"/>
      <c r="L5" s="1631"/>
    </row>
    <row r="6" spans="1:23" ht="16.149999999999999" customHeight="1">
      <c r="A6" s="798">
        <v>2014</v>
      </c>
      <c r="B6" s="1637"/>
      <c r="C6" s="1638"/>
      <c r="E6" s="1631"/>
      <c r="F6" s="1631"/>
      <c r="G6" s="1631"/>
      <c r="H6" s="1631"/>
      <c r="I6" s="1631"/>
      <c r="J6" s="1631"/>
      <c r="K6" s="1631"/>
      <c r="L6" s="1631"/>
    </row>
    <row r="7" spans="1:23">
      <c r="A7" s="438" t="s">
        <v>24</v>
      </c>
      <c r="B7" s="49">
        <v>9</v>
      </c>
      <c r="C7" s="49" t="s">
        <v>693</v>
      </c>
      <c r="Q7" s="34"/>
      <c r="S7" s="34"/>
    </row>
    <row r="8" spans="1:23">
      <c r="A8" s="38" t="s">
        <v>25</v>
      </c>
      <c r="B8" s="49">
        <v>3</v>
      </c>
      <c r="C8" s="49" t="s">
        <v>694</v>
      </c>
      <c r="Q8" s="34"/>
      <c r="S8" s="34"/>
      <c r="U8" s="34"/>
      <c r="W8" s="34"/>
    </row>
    <row r="9" spans="1:23">
      <c r="A9" s="38" t="s">
        <v>26</v>
      </c>
      <c r="B9" s="49">
        <v>3</v>
      </c>
      <c r="C9" s="49" t="s">
        <v>676</v>
      </c>
      <c r="Q9" s="34"/>
      <c r="S9" s="34"/>
      <c r="U9" s="34"/>
      <c r="W9" s="34"/>
    </row>
    <row r="10" spans="1:23">
      <c r="A10" s="38" t="s">
        <v>27</v>
      </c>
      <c r="B10" s="49">
        <v>14</v>
      </c>
      <c r="C10" s="49" t="s">
        <v>695</v>
      </c>
      <c r="Q10" s="34"/>
      <c r="S10" s="34"/>
      <c r="U10" s="34"/>
      <c r="W10" s="34"/>
    </row>
    <row r="11" spans="1:23">
      <c r="A11" s="38" t="s">
        <v>28</v>
      </c>
      <c r="B11" s="49">
        <v>19</v>
      </c>
      <c r="C11" s="49" t="s">
        <v>129</v>
      </c>
      <c r="Q11" s="34"/>
      <c r="S11" s="34"/>
      <c r="U11" s="34"/>
      <c r="W11" s="34"/>
    </row>
    <row r="12" spans="1:23">
      <c r="A12" s="38" t="s">
        <v>29</v>
      </c>
      <c r="B12" s="49">
        <v>16</v>
      </c>
      <c r="C12" s="49" t="s">
        <v>678</v>
      </c>
      <c r="Q12" s="34"/>
      <c r="S12" s="34"/>
      <c r="U12" s="34"/>
      <c r="W12" s="34"/>
    </row>
    <row r="13" spans="1:23">
      <c r="A13" s="38" t="s">
        <v>30</v>
      </c>
      <c r="B13" s="49">
        <v>15</v>
      </c>
      <c r="C13" s="49" t="s">
        <v>696</v>
      </c>
      <c r="Q13" s="34"/>
      <c r="S13" s="34"/>
      <c r="U13" s="34"/>
      <c r="W13" s="34"/>
    </row>
    <row r="14" spans="1:23">
      <c r="A14" s="38" t="s">
        <v>31</v>
      </c>
      <c r="B14" s="49">
        <v>0</v>
      </c>
      <c r="C14" s="49" t="s">
        <v>651</v>
      </c>
      <c r="Q14" s="34"/>
      <c r="S14" s="34"/>
      <c r="U14" s="48"/>
      <c r="W14" s="34"/>
    </row>
    <row r="15" spans="1:23">
      <c r="A15" s="38" t="s">
        <v>32</v>
      </c>
      <c r="B15" s="49">
        <v>12</v>
      </c>
      <c r="C15" s="49" t="s">
        <v>677</v>
      </c>
      <c r="Q15" s="34"/>
      <c r="S15" s="34"/>
      <c r="U15" s="34"/>
      <c r="W15" s="34"/>
    </row>
    <row r="16" spans="1:23">
      <c r="A16" s="38" t="s">
        <v>33</v>
      </c>
      <c r="B16" s="49">
        <v>13</v>
      </c>
      <c r="C16" s="49" t="s">
        <v>69</v>
      </c>
      <c r="Q16" s="34"/>
      <c r="S16" s="34"/>
      <c r="U16" s="34"/>
      <c r="W16" s="34"/>
    </row>
    <row r="17" spans="1:23">
      <c r="A17" s="38" t="s">
        <v>584</v>
      </c>
      <c r="B17" s="49">
        <v>9</v>
      </c>
      <c r="C17" s="49" t="s">
        <v>682</v>
      </c>
      <c r="Q17" s="34"/>
      <c r="S17" s="34"/>
      <c r="U17" s="34"/>
      <c r="W17" s="34"/>
    </row>
    <row r="18" spans="1:23">
      <c r="A18" s="38" t="s">
        <v>35</v>
      </c>
      <c r="B18" s="49">
        <v>9</v>
      </c>
      <c r="C18" s="49" t="s">
        <v>693</v>
      </c>
      <c r="Q18" s="34"/>
      <c r="S18" s="34"/>
      <c r="U18" s="34"/>
      <c r="W18" s="34"/>
    </row>
    <row r="19" spans="1:23">
      <c r="A19" s="38" t="s">
        <v>36</v>
      </c>
      <c r="B19" s="49">
        <v>3</v>
      </c>
      <c r="C19" s="49" t="s">
        <v>694</v>
      </c>
      <c r="Q19" s="34"/>
      <c r="S19" s="34"/>
      <c r="U19" s="34"/>
      <c r="W19" s="34"/>
    </row>
    <row r="20" spans="1:23">
      <c r="A20" s="38" t="s">
        <v>37</v>
      </c>
      <c r="B20" s="49">
        <v>5</v>
      </c>
      <c r="C20" s="49" t="s">
        <v>697</v>
      </c>
      <c r="Q20" s="34"/>
      <c r="S20" s="34"/>
      <c r="U20" s="34"/>
      <c r="W20" s="34"/>
    </row>
    <row r="21" spans="1:23">
      <c r="A21" s="38" t="s">
        <v>38</v>
      </c>
      <c r="B21" s="49">
        <v>9</v>
      </c>
      <c r="C21" s="49" t="s">
        <v>698</v>
      </c>
      <c r="Q21" s="34"/>
      <c r="S21" s="34"/>
      <c r="U21" s="34"/>
      <c r="W21" s="34"/>
    </row>
    <row r="22" spans="1:23">
      <c r="A22" s="38" t="s">
        <v>39</v>
      </c>
      <c r="B22" s="49">
        <v>15</v>
      </c>
      <c r="C22" s="49" t="s">
        <v>696</v>
      </c>
      <c r="Q22" s="34"/>
      <c r="S22" s="34"/>
      <c r="U22" s="34"/>
      <c r="W22" s="34"/>
    </row>
    <row r="23" spans="1:23">
      <c r="A23" s="38" t="s">
        <v>40</v>
      </c>
      <c r="B23" s="49">
        <v>17</v>
      </c>
      <c r="C23" s="49" t="s">
        <v>699</v>
      </c>
      <c r="Q23" s="34"/>
      <c r="S23" s="34"/>
      <c r="U23" s="34"/>
      <c r="W23" s="34"/>
    </row>
    <row r="24" spans="1:23">
      <c r="A24" s="38" t="s">
        <v>41</v>
      </c>
      <c r="B24" s="49">
        <v>6</v>
      </c>
      <c r="C24" s="49" t="s">
        <v>690</v>
      </c>
      <c r="Q24" s="34"/>
      <c r="S24" s="34"/>
      <c r="U24" s="34"/>
      <c r="W24" s="34"/>
    </row>
    <row r="25" spans="1:23">
      <c r="A25" s="38" t="s">
        <v>42</v>
      </c>
      <c r="B25" s="49">
        <v>10</v>
      </c>
      <c r="C25" s="49" t="s">
        <v>685</v>
      </c>
      <c r="Q25" s="34"/>
      <c r="S25" s="34"/>
      <c r="U25" s="34"/>
      <c r="W25" s="34"/>
    </row>
    <row r="26" spans="1:23">
      <c r="A26" s="38" t="s">
        <v>43</v>
      </c>
      <c r="B26" s="49">
        <v>2</v>
      </c>
      <c r="C26" s="49" t="s">
        <v>700</v>
      </c>
      <c r="Q26" s="34"/>
      <c r="S26" s="34"/>
      <c r="U26" s="34"/>
      <c r="W26" s="34"/>
    </row>
    <row r="27" spans="1:23">
      <c r="A27" s="38" t="s">
        <v>44</v>
      </c>
      <c r="B27" s="49">
        <v>7</v>
      </c>
      <c r="C27" s="49" t="s">
        <v>690</v>
      </c>
      <c r="Q27" s="34"/>
      <c r="S27" s="34"/>
      <c r="U27" s="34"/>
      <c r="W27" s="34"/>
    </row>
    <row r="28" spans="1:23">
      <c r="A28" s="38" t="s">
        <v>45</v>
      </c>
      <c r="B28" s="49">
        <v>6</v>
      </c>
      <c r="C28" s="49" t="s">
        <v>701</v>
      </c>
      <c r="Q28" s="34"/>
      <c r="S28" s="34"/>
      <c r="U28" s="34"/>
      <c r="W28" s="34"/>
    </row>
    <row r="29" spans="1:23">
      <c r="A29" s="38" t="s">
        <v>46</v>
      </c>
      <c r="B29" s="49">
        <v>26</v>
      </c>
      <c r="C29" s="49" t="s">
        <v>702</v>
      </c>
      <c r="Q29" s="34"/>
      <c r="S29" s="34"/>
      <c r="U29" s="34"/>
      <c r="W29" s="34"/>
    </row>
    <row r="30" spans="1:23">
      <c r="A30" s="38" t="s">
        <v>47</v>
      </c>
      <c r="B30" s="49">
        <v>13</v>
      </c>
      <c r="C30" s="49" t="s">
        <v>703</v>
      </c>
      <c r="Q30" s="34"/>
      <c r="S30" s="34"/>
      <c r="U30" s="34"/>
      <c r="W30" s="34"/>
    </row>
    <row r="31" spans="1:23">
      <c r="A31" s="38" t="s">
        <v>48</v>
      </c>
      <c r="B31" s="49">
        <v>10</v>
      </c>
      <c r="C31" s="49" t="s">
        <v>680</v>
      </c>
      <c r="Q31" s="34"/>
      <c r="S31" s="34"/>
      <c r="U31" s="34"/>
      <c r="W31" s="34"/>
    </row>
    <row r="32" spans="1:23">
      <c r="A32" s="38" t="s">
        <v>49</v>
      </c>
      <c r="B32" s="49">
        <v>7</v>
      </c>
      <c r="C32" s="49" t="s">
        <v>690</v>
      </c>
      <c r="Q32" s="34"/>
      <c r="S32" s="34"/>
      <c r="U32" s="34"/>
      <c r="W32" s="34"/>
    </row>
    <row r="33" spans="1:23">
      <c r="A33" s="38" t="s">
        <v>50</v>
      </c>
      <c r="B33" s="49">
        <v>4</v>
      </c>
      <c r="C33" s="49" t="s">
        <v>704</v>
      </c>
      <c r="Q33" s="34"/>
      <c r="S33" s="34"/>
      <c r="U33" s="34"/>
      <c r="W33" s="34"/>
    </row>
    <row r="34" spans="1:23">
      <c r="A34" s="38" t="s">
        <v>51</v>
      </c>
      <c r="B34" s="49">
        <v>16</v>
      </c>
      <c r="C34" s="49" t="s">
        <v>687</v>
      </c>
      <c r="Q34" s="34"/>
      <c r="S34" s="34"/>
      <c r="U34" s="34"/>
      <c r="W34" s="34"/>
    </row>
    <row r="35" spans="1:23">
      <c r="A35" s="38" t="s">
        <v>52</v>
      </c>
      <c r="B35" s="49">
        <v>9</v>
      </c>
      <c r="C35" s="49" t="s">
        <v>693</v>
      </c>
      <c r="Q35" s="34"/>
      <c r="S35" s="34"/>
      <c r="U35" s="34"/>
      <c r="W35" s="34"/>
    </row>
    <row r="36" spans="1:23">
      <c r="A36" s="38" t="s">
        <v>53</v>
      </c>
      <c r="B36" s="49">
        <v>20</v>
      </c>
      <c r="C36" s="49" t="s">
        <v>705</v>
      </c>
      <c r="Q36" s="34"/>
      <c r="S36" s="34"/>
      <c r="U36" s="34"/>
      <c r="W36" s="34"/>
    </row>
    <row r="37" spans="1:23">
      <c r="A37" s="38" t="s">
        <v>54</v>
      </c>
      <c r="B37" s="49">
        <v>5</v>
      </c>
      <c r="C37" s="49" t="s">
        <v>688</v>
      </c>
      <c r="Q37" s="34"/>
      <c r="S37" s="34"/>
      <c r="U37" s="34"/>
      <c r="W37" s="34"/>
    </row>
    <row r="38" spans="1:23">
      <c r="A38" s="38" t="s">
        <v>55</v>
      </c>
      <c r="B38" s="49">
        <v>6</v>
      </c>
      <c r="C38" s="49" t="s">
        <v>688</v>
      </c>
      <c r="Q38" s="34"/>
      <c r="S38" s="34"/>
      <c r="U38" s="34"/>
      <c r="W38" s="34"/>
    </row>
    <row r="39" spans="1:23">
      <c r="A39" s="38" t="s">
        <v>56</v>
      </c>
      <c r="B39" s="49">
        <v>5</v>
      </c>
      <c r="C39" s="49" t="s">
        <v>697</v>
      </c>
      <c r="Q39" s="34"/>
      <c r="S39" s="34"/>
      <c r="U39" s="34"/>
      <c r="W39" s="34"/>
    </row>
    <row r="40" spans="1:23">
      <c r="A40" s="1626"/>
      <c r="B40" s="1627"/>
      <c r="C40" s="1627"/>
      <c r="Q40" s="34"/>
      <c r="S40" s="34"/>
      <c r="U40" s="34"/>
      <c r="W40" s="34"/>
    </row>
    <row r="41" spans="1:23" ht="12.75" customHeight="1">
      <c r="A41" s="39">
        <v>2015</v>
      </c>
      <c r="B41" s="1629"/>
      <c r="C41" s="1630"/>
      <c r="E41" s="1631" t="s">
        <v>981</v>
      </c>
      <c r="F41" s="1631"/>
      <c r="G41" s="1631"/>
      <c r="H41" s="1631"/>
      <c r="I41" s="1631"/>
      <c r="J41" s="1631"/>
      <c r="K41" s="1631"/>
      <c r="L41" s="1631"/>
      <c r="M41" s="1631"/>
      <c r="Q41" s="34"/>
      <c r="S41" s="34"/>
      <c r="U41" s="34"/>
      <c r="W41" s="34"/>
    </row>
    <row r="42" spans="1:23" ht="12.75" customHeight="1">
      <c r="A42" s="38" t="s">
        <v>24</v>
      </c>
      <c r="B42" s="49">
        <v>8</v>
      </c>
      <c r="C42" s="49" t="s">
        <v>682</v>
      </c>
      <c r="D42" s="29"/>
      <c r="E42" s="1631"/>
      <c r="F42" s="1631"/>
      <c r="G42" s="1631"/>
      <c r="H42" s="1631"/>
      <c r="I42" s="1631"/>
      <c r="J42" s="1631"/>
      <c r="K42" s="1631"/>
      <c r="L42" s="1631"/>
      <c r="M42" s="1631"/>
      <c r="Q42" s="34"/>
      <c r="S42" s="34"/>
      <c r="U42" s="34"/>
      <c r="W42" s="34"/>
    </row>
    <row r="43" spans="1:23">
      <c r="A43" s="38" t="s">
        <v>26</v>
      </c>
      <c r="B43" s="49">
        <v>5</v>
      </c>
      <c r="C43" s="49" t="s">
        <v>688</v>
      </c>
      <c r="Q43" s="34"/>
      <c r="S43" s="34"/>
      <c r="U43" s="34"/>
      <c r="W43" s="34"/>
    </row>
    <row r="44" spans="1:23">
      <c r="A44" s="38" t="s">
        <v>27</v>
      </c>
      <c r="B44" s="49">
        <v>12</v>
      </c>
      <c r="C44" s="49" t="s">
        <v>706</v>
      </c>
      <c r="Q44" s="34"/>
      <c r="S44" s="34"/>
      <c r="U44" s="34"/>
      <c r="W44" s="34"/>
    </row>
    <row r="45" spans="1:23">
      <c r="A45" s="38" t="s">
        <v>28</v>
      </c>
      <c r="B45" s="49">
        <v>19</v>
      </c>
      <c r="C45" s="49" t="s">
        <v>692</v>
      </c>
      <c r="Q45" s="34"/>
      <c r="S45" s="34"/>
      <c r="U45" s="34"/>
      <c r="W45" s="34"/>
    </row>
    <row r="46" spans="1:23">
      <c r="A46" s="38" t="s">
        <v>29</v>
      </c>
      <c r="B46" s="49">
        <v>16</v>
      </c>
      <c r="C46" s="49" t="s">
        <v>678</v>
      </c>
      <c r="Q46" s="34"/>
      <c r="S46" s="34"/>
      <c r="U46" s="34"/>
      <c r="W46" s="34"/>
    </row>
    <row r="47" spans="1:23">
      <c r="A47" s="38" t="s">
        <v>30</v>
      </c>
      <c r="B47" s="49">
        <v>15</v>
      </c>
      <c r="C47" s="49" t="s">
        <v>707</v>
      </c>
      <c r="Q47" s="34"/>
      <c r="S47" s="34"/>
      <c r="U47" s="34"/>
      <c r="W47" s="34"/>
    </row>
    <row r="48" spans="1:23">
      <c r="A48" s="38" t="s">
        <v>31</v>
      </c>
      <c r="B48" s="49">
        <v>0</v>
      </c>
      <c r="C48" s="49" t="s">
        <v>651</v>
      </c>
      <c r="Q48" s="34"/>
      <c r="S48" s="34"/>
      <c r="U48" s="34"/>
      <c r="W48" s="34"/>
    </row>
    <row r="49" spans="1:23">
      <c r="A49" s="38" t="s">
        <v>32</v>
      </c>
      <c r="B49" s="49">
        <v>12</v>
      </c>
      <c r="C49" s="49" t="s">
        <v>706</v>
      </c>
      <c r="Q49" s="34"/>
      <c r="S49" s="34"/>
      <c r="U49" s="34"/>
      <c r="W49" s="34"/>
    </row>
    <row r="50" spans="1:23">
      <c r="A50" s="38" t="s">
        <v>33</v>
      </c>
      <c r="B50" s="49">
        <v>12</v>
      </c>
      <c r="C50" s="49" t="s">
        <v>681</v>
      </c>
      <c r="Q50" s="34"/>
      <c r="S50" s="34"/>
      <c r="U50" s="34"/>
      <c r="W50" s="34"/>
    </row>
    <row r="51" spans="1:23">
      <c r="A51" s="38" t="s">
        <v>584</v>
      </c>
      <c r="B51" s="49">
        <v>9</v>
      </c>
      <c r="C51" s="49" t="s">
        <v>685</v>
      </c>
      <c r="Q51" s="34"/>
      <c r="S51" s="34"/>
      <c r="U51" s="34"/>
      <c r="W51" s="34"/>
    </row>
    <row r="52" spans="1:23">
      <c r="A52" s="38" t="s">
        <v>35</v>
      </c>
      <c r="B52" s="49">
        <v>9</v>
      </c>
      <c r="C52" s="49" t="s">
        <v>738</v>
      </c>
      <c r="Q52" s="34"/>
      <c r="S52" s="34"/>
      <c r="U52" s="34"/>
      <c r="W52" s="34"/>
    </row>
    <row r="53" spans="1:23">
      <c r="A53" s="38" t="s">
        <v>36</v>
      </c>
      <c r="B53" s="49">
        <v>5</v>
      </c>
      <c r="C53" s="49" t="s">
        <v>697</v>
      </c>
      <c r="Q53" s="34"/>
      <c r="S53" s="34"/>
      <c r="U53" s="34"/>
      <c r="W53" s="34"/>
    </row>
    <row r="54" spans="1:23">
      <c r="A54" s="38" t="s">
        <v>37</v>
      </c>
      <c r="B54" s="49">
        <v>9</v>
      </c>
      <c r="C54" s="49" t="s">
        <v>682</v>
      </c>
      <c r="Q54" s="34"/>
      <c r="S54" s="34"/>
      <c r="U54" s="34"/>
      <c r="W54" s="34"/>
    </row>
    <row r="55" spans="1:23">
      <c r="A55" s="38" t="s">
        <v>38</v>
      </c>
      <c r="B55" s="49">
        <v>10</v>
      </c>
      <c r="C55" s="49" t="s">
        <v>680</v>
      </c>
      <c r="Q55" s="34"/>
      <c r="S55" s="34"/>
      <c r="U55" s="34"/>
      <c r="W55" s="34"/>
    </row>
    <row r="56" spans="1:23">
      <c r="A56" s="38" t="s">
        <v>39</v>
      </c>
      <c r="B56" s="49">
        <v>16</v>
      </c>
      <c r="C56" s="49" t="s">
        <v>679</v>
      </c>
      <c r="Q56" s="34"/>
      <c r="S56" s="34"/>
      <c r="U56" s="34"/>
      <c r="W56" s="34"/>
    </row>
    <row r="57" spans="1:23">
      <c r="A57" s="38" t="s">
        <v>40</v>
      </c>
      <c r="B57" s="49">
        <v>15</v>
      </c>
      <c r="C57" s="49" t="s">
        <v>696</v>
      </c>
      <c r="Q57" s="34"/>
      <c r="S57" s="34"/>
      <c r="U57" s="34"/>
      <c r="W57" s="34"/>
    </row>
    <row r="58" spans="1:23">
      <c r="A58" s="38" t="s">
        <v>41</v>
      </c>
      <c r="B58" s="49">
        <v>6</v>
      </c>
      <c r="C58" s="49" t="s">
        <v>688</v>
      </c>
      <c r="Q58" s="34"/>
      <c r="S58" s="34"/>
      <c r="U58" s="34"/>
      <c r="W58" s="34"/>
    </row>
    <row r="59" spans="1:23">
      <c r="A59" s="38" t="s">
        <v>42</v>
      </c>
      <c r="B59" s="49">
        <v>11</v>
      </c>
      <c r="C59" s="49" t="s">
        <v>708</v>
      </c>
      <c r="Q59" s="34"/>
      <c r="S59" s="34"/>
      <c r="U59" s="34"/>
      <c r="W59" s="34"/>
    </row>
    <row r="60" spans="1:23">
      <c r="A60" s="38" t="s">
        <v>43</v>
      </c>
      <c r="B60" s="49">
        <v>2</v>
      </c>
      <c r="C60" s="49" t="s">
        <v>652</v>
      </c>
      <c r="Q60" s="34"/>
      <c r="S60" s="34"/>
      <c r="U60" s="34"/>
      <c r="W60" s="34"/>
    </row>
    <row r="61" spans="1:23">
      <c r="A61" s="38" t="s">
        <v>44</v>
      </c>
      <c r="B61" s="49">
        <v>8</v>
      </c>
      <c r="C61" s="49" t="s">
        <v>675</v>
      </c>
      <c r="Q61" s="34"/>
      <c r="S61" s="34"/>
      <c r="U61" s="34"/>
      <c r="W61" s="34"/>
    </row>
    <row r="62" spans="1:23">
      <c r="A62" s="38" t="s">
        <v>45</v>
      </c>
      <c r="B62" s="49">
        <v>7</v>
      </c>
      <c r="C62" s="49" t="s">
        <v>690</v>
      </c>
      <c r="Q62" s="34"/>
      <c r="S62" s="34"/>
      <c r="U62" s="34"/>
      <c r="W62" s="34"/>
    </row>
    <row r="63" spans="1:23">
      <c r="A63" s="38" t="s">
        <v>46</v>
      </c>
      <c r="B63" s="49">
        <v>27</v>
      </c>
      <c r="C63" s="49" t="s">
        <v>709</v>
      </c>
      <c r="Q63" s="34"/>
      <c r="S63" s="34"/>
      <c r="U63" s="34"/>
      <c r="W63" s="34"/>
    </row>
    <row r="64" spans="1:23">
      <c r="A64" s="38" t="s">
        <v>47</v>
      </c>
      <c r="B64" s="49">
        <v>13</v>
      </c>
      <c r="C64" s="49" t="s">
        <v>703</v>
      </c>
      <c r="Q64" s="34"/>
      <c r="S64" s="34"/>
      <c r="U64" s="34"/>
      <c r="W64" s="34"/>
    </row>
    <row r="65" spans="1:23">
      <c r="A65" s="38" t="s">
        <v>48</v>
      </c>
      <c r="B65" s="49">
        <v>11</v>
      </c>
      <c r="C65" s="49" t="s">
        <v>708</v>
      </c>
      <c r="Q65" s="34"/>
      <c r="S65" s="34"/>
      <c r="U65" s="34"/>
      <c r="W65" s="34"/>
    </row>
    <row r="66" spans="1:23">
      <c r="A66" s="38" t="s">
        <v>49</v>
      </c>
      <c r="B66" s="49">
        <v>5</v>
      </c>
      <c r="C66" s="49" t="s">
        <v>710</v>
      </c>
      <c r="Q66" s="34"/>
      <c r="S66" s="34"/>
      <c r="U66" s="34"/>
      <c r="W66" s="34"/>
    </row>
    <row r="67" spans="1:23">
      <c r="A67" s="38" t="s">
        <v>50</v>
      </c>
      <c r="B67" s="49">
        <v>4</v>
      </c>
      <c r="C67" s="49" t="s">
        <v>86</v>
      </c>
      <c r="Q67" s="34"/>
      <c r="S67" s="34"/>
      <c r="U67" s="34"/>
      <c r="W67" s="34"/>
    </row>
    <row r="68" spans="1:23">
      <c r="A68" s="38" t="s">
        <v>51</v>
      </c>
      <c r="B68" s="49">
        <v>16</v>
      </c>
      <c r="C68" s="49" t="s">
        <v>687</v>
      </c>
      <c r="Q68" s="34"/>
      <c r="S68" s="34"/>
      <c r="U68" s="34"/>
      <c r="W68" s="34"/>
    </row>
    <row r="69" spans="1:23">
      <c r="A69" s="38" t="s">
        <v>52</v>
      </c>
      <c r="B69" s="49">
        <v>9</v>
      </c>
      <c r="C69" s="49" t="s">
        <v>693</v>
      </c>
      <c r="Q69" s="34"/>
      <c r="S69" s="34"/>
      <c r="U69" s="34"/>
      <c r="W69" s="34"/>
    </row>
    <row r="70" spans="1:23">
      <c r="A70" s="38" t="s">
        <v>53</v>
      </c>
      <c r="B70" s="49">
        <v>18</v>
      </c>
      <c r="C70" s="49" t="s">
        <v>129</v>
      </c>
      <c r="Q70" s="34"/>
      <c r="S70" s="34"/>
      <c r="U70" s="34"/>
      <c r="W70" s="34"/>
    </row>
    <row r="71" spans="1:23">
      <c r="A71" s="38" t="s">
        <v>54</v>
      </c>
      <c r="B71" s="49">
        <v>6</v>
      </c>
      <c r="C71" s="49" t="s">
        <v>701</v>
      </c>
      <c r="Q71" s="34"/>
      <c r="S71" s="34"/>
      <c r="U71" s="34"/>
      <c r="W71" s="34"/>
    </row>
    <row r="72" spans="1:23">
      <c r="A72" s="38" t="s">
        <v>55</v>
      </c>
      <c r="B72" s="49">
        <v>3</v>
      </c>
      <c r="C72" s="49" t="s">
        <v>711</v>
      </c>
      <c r="Q72" s="34"/>
      <c r="S72" s="34"/>
      <c r="U72" s="34"/>
      <c r="W72" s="34"/>
    </row>
    <row r="73" spans="1:23">
      <c r="A73" s="38" t="s">
        <v>56</v>
      </c>
      <c r="B73" s="49">
        <v>5</v>
      </c>
      <c r="C73" s="49" t="s">
        <v>697</v>
      </c>
      <c r="Q73" s="34"/>
      <c r="S73" s="34"/>
      <c r="U73" s="34"/>
      <c r="W73" s="34"/>
    </row>
    <row r="74" spans="1:23">
      <c r="A74" s="1626"/>
      <c r="B74" s="1627"/>
      <c r="C74" s="1627"/>
      <c r="E74" s="22"/>
      <c r="F74" s="22"/>
      <c r="G74" s="22"/>
      <c r="H74" s="22"/>
      <c r="Q74" s="34"/>
      <c r="S74" s="34"/>
      <c r="T74" s="34"/>
      <c r="U74" s="34"/>
      <c r="V74" s="34"/>
      <c r="W74" s="34"/>
    </row>
    <row r="75" spans="1:23" ht="12.75" customHeight="1">
      <c r="A75" s="39">
        <v>2016</v>
      </c>
      <c r="B75" s="1629"/>
      <c r="C75" s="1630"/>
      <c r="E75" s="1631" t="s">
        <v>982</v>
      </c>
      <c r="F75" s="1631"/>
      <c r="G75" s="1631"/>
      <c r="H75" s="1631"/>
      <c r="I75" s="1631"/>
      <c r="J75" s="1631"/>
      <c r="K75" s="1631"/>
      <c r="L75" s="1631"/>
      <c r="Q75" s="34"/>
      <c r="S75" s="34"/>
      <c r="T75" s="34"/>
      <c r="U75" s="34"/>
      <c r="V75" s="34"/>
      <c r="W75" s="34"/>
    </row>
    <row r="76" spans="1:23" ht="12.75" customHeight="1">
      <c r="A76" s="38" t="s">
        <v>24</v>
      </c>
      <c r="B76" s="49">
        <v>9</v>
      </c>
      <c r="C76" s="49" t="s">
        <v>693</v>
      </c>
      <c r="D76" s="29"/>
      <c r="E76" s="1631"/>
      <c r="F76" s="1631"/>
      <c r="G76" s="1631"/>
      <c r="H76" s="1631"/>
      <c r="I76" s="1631"/>
      <c r="J76" s="1631"/>
      <c r="K76" s="1631"/>
      <c r="L76" s="1631"/>
      <c r="Q76" s="34"/>
      <c r="S76" s="34"/>
      <c r="T76" s="34"/>
      <c r="U76" s="34"/>
      <c r="V76" s="34"/>
      <c r="W76" s="34"/>
    </row>
    <row r="77" spans="1:23">
      <c r="A77" s="38" t="s">
        <v>26</v>
      </c>
      <c r="B77" s="49">
        <v>6</v>
      </c>
      <c r="C77" s="49" t="s">
        <v>701</v>
      </c>
      <c r="Q77" s="34"/>
      <c r="S77" s="34"/>
      <c r="T77" s="34"/>
      <c r="U77" s="34"/>
      <c r="V77" s="34"/>
      <c r="W77" s="34"/>
    </row>
    <row r="78" spans="1:23">
      <c r="A78" s="38" t="s">
        <v>27</v>
      </c>
      <c r="B78" s="49">
        <v>15</v>
      </c>
      <c r="C78" s="49" t="s">
        <v>707</v>
      </c>
      <c r="Q78" s="34"/>
      <c r="S78" s="34"/>
      <c r="T78" s="34"/>
      <c r="U78" s="34"/>
      <c r="V78" s="34"/>
      <c r="W78" s="34"/>
    </row>
    <row r="79" spans="1:23">
      <c r="A79" s="38" t="s">
        <v>28</v>
      </c>
      <c r="B79" s="49">
        <v>20</v>
      </c>
      <c r="C79" s="49" t="s">
        <v>692</v>
      </c>
      <c r="Q79" s="34"/>
      <c r="S79" s="34"/>
      <c r="T79" s="34"/>
      <c r="U79" s="34"/>
      <c r="V79" s="34"/>
      <c r="W79" s="34"/>
    </row>
    <row r="80" spans="1:23">
      <c r="A80" s="38" t="s">
        <v>29</v>
      </c>
      <c r="B80" s="49">
        <v>18</v>
      </c>
      <c r="C80" s="49" t="s">
        <v>1004</v>
      </c>
      <c r="Q80" s="34"/>
      <c r="S80" s="34"/>
      <c r="T80" s="34"/>
      <c r="U80" s="34"/>
      <c r="V80" s="34"/>
      <c r="W80" s="34"/>
    </row>
    <row r="81" spans="1:23">
      <c r="A81" s="38" t="s">
        <v>30</v>
      </c>
      <c r="B81" s="49">
        <v>16</v>
      </c>
      <c r="C81" s="49" t="s">
        <v>679</v>
      </c>
      <c r="Q81" s="34"/>
      <c r="S81" s="34"/>
      <c r="T81" s="34"/>
      <c r="U81" s="34"/>
      <c r="V81" s="34"/>
      <c r="W81" s="34"/>
    </row>
    <row r="82" spans="1:23">
      <c r="A82" s="38" t="s">
        <v>31</v>
      </c>
      <c r="B82" s="49">
        <v>0</v>
      </c>
      <c r="C82" s="49" t="s">
        <v>651</v>
      </c>
      <c r="Q82" s="34"/>
      <c r="S82" s="34"/>
      <c r="T82" s="34"/>
      <c r="U82" s="34"/>
      <c r="V82" s="34"/>
      <c r="W82" s="34"/>
    </row>
    <row r="83" spans="1:23">
      <c r="A83" s="38" t="s">
        <v>32</v>
      </c>
      <c r="B83" s="49">
        <v>12</v>
      </c>
      <c r="C83" s="49" t="s">
        <v>706</v>
      </c>
      <c r="Q83" s="34"/>
      <c r="S83" s="34"/>
      <c r="T83" s="34"/>
      <c r="U83" s="34"/>
      <c r="V83" s="34"/>
      <c r="W83" s="34"/>
    </row>
    <row r="84" spans="1:23">
      <c r="A84" s="38" t="s">
        <v>33</v>
      </c>
      <c r="B84" s="49">
        <v>10</v>
      </c>
      <c r="C84" s="49" t="s">
        <v>680</v>
      </c>
      <c r="Q84" s="34"/>
      <c r="S84" s="34"/>
      <c r="T84" s="34"/>
      <c r="U84" s="34"/>
      <c r="V84" s="34"/>
      <c r="W84" s="34"/>
    </row>
    <row r="85" spans="1:23">
      <c r="A85" s="38" t="s">
        <v>584</v>
      </c>
      <c r="B85" s="49">
        <v>9</v>
      </c>
      <c r="C85" s="49" t="s">
        <v>693</v>
      </c>
      <c r="Q85" s="34"/>
      <c r="S85" s="34"/>
      <c r="T85" s="34"/>
      <c r="U85" s="34"/>
      <c r="V85" s="34"/>
      <c r="W85" s="34"/>
    </row>
    <row r="86" spans="1:23">
      <c r="A86" s="38" t="s">
        <v>35</v>
      </c>
      <c r="B86" s="49">
        <v>9</v>
      </c>
      <c r="C86" s="49" t="s">
        <v>738</v>
      </c>
      <c r="Q86" s="34"/>
      <c r="S86" s="34"/>
      <c r="T86" s="34"/>
      <c r="U86" s="34"/>
      <c r="V86" s="34"/>
      <c r="W86" s="34"/>
    </row>
    <row r="87" spans="1:23">
      <c r="A87" s="38" t="s">
        <v>36</v>
      </c>
      <c r="B87" s="49">
        <v>4</v>
      </c>
      <c r="C87" s="49" t="s">
        <v>86</v>
      </c>
      <c r="Q87" s="34"/>
      <c r="S87" s="34"/>
      <c r="T87" s="34"/>
      <c r="U87" s="34"/>
      <c r="V87" s="34"/>
      <c r="W87" s="34"/>
    </row>
    <row r="88" spans="1:23">
      <c r="A88" s="38" t="s">
        <v>37</v>
      </c>
      <c r="B88" s="49">
        <v>10</v>
      </c>
      <c r="C88" s="49" t="s">
        <v>685</v>
      </c>
      <c r="Q88" s="34"/>
      <c r="S88" s="34"/>
      <c r="T88" s="34"/>
      <c r="U88" s="34"/>
      <c r="V88" s="34"/>
      <c r="W88" s="34"/>
    </row>
    <row r="89" spans="1:23">
      <c r="A89" s="38" t="s">
        <v>38</v>
      </c>
      <c r="B89" s="49">
        <v>12</v>
      </c>
      <c r="C89" s="49" t="s">
        <v>706</v>
      </c>
      <c r="Q89" s="34"/>
      <c r="S89" s="34"/>
      <c r="T89" s="34"/>
      <c r="U89" s="34"/>
      <c r="V89" s="34"/>
      <c r="W89" s="34"/>
    </row>
    <row r="90" spans="1:23">
      <c r="A90" s="38" t="s">
        <v>39</v>
      </c>
      <c r="B90" s="49">
        <v>15.5</v>
      </c>
      <c r="C90" s="49" t="s">
        <v>679</v>
      </c>
      <c r="Q90" s="34"/>
      <c r="S90" s="34"/>
      <c r="T90" s="34"/>
      <c r="U90" s="34"/>
      <c r="V90" s="34"/>
      <c r="W90" s="34"/>
    </row>
    <row r="91" spans="1:23">
      <c r="A91" s="38" t="s">
        <v>40</v>
      </c>
      <c r="B91" s="49">
        <v>16</v>
      </c>
      <c r="C91" s="49" t="s">
        <v>679</v>
      </c>
      <c r="Q91" s="34"/>
      <c r="S91" s="34"/>
      <c r="T91" s="34"/>
      <c r="U91" s="34"/>
      <c r="V91" s="34"/>
      <c r="W91" s="34"/>
    </row>
    <row r="92" spans="1:23">
      <c r="A92" s="38" t="s">
        <v>41</v>
      </c>
      <c r="B92" s="49">
        <v>13</v>
      </c>
      <c r="C92" s="49" t="s">
        <v>69</v>
      </c>
      <c r="Q92" s="34"/>
      <c r="S92" s="34"/>
      <c r="T92" s="34"/>
      <c r="U92" s="34"/>
      <c r="V92" s="34"/>
      <c r="W92" s="34"/>
    </row>
    <row r="93" spans="1:23">
      <c r="A93" s="38" t="s">
        <v>42</v>
      </c>
      <c r="B93" s="49">
        <v>11</v>
      </c>
      <c r="C93" s="49" t="s">
        <v>706</v>
      </c>
      <c r="Q93" s="34"/>
      <c r="S93" s="34"/>
      <c r="T93" s="34"/>
      <c r="U93" s="34"/>
      <c r="V93" s="34"/>
      <c r="W93" s="34"/>
    </row>
    <row r="94" spans="1:23">
      <c r="A94" s="38" t="s">
        <v>43</v>
      </c>
      <c r="B94" s="49">
        <v>2</v>
      </c>
      <c r="C94" s="49" t="s">
        <v>652</v>
      </c>
      <c r="Q94" s="34"/>
      <c r="S94" s="34"/>
      <c r="T94" s="34"/>
      <c r="U94" s="34"/>
      <c r="V94" s="34"/>
      <c r="W94" s="34"/>
    </row>
    <row r="95" spans="1:23">
      <c r="A95" s="38" t="s">
        <v>44</v>
      </c>
      <c r="B95" s="49">
        <v>9</v>
      </c>
      <c r="C95" s="49" t="s">
        <v>698</v>
      </c>
      <c r="Q95" s="34"/>
      <c r="S95" s="34"/>
      <c r="T95" s="34"/>
      <c r="U95" s="34"/>
      <c r="V95" s="34"/>
      <c r="W95" s="34"/>
    </row>
    <row r="96" spans="1:23">
      <c r="A96" s="38" t="s">
        <v>45</v>
      </c>
      <c r="B96" s="49">
        <v>7</v>
      </c>
      <c r="C96" s="49" t="s">
        <v>733</v>
      </c>
      <c r="Q96" s="34"/>
      <c r="S96" s="34"/>
      <c r="T96" s="34"/>
      <c r="U96" s="34"/>
      <c r="V96" s="34"/>
      <c r="W96" s="34"/>
    </row>
    <row r="97" spans="1:23">
      <c r="A97" s="38" t="s">
        <v>46</v>
      </c>
      <c r="B97" s="49">
        <v>28</v>
      </c>
      <c r="C97" s="49" t="s">
        <v>1005</v>
      </c>
      <c r="Q97" s="34"/>
      <c r="S97" s="34"/>
      <c r="T97" s="34"/>
      <c r="U97" s="34"/>
      <c r="V97" s="34"/>
      <c r="W97" s="34"/>
    </row>
    <row r="98" spans="1:23">
      <c r="A98" s="38" t="s">
        <v>47</v>
      </c>
      <c r="B98" s="49">
        <v>13</v>
      </c>
      <c r="C98" s="49" t="s">
        <v>686</v>
      </c>
      <c r="Q98" s="34"/>
      <c r="S98" s="34"/>
      <c r="T98" s="34"/>
      <c r="U98" s="34"/>
      <c r="V98" s="34"/>
      <c r="W98" s="34"/>
    </row>
    <row r="99" spans="1:23">
      <c r="A99" s="38" t="s">
        <v>48</v>
      </c>
      <c r="B99" s="49">
        <v>10</v>
      </c>
      <c r="C99" s="49" t="s">
        <v>685</v>
      </c>
      <c r="Q99" s="34"/>
      <c r="S99" s="34"/>
      <c r="T99" s="34"/>
      <c r="U99" s="34"/>
      <c r="V99" s="34"/>
      <c r="W99" s="34"/>
    </row>
    <row r="100" spans="1:23">
      <c r="A100" s="38" t="s">
        <v>49</v>
      </c>
      <c r="B100" s="49">
        <v>11</v>
      </c>
      <c r="C100" s="49" t="s">
        <v>680</v>
      </c>
      <c r="Q100" s="34"/>
      <c r="S100" s="34"/>
      <c r="T100" s="34"/>
      <c r="U100" s="34"/>
      <c r="V100" s="34"/>
      <c r="W100" s="34"/>
    </row>
    <row r="101" spans="1:23">
      <c r="A101" s="38" t="s">
        <v>50</v>
      </c>
      <c r="B101" s="49">
        <v>5</v>
      </c>
      <c r="C101" s="49" t="s">
        <v>704</v>
      </c>
      <c r="Q101" s="34"/>
      <c r="S101" s="34"/>
      <c r="T101" s="34"/>
      <c r="U101" s="34"/>
      <c r="V101" s="34"/>
      <c r="W101" s="34"/>
    </row>
    <row r="102" spans="1:23">
      <c r="A102" s="38" t="s">
        <v>51</v>
      </c>
      <c r="B102" s="49">
        <v>16</v>
      </c>
      <c r="C102" s="49" t="s">
        <v>687</v>
      </c>
      <c r="Q102" s="34"/>
      <c r="S102" s="34"/>
      <c r="T102" s="34"/>
      <c r="U102" s="34"/>
      <c r="V102" s="34"/>
      <c r="W102" s="34"/>
    </row>
    <row r="103" spans="1:23">
      <c r="A103" s="38" t="s">
        <v>52</v>
      </c>
      <c r="B103" s="49">
        <v>8</v>
      </c>
      <c r="C103" s="49" t="s">
        <v>682</v>
      </c>
      <c r="Q103" s="34"/>
      <c r="S103" s="34"/>
      <c r="T103" s="34"/>
      <c r="U103" s="34"/>
      <c r="V103" s="34"/>
      <c r="W103" s="34"/>
    </row>
    <row r="104" spans="1:23">
      <c r="A104" s="38" t="s">
        <v>53</v>
      </c>
      <c r="B104" s="49">
        <v>18.5</v>
      </c>
      <c r="C104" s="49" t="s">
        <v>129</v>
      </c>
      <c r="Q104" s="34"/>
      <c r="S104" s="34"/>
      <c r="T104" s="34"/>
      <c r="U104" s="34"/>
      <c r="V104" s="34"/>
      <c r="W104" s="34"/>
    </row>
    <row r="105" spans="1:23">
      <c r="A105" s="38" t="s">
        <v>54</v>
      </c>
      <c r="B105" s="49">
        <v>6</v>
      </c>
      <c r="C105" s="49" t="s">
        <v>701</v>
      </c>
      <c r="Q105" s="34"/>
      <c r="S105" s="34"/>
      <c r="T105" s="34"/>
      <c r="U105" s="34"/>
      <c r="V105" s="34"/>
      <c r="W105" s="34"/>
    </row>
    <row r="106" spans="1:23">
      <c r="A106" s="38" t="s">
        <v>55</v>
      </c>
      <c r="B106" s="49">
        <v>4</v>
      </c>
      <c r="C106" s="49" t="s">
        <v>86</v>
      </c>
      <c r="T106" s="34"/>
      <c r="U106" s="34"/>
      <c r="V106" s="34"/>
      <c r="W106" s="34"/>
    </row>
    <row r="107" spans="1:23">
      <c r="A107" s="38" t="s">
        <v>56</v>
      </c>
      <c r="B107" s="49">
        <v>5</v>
      </c>
      <c r="C107" s="49" t="s">
        <v>697</v>
      </c>
      <c r="T107" s="34"/>
      <c r="U107" s="34"/>
      <c r="V107" s="34"/>
      <c r="W107" s="34"/>
    </row>
    <row r="108" spans="1:23">
      <c r="A108" s="50"/>
      <c r="T108" s="34"/>
      <c r="V108" s="34"/>
    </row>
    <row r="109" spans="1:23">
      <c r="T109" s="34"/>
      <c r="V109" s="34"/>
    </row>
    <row r="110" spans="1:23">
      <c r="T110" s="34"/>
      <c r="V110" s="34"/>
    </row>
    <row r="111" spans="1:23">
      <c r="T111" s="34"/>
      <c r="V111" s="34"/>
    </row>
    <row r="112" spans="1:23">
      <c r="T112" s="34"/>
      <c r="V112" s="34"/>
    </row>
    <row r="113" spans="20:22">
      <c r="T113" s="34"/>
      <c r="V113" s="34"/>
    </row>
    <row r="114" spans="20:22">
      <c r="T114" s="34"/>
      <c r="V114" s="34"/>
    </row>
    <row r="115" spans="20:22">
      <c r="T115" s="34"/>
      <c r="V115" s="34"/>
    </row>
    <row r="116" spans="20:22">
      <c r="T116" s="34"/>
      <c r="V116" s="34"/>
    </row>
    <row r="117" spans="20:22">
      <c r="T117" s="34"/>
      <c r="V117" s="34"/>
    </row>
    <row r="118" spans="20:22">
      <c r="T118" s="34"/>
      <c r="V118" s="34"/>
    </row>
    <row r="119" spans="20:22">
      <c r="T119" s="34"/>
      <c r="V119" s="34"/>
    </row>
    <row r="120" spans="20:22">
      <c r="T120" s="34"/>
      <c r="V120" s="34"/>
    </row>
    <row r="121" spans="20:22">
      <c r="T121" s="34"/>
      <c r="V121" s="34"/>
    </row>
    <row r="122" spans="20:22">
      <c r="T122" s="34"/>
      <c r="V122" s="34"/>
    </row>
    <row r="123" spans="20:22">
      <c r="T123" s="34"/>
      <c r="V123" s="34"/>
    </row>
    <row r="124" spans="20:22">
      <c r="T124" s="34"/>
      <c r="V124" s="34"/>
    </row>
    <row r="125" spans="20:22">
      <c r="T125" s="34"/>
      <c r="V125" s="34"/>
    </row>
    <row r="126" spans="20:22">
      <c r="T126" s="34"/>
      <c r="V126" s="34"/>
    </row>
    <row r="127" spans="20:22">
      <c r="T127" s="34"/>
      <c r="V127" s="34"/>
    </row>
    <row r="128" spans="20:22">
      <c r="T128" s="34"/>
      <c r="V128" s="34"/>
    </row>
    <row r="129" spans="20:22">
      <c r="T129" s="34"/>
      <c r="V129" s="34"/>
    </row>
    <row r="130" spans="20:22">
      <c r="T130" s="34"/>
      <c r="V130" s="34"/>
    </row>
    <row r="131" spans="20:22">
      <c r="T131" s="34"/>
      <c r="V131" s="34"/>
    </row>
    <row r="132" spans="20:22">
      <c r="T132" s="34"/>
      <c r="V132" s="34"/>
    </row>
    <row r="133" spans="20:22">
      <c r="T133" s="34"/>
      <c r="V133" s="34"/>
    </row>
    <row r="134" spans="20:22">
      <c r="T134" s="34"/>
      <c r="V134" s="34"/>
    </row>
    <row r="135" spans="20:22">
      <c r="T135" s="34"/>
      <c r="V135" s="34"/>
    </row>
    <row r="136" spans="20:22">
      <c r="T136" s="34"/>
      <c r="V136" s="34"/>
    </row>
    <row r="137" spans="20:22">
      <c r="T137" s="34"/>
      <c r="V137" s="34"/>
    </row>
    <row r="138" spans="20:22">
      <c r="T138" s="34"/>
      <c r="V138" s="34"/>
    </row>
    <row r="139" spans="20:22">
      <c r="T139" s="34"/>
      <c r="V139" s="34"/>
    </row>
    <row r="140" spans="20:22">
      <c r="T140" s="34"/>
      <c r="V140" s="34"/>
    </row>
    <row r="141" spans="20:22">
      <c r="T141" s="34"/>
      <c r="V141" s="34"/>
    </row>
    <row r="142" spans="20:22">
      <c r="T142" s="34"/>
      <c r="V142" s="34"/>
    </row>
    <row r="143" spans="20:22">
      <c r="T143" s="34"/>
      <c r="V143" s="34"/>
    </row>
    <row r="144" spans="20:22">
      <c r="T144" s="34"/>
      <c r="V144" s="34"/>
    </row>
    <row r="145" spans="20:22">
      <c r="T145" s="34"/>
      <c r="V145" s="34"/>
    </row>
    <row r="146" spans="20:22">
      <c r="T146" s="34"/>
      <c r="V146" s="34"/>
    </row>
    <row r="147" spans="20:22">
      <c r="T147" s="34"/>
      <c r="V147" s="34"/>
    </row>
    <row r="148" spans="20:22">
      <c r="T148" s="34"/>
      <c r="V148" s="34"/>
    </row>
    <row r="149" spans="20:22">
      <c r="T149" s="34"/>
      <c r="V149" s="34"/>
    </row>
    <row r="150" spans="20:22">
      <c r="T150" s="34"/>
      <c r="V150" s="34"/>
    </row>
    <row r="151" spans="20:22">
      <c r="T151" s="34"/>
      <c r="V151" s="34"/>
    </row>
    <row r="152" spans="20:22">
      <c r="T152" s="34"/>
      <c r="V152" s="34"/>
    </row>
    <row r="153" spans="20:22">
      <c r="T153" s="34"/>
      <c r="V153" s="34"/>
    </row>
    <row r="154" spans="20:22">
      <c r="T154" s="34"/>
      <c r="V154" s="34"/>
    </row>
    <row r="155" spans="20:22">
      <c r="T155" s="34"/>
      <c r="V155" s="34"/>
    </row>
    <row r="156" spans="20:22">
      <c r="T156" s="34"/>
      <c r="V156" s="34"/>
    </row>
    <row r="157" spans="20:22">
      <c r="T157" s="34"/>
      <c r="V157" s="34"/>
    </row>
    <row r="158" spans="20:22">
      <c r="T158" s="34"/>
      <c r="V158" s="34"/>
    </row>
    <row r="159" spans="20:22">
      <c r="T159" s="34"/>
      <c r="V159" s="34"/>
    </row>
    <row r="160" spans="20:22">
      <c r="T160" s="34"/>
      <c r="V160" s="34"/>
    </row>
    <row r="161" spans="20:22">
      <c r="T161" s="34"/>
      <c r="V161" s="34"/>
    </row>
    <row r="162" spans="20:22">
      <c r="T162" s="34"/>
      <c r="V162" s="34"/>
    </row>
    <row r="163" spans="20:22">
      <c r="T163" s="34"/>
      <c r="V163" s="34"/>
    </row>
    <row r="164" spans="20:22">
      <c r="T164" s="34"/>
      <c r="V164" s="34"/>
    </row>
    <row r="165" spans="20:22">
      <c r="T165" s="34"/>
      <c r="V165" s="34"/>
    </row>
    <row r="166" spans="20:22">
      <c r="T166" s="34"/>
      <c r="V166" s="34"/>
    </row>
    <row r="167" spans="20:22">
      <c r="T167" s="34"/>
      <c r="V167" s="34"/>
    </row>
    <row r="168" spans="20:22">
      <c r="T168" s="34"/>
      <c r="V168" s="34"/>
    </row>
    <row r="169" spans="20:22">
      <c r="T169" s="34"/>
      <c r="V169" s="34"/>
    </row>
    <row r="170" spans="20:22">
      <c r="T170" s="34"/>
      <c r="V170" s="34"/>
    </row>
    <row r="171" spans="20:22">
      <c r="T171" s="34"/>
      <c r="V171" s="34"/>
    </row>
    <row r="172" spans="20:22">
      <c r="T172" s="34"/>
      <c r="V172" s="34"/>
    </row>
  </sheetData>
  <mergeCells count="12">
    <mergeCell ref="A3:A4"/>
    <mergeCell ref="B3:C3"/>
    <mergeCell ref="A5:C5"/>
    <mergeCell ref="B6:C6"/>
    <mergeCell ref="A1:J1"/>
    <mergeCell ref="E5:L6"/>
    <mergeCell ref="A40:C40"/>
    <mergeCell ref="B41:C41"/>
    <mergeCell ref="A74:C74"/>
    <mergeCell ref="B75:C75"/>
    <mergeCell ref="E41:M42"/>
    <mergeCell ref="E75:L76"/>
  </mergeCells>
  <pageMargins left="0.70866141732283472" right="0.70866141732283472" top="0.74803149606299213" bottom="0.74803149606299213" header="0.31496062992125984" footer="0.31496062992125984"/>
  <pageSetup paperSize="9" scale="54" orientation="portrait" r:id="rId1"/>
  <ignoredErrors>
    <ignoredError sqref="A8:A9 A10:A16 A42 A74:C74 A40:C40 B41:C41 B75:C75 A43:A50 A18:A39 A52:A73"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P65"/>
  <sheetViews>
    <sheetView showGridLines="0" showRuler="0" zoomScaleNormal="100" workbookViewId="0">
      <selection activeCell="A21" sqref="A21:XFD21"/>
    </sheetView>
  </sheetViews>
  <sheetFormatPr defaultRowHeight="12.75"/>
  <cols>
    <col min="1" max="1" width="9.140625" style="94" customWidth="1"/>
    <col min="2" max="256" width="9.140625" style="94"/>
    <col min="257" max="257" width="146.5703125" style="94" customWidth="1"/>
    <col min="258" max="512" width="9.140625" style="94"/>
    <col min="513" max="513" width="146.5703125" style="94" customWidth="1"/>
    <col min="514" max="768" width="9.140625" style="94"/>
    <col min="769" max="769" width="146.5703125" style="94" customWidth="1"/>
    <col min="770" max="1024" width="9.140625" style="94"/>
    <col min="1025" max="1025" width="146.5703125" style="94" customWidth="1"/>
    <col min="1026" max="1280" width="9.140625" style="94"/>
    <col min="1281" max="1281" width="146.5703125" style="94" customWidth="1"/>
    <col min="1282" max="1536" width="9.140625" style="94"/>
    <col min="1537" max="1537" width="146.5703125" style="94" customWidth="1"/>
    <col min="1538" max="1792" width="9.140625" style="94"/>
    <col min="1793" max="1793" width="146.5703125" style="94" customWidth="1"/>
    <col min="1794" max="2048" width="9.140625" style="94"/>
    <col min="2049" max="2049" width="146.5703125" style="94" customWidth="1"/>
    <col min="2050" max="2304" width="9.140625" style="94"/>
    <col min="2305" max="2305" width="146.5703125" style="94" customWidth="1"/>
    <col min="2306" max="2560" width="9.140625" style="94"/>
    <col min="2561" max="2561" width="146.5703125" style="94" customWidth="1"/>
    <col min="2562" max="2816" width="9.140625" style="94"/>
    <col min="2817" max="2817" width="146.5703125" style="94" customWidth="1"/>
    <col min="2818" max="3072" width="9.140625" style="94"/>
    <col min="3073" max="3073" width="146.5703125" style="94" customWidth="1"/>
    <col min="3074" max="3328" width="9.140625" style="94"/>
    <col min="3329" max="3329" width="146.5703125" style="94" customWidth="1"/>
    <col min="3330" max="3584" width="9.140625" style="94"/>
    <col min="3585" max="3585" width="146.5703125" style="94" customWidth="1"/>
    <col min="3586" max="3840" width="9.140625" style="94"/>
    <col min="3841" max="3841" width="146.5703125" style="94" customWidth="1"/>
    <col min="3842" max="4096" width="9.140625" style="94"/>
    <col min="4097" max="4097" width="146.5703125" style="94" customWidth="1"/>
    <col min="4098" max="4352" width="9.140625" style="94"/>
    <col min="4353" max="4353" width="146.5703125" style="94" customWidth="1"/>
    <col min="4354" max="4608" width="9.140625" style="94"/>
    <col min="4609" max="4609" width="146.5703125" style="94" customWidth="1"/>
    <col min="4610" max="4864" width="9.140625" style="94"/>
    <col min="4865" max="4865" width="146.5703125" style="94" customWidth="1"/>
    <col min="4866" max="5120" width="9.140625" style="94"/>
    <col min="5121" max="5121" width="146.5703125" style="94" customWidth="1"/>
    <col min="5122" max="5376" width="9.140625" style="94"/>
    <col min="5377" max="5377" width="146.5703125" style="94" customWidth="1"/>
    <col min="5378" max="5632" width="9.140625" style="94"/>
    <col min="5633" max="5633" width="146.5703125" style="94" customWidth="1"/>
    <col min="5634" max="5888" width="9.140625" style="94"/>
    <col min="5889" max="5889" width="146.5703125" style="94" customWidth="1"/>
    <col min="5890" max="6144" width="9.140625" style="94"/>
    <col min="6145" max="6145" width="146.5703125" style="94" customWidth="1"/>
    <col min="6146" max="6400" width="9.140625" style="94"/>
    <col min="6401" max="6401" width="146.5703125" style="94" customWidth="1"/>
    <col min="6402" max="6656" width="9.140625" style="94"/>
    <col min="6657" max="6657" width="146.5703125" style="94" customWidth="1"/>
    <col min="6658" max="6912" width="9.140625" style="94"/>
    <col min="6913" max="6913" width="146.5703125" style="94" customWidth="1"/>
    <col min="6914" max="7168" width="9.140625" style="94"/>
    <col min="7169" max="7169" width="146.5703125" style="94" customWidth="1"/>
    <col min="7170" max="7424" width="9.140625" style="94"/>
    <col min="7425" max="7425" width="146.5703125" style="94" customWidth="1"/>
    <col min="7426" max="7680" width="9.140625" style="94"/>
    <col min="7681" max="7681" width="146.5703125" style="94" customWidth="1"/>
    <col min="7682" max="7936" width="9.140625" style="94"/>
    <col min="7937" max="7937" width="146.5703125" style="94" customWidth="1"/>
    <col min="7938" max="8192" width="9.140625" style="94"/>
    <col min="8193" max="8193" width="146.5703125" style="94" customWidth="1"/>
    <col min="8194" max="8448" width="9.140625" style="94"/>
    <col min="8449" max="8449" width="146.5703125" style="94" customWidth="1"/>
    <col min="8450" max="8704" width="9.140625" style="94"/>
    <col min="8705" max="8705" width="146.5703125" style="94" customWidth="1"/>
    <col min="8706" max="8960" width="9.140625" style="94"/>
    <col min="8961" max="8961" width="146.5703125" style="94" customWidth="1"/>
    <col min="8962" max="9216" width="9.140625" style="94"/>
    <col min="9217" max="9217" width="146.5703125" style="94" customWidth="1"/>
    <col min="9218" max="9472" width="9.140625" style="94"/>
    <col min="9473" max="9473" width="146.5703125" style="94" customWidth="1"/>
    <col min="9474" max="9728" width="9.140625" style="94"/>
    <col min="9729" max="9729" width="146.5703125" style="94" customWidth="1"/>
    <col min="9730" max="9984" width="9.140625" style="94"/>
    <col min="9985" max="9985" width="146.5703125" style="94" customWidth="1"/>
    <col min="9986" max="10240" width="9.140625" style="94"/>
    <col min="10241" max="10241" width="146.5703125" style="94" customWidth="1"/>
    <col min="10242" max="10496" width="9.140625" style="94"/>
    <col min="10497" max="10497" width="146.5703125" style="94" customWidth="1"/>
    <col min="10498" max="10752" width="9.140625" style="94"/>
    <col min="10753" max="10753" width="146.5703125" style="94" customWidth="1"/>
    <col min="10754" max="11008" width="9.140625" style="94"/>
    <col min="11009" max="11009" width="146.5703125" style="94" customWidth="1"/>
    <col min="11010" max="11264" width="9.140625" style="94"/>
    <col min="11265" max="11265" width="146.5703125" style="94" customWidth="1"/>
    <col min="11266" max="11520" width="9.140625" style="94"/>
    <col min="11521" max="11521" width="146.5703125" style="94" customWidth="1"/>
    <col min="11522" max="11776" width="9.140625" style="94"/>
    <col min="11777" max="11777" width="146.5703125" style="94" customWidth="1"/>
    <col min="11778" max="12032" width="9.140625" style="94"/>
    <col min="12033" max="12033" width="146.5703125" style="94" customWidth="1"/>
    <col min="12034" max="12288" width="9.140625" style="94"/>
    <col min="12289" max="12289" width="146.5703125" style="94" customWidth="1"/>
    <col min="12290" max="12544" width="9.140625" style="94"/>
    <col min="12545" max="12545" width="146.5703125" style="94" customWidth="1"/>
    <col min="12546" max="12800" width="9.140625" style="94"/>
    <col min="12801" max="12801" width="146.5703125" style="94" customWidth="1"/>
    <col min="12802" max="13056" width="9.140625" style="94"/>
    <col min="13057" max="13057" width="146.5703125" style="94" customWidth="1"/>
    <col min="13058" max="13312" width="9.140625" style="94"/>
    <col min="13313" max="13313" width="146.5703125" style="94" customWidth="1"/>
    <col min="13314" max="13568" width="9.140625" style="94"/>
    <col min="13569" max="13569" width="146.5703125" style="94" customWidth="1"/>
    <col min="13570" max="13824" width="9.140625" style="94"/>
    <col min="13825" max="13825" width="146.5703125" style="94" customWidth="1"/>
    <col min="13826" max="14080" width="9.140625" style="94"/>
    <col min="14081" max="14081" width="146.5703125" style="94" customWidth="1"/>
    <col min="14082" max="14336" width="9.140625" style="94"/>
    <col min="14337" max="14337" width="146.5703125" style="94" customWidth="1"/>
    <col min="14338" max="14592" width="9.140625" style="94"/>
    <col min="14593" max="14593" width="146.5703125" style="94" customWidth="1"/>
    <col min="14594" max="14848" width="9.140625" style="94"/>
    <col min="14849" max="14849" width="146.5703125" style="94" customWidth="1"/>
    <col min="14850" max="15104" width="9.140625" style="94"/>
    <col min="15105" max="15105" width="146.5703125" style="94" customWidth="1"/>
    <col min="15106" max="15360" width="9.140625" style="94"/>
    <col min="15361" max="15361" width="146.5703125" style="94" customWidth="1"/>
    <col min="15362" max="15616" width="9.140625" style="94"/>
    <col min="15617" max="15617" width="146.5703125" style="94" customWidth="1"/>
    <col min="15618" max="15872" width="9.140625" style="94"/>
    <col min="15873" max="15873" width="146.5703125" style="94" customWidth="1"/>
    <col min="15874" max="16128" width="9.140625" style="94"/>
    <col min="16129" max="16129" width="146.5703125" style="94" customWidth="1"/>
    <col min="16130" max="16384" width="9.140625" style="94"/>
  </cols>
  <sheetData>
    <row r="1" spans="1:16" ht="15" customHeight="1"/>
    <row r="2" spans="1:16" s="517" customFormat="1" ht="18.75">
      <c r="A2" s="833" t="s">
        <v>880</v>
      </c>
    </row>
    <row r="3" spans="1:16" ht="15" customHeight="1">
      <c r="A3" s="417"/>
    </row>
    <row r="4" spans="1:16" ht="15" customHeight="1">
      <c r="A4" s="1555" t="s">
        <v>371</v>
      </c>
      <c r="B4" s="1555"/>
      <c r="C4" s="1555"/>
      <c r="D4" s="1555"/>
      <c r="E4" s="1555"/>
      <c r="F4" s="1555"/>
      <c r="G4" s="1555"/>
      <c r="H4" s="1555"/>
      <c r="I4" s="1555"/>
      <c r="J4" s="1555"/>
      <c r="K4" s="1555"/>
      <c r="L4" s="1555"/>
      <c r="M4" s="1555"/>
      <c r="N4" s="1555"/>
      <c r="O4" s="1555"/>
      <c r="P4" s="1555"/>
    </row>
    <row r="5" spans="1:16" ht="15" customHeight="1">
      <c r="A5" s="636"/>
    </row>
    <row r="6" spans="1:16" ht="47.25" customHeight="1">
      <c r="A6" s="1554" t="s">
        <v>372</v>
      </c>
      <c r="B6" s="1554"/>
      <c r="C6" s="1554"/>
      <c r="D6" s="1554"/>
      <c r="E6" s="1554"/>
      <c r="F6" s="1554"/>
      <c r="G6" s="1554"/>
      <c r="H6" s="1554"/>
      <c r="I6" s="1554"/>
      <c r="J6" s="1554"/>
      <c r="K6" s="1554"/>
      <c r="L6" s="1554"/>
      <c r="M6" s="1554"/>
      <c r="N6" s="1554"/>
      <c r="O6" s="1554"/>
      <c r="P6" s="1554"/>
    </row>
    <row r="7" spans="1:16" ht="15" customHeight="1">
      <c r="A7" s="611"/>
      <c r="B7" s="611"/>
      <c r="C7" s="611"/>
      <c r="D7" s="611"/>
      <c r="E7" s="611"/>
      <c r="F7" s="611"/>
      <c r="G7" s="611"/>
      <c r="H7" s="611"/>
      <c r="I7" s="611"/>
      <c r="J7" s="611"/>
      <c r="K7" s="611"/>
    </row>
    <row r="8" spans="1:16" ht="15" customHeight="1">
      <c r="A8" s="361" t="s">
        <v>766</v>
      </c>
    </row>
    <row r="9" spans="1:16" ht="15" customHeight="1">
      <c r="A9" s="361" t="s">
        <v>767</v>
      </c>
    </row>
    <row r="10" spans="1:16" ht="15" customHeight="1">
      <c r="A10" s="361" t="s">
        <v>768</v>
      </c>
    </row>
    <row r="11" spans="1:16" ht="15" customHeight="1">
      <c r="A11" s="361" t="s">
        <v>769</v>
      </c>
    </row>
    <row r="12" spans="1:16" ht="15" customHeight="1">
      <c r="A12" s="361"/>
    </row>
    <row r="13" spans="1:16" ht="45.75" customHeight="1">
      <c r="A13" s="1554" t="s">
        <v>2767</v>
      </c>
      <c r="B13" s="1554"/>
      <c r="C13" s="1554"/>
      <c r="D13" s="1554"/>
      <c r="E13" s="1554"/>
      <c r="F13" s="1554"/>
      <c r="G13" s="1554"/>
      <c r="H13" s="1554"/>
      <c r="I13" s="1554"/>
      <c r="J13" s="1554"/>
      <c r="K13" s="1554"/>
      <c r="L13" s="1554"/>
      <c r="M13" s="1554"/>
      <c r="N13" s="1554"/>
      <c r="O13" s="1554"/>
      <c r="P13" s="1554"/>
    </row>
    <row r="14" spans="1:16" ht="15" customHeight="1">
      <c r="A14" s="611"/>
      <c r="B14" s="611"/>
      <c r="C14" s="611"/>
      <c r="D14" s="611"/>
      <c r="E14" s="611"/>
      <c r="F14" s="611"/>
      <c r="G14" s="611"/>
      <c r="H14" s="611"/>
      <c r="I14" s="611"/>
      <c r="J14" s="611"/>
      <c r="K14" s="611"/>
    </row>
    <row r="15" spans="1:16" ht="15" customHeight="1">
      <c r="A15" s="636" t="s">
        <v>623</v>
      </c>
    </row>
    <row r="16" spans="1:16" ht="15" customHeight="1">
      <c r="A16" s="636"/>
    </row>
    <row r="17" spans="1:16" ht="76.5" customHeight="1">
      <c r="A17" s="1554" t="s">
        <v>2769</v>
      </c>
      <c r="B17" s="1554"/>
      <c r="C17" s="1554"/>
      <c r="D17" s="1554"/>
      <c r="E17" s="1554"/>
      <c r="F17" s="1554"/>
      <c r="G17" s="1554"/>
      <c r="H17" s="1554"/>
      <c r="I17" s="1554"/>
      <c r="J17" s="1554"/>
      <c r="K17" s="1554"/>
      <c r="L17" s="1554"/>
      <c r="M17" s="1554"/>
      <c r="N17" s="1554"/>
      <c r="O17" s="1554"/>
      <c r="P17" s="1554"/>
    </row>
    <row r="18" spans="1:16" ht="15" customHeight="1">
      <c r="A18" s="361"/>
    </row>
    <row r="19" spans="1:16" ht="15" customHeight="1">
      <c r="A19" s="636" t="s">
        <v>373</v>
      </c>
    </row>
    <row r="20" spans="1:16" ht="15" customHeight="1">
      <c r="A20" s="636"/>
    </row>
    <row r="21" spans="1:16" ht="47.25" customHeight="1">
      <c r="A21" s="1554" t="s">
        <v>1261</v>
      </c>
      <c r="B21" s="1554"/>
      <c r="C21" s="1554"/>
      <c r="D21" s="1554"/>
      <c r="E21" s="1554"/>
      <c r="F21" s="1554"/>
      <c r="G21" s="1554"/>
      <c r="H21" s="1554"/>
      <c r="I21" s="1554"/>
      <c r="J21" s="1554"/>
      <c r="K21" s="1554"/>
      <c r="L21" s="1554"/>
      <c r="M21" s="1554"/>
      <c r="N21" s="1554"/>
      <c r="O21" s="1554"/>
      <c r="P21" s="1554"/>
    </row>
    <row r="22" spans="1:16" ht="15" customHeight="1">
      <c r="A22" s="361"/>
    </row>
    <row r="23" spans="1:16" ht="15" customHeight="1">
      <c r="A23" s="636" t="s">
        <v>374</v>
      </c>
      <c r="B23" s="423"/>
      <c r="C23" s="423"/>
    </row>
    <row r="24" spans="1:16" ht="15" customHeight="1">
      <c r="A24" s="636"/>
      <c r="B24" s="423"/>
      <c r="C24" s="423"/>
    </row>
    <row r="25" spans="1:16" ht="29.25" customHeight="1">
      <c r="A25" s="1554" t="s">
        <v>375</v>
      </c>
      <c r="B25" s="1554"/>
      <c r="C25" s="1554"/>
      <c r="D25" s="1554"/>
      <c r="E25" s="1554"/>
      <c r="F25" s="1554"/>
      <c r="G25" s="1554"/>
      <c r="H25" s="1554"/>
      <c r="I25" s="1554"/>
      <c r="J25" s="1554"/>
      <c r="K25" s="1554"/>
      <c r="L25" s="1554"/>
      <c r="M25" s="1554"/>
      <c r="N25" s="1554"/>
      <c r="O25" s="1554"/>
      <c r="P25" s="1554"/>
    </row>
    <row r="26" spans="1:16" ht="15" customHeight="1">
      <c r="A26" s="611"/>
      <c r="B26" s="611"/>
      <c r="C26" s="611"/>
      <c r="D26" s="611"/>
      <c r="E26" s="611"/>
      <c r="F26" s="611"/>
      <c r="G26" s="611"/>
      <c r="H26" s="611"/>
      <c r="I26" s="611"/>
      <c r="J26" s="611"/>
      <c r="K26" s="611"/>
    </row>
    <row r="27" spans="1:16" s="24" customFormat="1" ht="15" customHeight="1">
      <c r="A27" s="361" t="s">
        <v>376</v>
      </c>
      <c r="B27" s="25"/>
      <c r="C27" s="26"/>
    </row>
    <row r="28" spans="1:16" ht="32.25" customHeight="1">
      <c r="A28" s="1554" t="s">
        <v>770</v>
      </c>
      <c r="B28" s="1554"/>
      <c r="C28" s="1554"/>
      <c r="D28" s="1554"/>
      <c r="E28" s="1554"/>
      <c r="F28" s="1554"/>
      <c r="G28" s="1554"/>
      <c r="H28" s="1554"/>
      <c r="I28" s="1554"/>
      <c r="J28" s="1554"/>
      <c r="K28" s="1554"/>
      <c r="L28" s="1554"/>
      <c r="M28" s="1554"/>
      <c r="N28" s="1554"/>
      <c r="O28" s="1554"/>
      <c r="P28" s="1554"/>
    </row>
    <row r="29" spans="1:16" s="424" customFormat="1" ht="29.25" customHeight="1">
      <c r="A29" s="1554" t="s">
        <v>771</v>
      </c>
      <c r="B29" s="1554"/>
      <c r="C29" s="1554"/>
      <c r="D29" s="1554"/>
      <c r="E29" s="1554"/>
      <c r="F29" s="1554"/>
      <c r="G29" s="1554"/>
      <c r="H29" s="1554"/>
      <c r="I29" s="1554"/>
      <c r="J29" s="1554"/>
      <c r="K29" s="1554"/>
      <c r="L29" s="1554"/>
      <c r="M29" s="1554"/>
      <c r="N29" s="1554"/>
      <c r="O29" s="1554"/>
      <c r="P29" s="1554"/>
    </row>
    <row r="30" spans="1:16" ht="15" customHeight="1">
      <c r="A30" s="1554" t="s">
        <v>772</v>
      </c>
      <c r="B30" s="1554"/>
      <c r="C30" s="1554"/>
      <c r="D30" s="1554"/>
      <c r="E30" s="1554"/>
      <c r="F30" s="1554"/>
      <c r="G30" s="1554"/>
      <c r="H30" s="1554"/>
      <c r="I30" s="1554"/>
      <c r="J30" s="1554"/>
      <c r="K30" s="1554"/>
      <c r="L30" s="1554"/>
      <c r="M30" s="1554"/>
      <c r="N30" s="1554"/>
      <c r="O30" s="1554"/>
      <c r="P30" s="1554"/>
    </row>
    <row r="31" spans="1:16" ht="15" customHeight="1">
      <c r="A31" s="1554" t="s">
        <v>773</v>
      </c>
      <c r="B31" s="1554"/>
      <c r="C31" s="1554"/>
      <c r="D31" s="1554"/>
      <c r="E31" s="1554"/>
      <c r="F31" s="1554"/>
      <c r="G31" s="1554"/>
      <c r="H31" s="1554"/>
      <c r="I31" s="1554"/>
      <c r="J31" s="1554"/>
      <c r="K31" s="1554"/>
      <c r="L31" s="1554"/>
      <c r="M31" s="1554"/>
      <c r="N31" s="1554"/>
      <c r="O31" s="1554"/>
      <c r="P31" s="1554"/>
    </row>
    <row r="32" spans="1:16" ht="15" customHeight="1">
      <c r="A32" s="611"/>
      <c r="B32" s="611"/>
      <c r="C32" s="611"/>
      <c r="D32" s="611"/>
      <c r="E32" s="611"/>
      <c r="F32" s="611"/>
      <c r="G32" s="611"/>
      <c r="H32" s="611"/>
      <c r="I32" s="611"/>
      <c r="J32" s="611"/>
      <c r="K32" s="611"/>
    </row>
    <row r="33" spans="1:16" ht="45.75" customHeight="1">
      <c r="A33" s="1554" t="s">
        <v>377</v>
      </c>
      <c r="B33" s="1554"/>
      <c r="C33" s="1554"/>
      <c r="D33" s="1554"/>
      <c r="E33" s="1554"/>
      <c r="F33" s="1554"/>
      <c r="G33" s="1554"/>
      <c r="H33" s="1554"/>
      <c r="I33" s="1554"/>
      <c r="J33" s="1554"/>
      <c r="K33" s="1554"/>
      <c r="L33" s="1554"/>
      <c r="M33" s="1554"/>
      <c r="N33" s="1554"/>
      <c r="O33" s="1554"/>
      <c r="P33" s="1554"/>
    </row>
    <row r="34" spans="1:16" ht="15" customHeight="1">
      <c r="A34" s="361"/>
    </row>
    <row r="35" spans="1:16" ht="15" customHeight="1">
      <c r="A35" s="636" t="s">
        <v>378</v>
      </c>
    </row>
    <row r="36" spans="1:16" ht="15" customHeight="1">
      <c r="A36" s="636"/>
    </row>
    <row r="37" spans="1:16" ht="29.25" customHeight="1">
      <c r="A37" s="1554" t="s">
        <v>379</v>
      </c>
      <c r="B37" s="1554"/>
      <c r="C37" s="1554"/>
      <c r="D37" s="1554"/>
      <c r="E37" s="1554"/>
      <c r="F37" s="1554"/>
      <c r="G37" s="1554"/>
      <c r="H37" s="1554"/>
      <c r="I37" s="1554"/>
      <c r="J37" s="1554"/>
      <c r="K37" s="1554"/>
      <c r="L37" s="1554"/>
      <c r="M37" s="1554"/>
      <c r="N37" s="1554"/>
      <c r="O37" s="1554"/>
      <c r="P37" s="1554"/>
    </row>
    <row r="38" spans="1:16" ht="15" customHeight="1">
      <c r="A38" s="611"/>
      <c r="B38" s="611"/>
      <c r="C38" s="611"/>
      <c r="D38" s="611"/>
      <c r="E38" s="611"/>
      <c r="F38" s="611"/>
      <c r="G38" s="611"/>
      <c r="H38" s="611"/>
      <c r="I38" s="611"/>
      <c r="J38" s="611"/>
      <c r="K38" s="611"/>
    </row>
    <row r="39" spans="1:16" s="843" customFormat="1" ht="15" customHeight="1">
      <c r="A39" s="1554" t="s">
        <v>380</v>
      </c>
      <c r="B39" s="1554"/>
      <c r="C39" s="1554"/>
      <c r="D39" s="1554"/>
      <c r="E39" s="1554"/>
      <c r="F39" s="1554"/>
      <c r="G39" s="1554"/>
      <c r="H39" s="1554"/>
      <c r="I39" s="1554"/>
      <c r="J39" s="1554"/>
      <c r="K39" s="1554"/>
      <c r="L39" s="1554"/>
      <c r="M39" s="1554"/>
      <c r="N39" s="1554"/>
      <c r="O39" s="1554"/>
      <c r="P39" s="1554"/>
    </row>
    <row r="40" spans="1:16" ht="15" customHeight="1">
      <c r="A40" s="611"/>
      <c r="B40" s="611"/>
      <c r="C40" s="611"/>
      <c r="D40" s="611"/>
      <c r="E40" s="611"/>
      <c r="F40" s="611"/>
      <c r="G40" s="611"/>
      <c r="H40" s="611"/>
      <c r="I40" s="611"/>
      <c r="J40" s="611"/>
      <c r="K40" s="611"/>
    </row>
    <row r="41" spans="1:16" ht="46.5" customHeight="1">
      <c r="A41" s="1554" t="s">
        <v>381</v>
      </c>
      <c r="B41" s="1554"/>
      <c r="C41" s="1554"/>
      <c r="D41" s="1554"/>
      <c r="E41" s="1554"/>
      <c r="F41" s="1554"/>
      <c r="G41" s="1554"/>
      <c r="H41" s="1554"/>
      <c r="I41" s="1554"/>
      <c r="J41" s="1554"/>
      <c r="K41" s="1554"/>
      <c r="L41" s="1554"/>
      <c r="M41" s="1554"/>
      <c r="N41" s="1554"/>
      <c r="O41" s="1554"/>
      <c r="P41" s="1554"/>
    </row>
    <row r="42" spans="1:16" ht="15" customHeight="1">
      <c r="A42" s="361"/>
    </row>
    <row r="43" spans="1:16" ht="15" customHeight="1">
      <c r="A43" s="636" t="s">
        <v>382</v>
      </c>
    </row>
    <row r="44" spans="1:16" ht="15" customHeight="1">
      <c r="A44" s="636"/>
    </row>
    <row r="45" spans="1:16" ht="15" customHeight="1">
      <c r="A45" s="1554" t="s">
        <v>383</v>
      </c>
      <c r="B45" s="1554"/>
      <c r="C45" s="1554"/>
      <c r="D45" s="1554"/>
      <c r="E45" s="1554"/>
      <c r="F45" s="1554"/>
      <c r="G45" s="1554"/>
      <c r="H45" s="1554"/>
      <c r="I45" s="1554"/>
      <c r="J45" s="1554"/>
      <c r="K45" s="1554"/>
      <c r="L45" s="1554"/>
      <c r="M45" s="1554"/>
      <c r="N45" s="1554"/>
      <c r="O45" s="1554"/>
      <c r="P45" s="1554"/>
    </row>
    <row r="46" spans="1:16" ht="15" customHeight="1">
      <c r="A46" s="611"/>
      <c r="B46" s="611"/>
      <c r="C46" s="611"/>
      <c r="D46" s="611"/>
      <c r="E46" s="611"/>
      <c r="F46" s="611"/>
      <c r="G46" s="611"/>
      <c r="H46" s="611"/>
      <c r="I46" s="611"/>
      <c r="J46" s="611"/>
      <c r="K46" s="611"/>
    </row>
    <row r="47" spans="1:16" ht="30.75" customHeight="1">
      <c r="A47" s="1554" t="s">
        <v>881</v>
      </c>
      <c r="B47" s="1554"/>
      <c r="C47" s="1554"/>
      <c r="D47" s="1554"/>
      <c r="E47" s="1554"/>
      <c r="F47" s="1554"/>
      <c r="G47" s="1554"/>
      <c r="H47" s="1554"/>
      <c r="I47" s="1554"/>
      <c r="J47" s="1554"/>
      <c r="K47" s="1554"/>
      <c r="L47" s="1554"/>
      <c r="M47" s="1554"/>
      <c r="N47" s="1554"/>
      <c r="O47" s="1554"/>
      <c r="P47" s="1554"/>
    </row>
    <row r="48" spans="1:16">
      <c r="A48" s="506"/>
    </row>
    <row r="49" spans="1:1">
      <c r="A49" s="507"/>
    </row>
    <row r="50" spans="1:1" ht="15" customHeight="1">
      <c r="A50" s="486"/>
    </row>
    <row r="52" spans="1:1" ht="15" customHeight="1"/>
    <row r="53" spans="1:1" s="424" customFormat="1">
      <c r="A53" s="94"/>
    </row>
    <row r="54" spans="1:1" ht="15" customHeight="1"/>
    <row r="56" spans="1:1" ht="15" customHeight="1"/>
    <row r="58" spans="1:1" ht="15" customHeight="1"/>
    <row r="60" spans="1:1" ht="15" customHeight="1"/>
    <row r="61" spans="1:1" s="424" customFormat="1">
      <c r="A61" s="94"/>
    </row>
    <row r="62" spans="1:1" ht="15" customHeight="1"/>
    <row r="63" spans="1:1" s="425" customFormat="1" ht="14.25">
      <c r="A63" s="94"/>
    </row>
    <row r="64" spans="1:1" ht="15" customHeight="1"/>
    <row r="65" spans="1:1" s="425" customFormat="1" ht="14.25">
      <c r="A65" s="94"/>
    </row>
  </sheetData>
  <mergeCells count="16">
    <mergeCell ref="A33:P33"/>
    <mergeCell ref="A25:P25"/>
    <mergeCell ref="A28:P28"/>
    <mergeCell ref="A29:P29"/>
    <mergeCell ref="A30:P30"/>
    <mergeCell ref="A31:P31"/>
    <mergeCell ref="A4:P4"/>
    <mergeCell ref="A6:P6"/>
    <mergeCell ref="A13:P13"/>
    <mergeCell ref="A17:P17"/>
    <mergeCell ref="A21:P21"/>
    <mergeCell ref="A37:P37"/>
    <mergeCell ref="A39:P39"/>
    <mergeCell ref="A41:P41"/>
    <mergeCell ref="A45:P45"/>
    <mergeCell ref="A47:P47"/>
  </mergeCells>
  <pageMargins left="0.70866141732283472" right="0.70866141732283472" top="0.74803149606299213" bottom="0.74803149606299213" header="0.31496062992125984" footer="0.31496062992125984"/>
  <pageSetup paperSize="9" scale="6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T46"/>
  <sheetViews>
    <sheetView showGridLines="0" zoomScaleNormal="100" workbookViewId="0">
      <selection activeCell="W19" sqref="W19"/>
    </sheetView>
  </sheetViews>
  <sheetFormatPr defaultRowHeight="12.75"/>
  <cols>
    <col min="1" max="1" width="15.28515625" style="13" customWidth="1"/>
    <col min="2" max="2" width="12.140625" style="13" customWidth="1"/>
    <col min="3" max="3" width="12.28515625" style="13" customWidth="1"/>
    <col min="4" max="4" width="9.140625" style="13"/>
    <col min="5" max="5" width="9.28515625" style="13" customWidth="1"/>
    <col min="6" max="7" width="9.140625" style="13"/>
    <col min="8" max="8" width="7" style="13" customWidth="1"/>
    <col min="9" max="9" width="6.140625" style="13" customWidth="1"/>
    <col min="10" max="10" width="7" style="13" customWidth="1"/>
    <col min="11" max="11" width="10.7109375" style="13" bestFit="1" customWidth="1"/>
    <col min="12" max="16" width="9.140625" style="13"/>
    <col min="17" max="17" width="5" style="13" customWidth="1"/>
    <col min="18" max="18" width="6.140625" style="13" customWidth="1"/>
    <col min="19" max="19" width="7" style="13" customWidth="1"/>
    <col min="20" max="20" width="10.7109375" style="13" bestFit="1" customWidth="1"/>
    <col min="21" max="256" width="9.140625" style="13"/>
    <col min="257" max="257" width="15.28515625" style="13" customWidth="1"/>
    <col min="258" max="258" width="12.140625" style="13" customWidth="1"/>
    <col min="259" max="259" width="12.28515625" style="13" customWidth="1"/>
    <col min="260" max="260" width="9.140625" style="13"/>
    <col min="261" max="261" width="9.28515625" style="13" customWidth="1"/>
    <col min="262" max="263" width="9.140625" style="13"/>
    <col min="264" max="264" width="7" style="13" customWidth="1"/>
    <col min="265" max="265" width="6.140625" style="13" customWidth="1"/>
    <col min="266" max="266" width="7" style="13" customWidth="1"/>
    <col min="267" max="267" width="10.7109375" style="13" bestFit="1" customWidth="1"/>
    <col min="268" max="272" width="9.140625" style="13"/>
    <col min="273" max="273" width="5" style="13" customWidth="1"/>
    <col min="274" max="274" width="6.140625" style="13" customWidth="1"/>
    <col min="275" max="275" width="7" style="13" customWidth="1"/>
    <col min="276" max="276" width="10.7109375" style="13" bestFit="1" customWidth="1"/>
    <col min="277" max="512" width="9.140625" style="13"/>
    <col min="513" max="513" width="15.28515625" style="13" customWidth="1"/>
    <col min="514" max="514" width="12.140625" style="13" customWidth="1"/>
    <col min="515" max="515" width="12.28515625" style="13" customWidth="1"/>
    <col min="516" max="516" width="9.140625" style="13"/>
    <col min="517" max="517" width="9.28515625" style="13" customWidth="1"/>
    <col min="518" max="519" width="9.140625" style="13"/>
    <col min="520" max="520" width="7" style="13" customWidth="1"/>
    <col min="521" max="521" width="6.140625" style="13" customWidth="1"/>
    <col min="522" max="522" width="7" style="13" customWidth="1"/>
    <col min="523" max="523" width="10.7109375" style="13" bestFit="1" customWidth="1"/>
    <col min="524" max="528" width="9.140625" style="13"/>
    <col min="529" max="529" width="5" style="13" customWidth="1"/>
    <col min="530" max="530" width="6.140625" style="13" customWidth="1"/>
    <col min="531" max="531" width="7" style="13" customWidth="1"/>
    <col min="532" max="532" width="10.7109375" style="13" bestFit="1" customWidth="1"/>
    <col min="533" max="768" width="9.140625" style="13"/>
    <col min="769" max="769" width="15.28515625" style="13" customWidth="1"/>
    <col min="770" max="770" width="12.140625" style="13" customWidth="1"/>
    <col min="771" max="771" width="12.28515625" style="13" customWidth="1"/>
    <col min="772" max="772" width="9.140625" style="13"/>
    <col min="773" max="773" width="9.28515625" style="13" customWidth="1"/>
    <col min="774" max="775" width="9.140625" style="13"/>
    <col min="776" max="776" width="7" style="13" customWidth="1"/>
    <col min="777" max="777" width="6.140625" style="13" customWidth="1"/>
    <col min="778" max="778" width="7" style="13" customWidth="1"/>
    <col min="779" max="779" width="10.7109375" style="13" bestFit="1" customWidth="1"/>
    <col min="780" max="784" width="9.140625" style="13"/>
    <col min="785" max="785" width="5" style="13" customWidth="1"/>
    <col min="786" max="786" width="6.140625" style="13" customWidth="1"/>
    <col min="787" max="787" width="7" style="13" customWidth="1"/>
    <col min="788" max="788" width="10.7109375" style="13" bestFit="1" customWidth="1"/>
    <col min="789" max="1024" width="9.140625" style="13"/>
    <col min="1025" max="1025" width="15.28515625" style="13" customWidth="1"/>
    <col min="1026" max="1026" width="12.140625" style="13" customWidth="1"/>
    <col min="1027" max="1027" width="12.28515625" style="13" customWidth="1"/>
    <col min="1028" max="1028" width="9.140625" style="13"/>
    <col min="1029" max="1029" width="9.28515625" style="13" customWidth="1"/>
    <col min="1030" max="1031" width="9.140625" style="13"/>
    <col min="1032" max="1032" width="7" style="13" customWidth="1"/>
    <col min="1033" max="1033" width="6.140625" style="13" customWidth="1"/>
    <col min="1034" max="1034" width="7" style="13" customWidth="1"/>
    <col min="1035" max="1035" width="10.7109375" style="13" bestFit="1" customWidth="1"/>
    <col min="1036" max="1040" width="9.140625" style="13"/>
    <col min="1041" max="1041" width="5" style="13" customWidth="1"/>
    <col min="1042" max="1042" width="6.140625" style="13" customWidth="1"/>
    <col min="1043" max="1043" width="7" style="13" customWidth="1"/>
    <col min="1044" max="1044" width="10.7109375" style="13" bestFit="1" customWidth="1"/>
    <col min="1045" max="1280" width="9.140625" style="13"/>
    <col min="1281" max="1281" width="15.28515625" style="13" customWidth="1"/>
    <col min="1282" max="1282" width="12.140625" style="13" customWidth="1"/>
    <col min="1283" max="1283" width="12.28515625" style="13" customWidth="1"/>
    <col min="1284" max="1284" width="9.140625" style="13"/>
    <col min="1285" max="1285" width="9.28515625" style="13" customWidth="1"/>
    <col min="1286" max="1287" width="9.140625" style="13"/>
    <col min="1288" max="1288" width="7" style="13" customWidth="1"/>
    <col min="1289" max="1289" width="6.140625" style="13" customWidth="1"/>
    <col min="1290" max="1290" width="7" style="13" customWidth="1"/>
    <col min="1291" max="1291" width="10.7109375" style="13" bestFit="1" customWidth="1"/>
    <col min="1292" max="1296" width="9.140625" style="13"/>
    <col min="1297" max="1297" width="5" style="13" customWidth="1"/>
    <col min="1298" max="1298" width="6.140625" style="13" customWidth="1"/>
    <col min="1299" max="1299" width="7" style="13" customWidth="1"/>
    <col min="1300" max="1300" width="10.7109375" style="13" bestFit="1" customWidth="1"/>
    <col min="1301" max="1536" width="9.140625" style="13"/>
    <col min="1537" max="1537" width="15.28515625" style="13" customWidth="1"/>
    <col min="1538" max="1538" width="12.140625" style="13" customWidth="1"/>
    <col min="1539" max="1539" width="12.28515625" style="13" customWidth="1"/>
    <col min="1540" max="1540" width="9.140625" style="13"/>
    <col min="1541" max="1541" width="9.28515625" style="13" customWidth="1"/>
    <col min="1542" max="1543" width="9.140625" style="13"/>
    <col min="1544" max="1544" width="7" style="13" customWidth="1"/>
    <col min="1545" max="1545" width="6.140625" style="13" customWidth="1"/>
    <col min="1546" max="1546" width="7" style="13" customWidth="1"/>
    <col min="1547" max="1547" width="10.7109375" style="13" bestFit="1" customWidth="1"/>
    <col min="1548" max="1552" width="9.140625" style="13"/>
    <col min="1553" max="1553" width="5" style="13" customWidth="1"/>
    <col min="1554" max="1554" width="6.140625" style="13" customWidth="1"/>
    <col min="1555" max="1555" width="7" style="13" customWidth="1"/>
    <col min="1556" max="1556" width="10.7109375" style="13" bestFit="1" customWidth="1"/>
    <col min="1557" max="1792" width="9.140625" style="13"/>
    <col min="1793" max="1793" width="15.28515625" style="13" customWidth="1"/>
    <col min="1794" max="1794" width="12.140625" style="13" customWidth="1"/>
    <col min="1795" max="1795" width="12.28515625" style="13" customWidth="1"/>
    <col min="1796" max="1796" width="9.140625" style="13"/>
    <col min="1797" max="1797" width="9.28515625" style="13" customWidth="1"/>
    <col min="1798" max="1799" width="9.140625" style="13"/>
    <col min="1800" max="1800" width="7" style="13" customWidth="1"/>
    <col min="1801" max="1801" width="6.140625" style="13" customWidth="1"/>
    <col min="1802" max="1802" width="7" style="13" customWidth="1"/>
    <col min="1803" max="1803" width="10.7109375" style="13" bestFit="1" customWidth="1"/>
    <col min="1804" max="1808" width="9.140625" style="13"/>
    <col min="1809" max="1809" width="5" style="13" customWidth="1"/>
    <col min="1810" max="1810" width="6.140625" style="13" customWidth="1"/>
    <col min="1811" max="1811" width="7" style="13" customWidth="1"/>
    <col min="1812" max="1812" width="10.7109375" style="13" bestFit="1" customWidth="1"/>
    <col min="1813" max="2048" width="9.140625" style="13"/>
    <col min="2049" max="2049" width="15.28515625" style="13" customWidth="1"/>
    <col min="2050" max="2050" width="12.140625" style="13" customWidth="1"/>
    <col min="2051" max="2051" width="12.28515625" style="13" customWidth="1"/>
    <col min="2052" max="2052" width="9.140625" style="13"/>
    <col min="2053" max="2053" width="9.28515625" style="13" customWidth="1"/>
    <col min="2054" max="2055" width="9.140625" style="13"/>
    <col min="2056" max="2056" width="7" style="13" customWidth="1"/>
    <col min="2057" max="2057" width="6.140625" style="13" customWidth="1"/>
    <col min="2058" max="2058" width="7" style="13" customWidth="1"/>
    <col min="2059" max="2059" width="10.7109375" style="13" bestFit="1" customWidth="1"/>
    <col min="2060" max="2064" width="9.140625" style="13"/>
    <col min="2065" max="2065" width="5" style="13" customWidth="1"/>
    <col min="2066" max="2066" width="6.140625" style="13" customWidth="1"/>
    <col min="2067" max="2067" width="7" style="13" customWidth="1"/>
    <col min="2068" max="2068" width="10.7109375" style="13" bestFit="1" customWidth="1"/>
    <col min="2069" max="2304" width="9.140625" style="13"/>
    <col min="2305" max="2305" width="15.28515625" style="13" customWidth="1"/>
    <col min="2306" max="2306" width="12.140625" style="13" customWidth="1"/>
    <col min="2307" max="2307" width="12.28515625" style="13" customWidth="1"/>
    <col min="2308" max="2308" width="9.140625" style="13"/>
    <col min="2309" max="2309" width="9.28515625" style="13" customWidth="1"/>
    <col min="2310" max="2311" width="9.140625" style="13"/>
    <col min="2312" max="2312" width="7" style="13" customWidth="1"/>
    <col min="2313" max="2313" width="6.140625" style="13" customWidth="1"/>
    <col min="2314" max="2314" width="7" style="13" customWidth="1"/>
    <col min="2315" max="2315" width="10.7109375" style="13" bestFit="1" customWidth="1"/>
    <col min="2316" max="2320" width="9.140625" style="13"/>
    <col min="2321" max="2321" width="5" style="13" customWidth="1"/>
    <col min="2322" max="2322" width="6.140625" style="13" customWidth="1"/>
    <col min="2323" max="2323" width="7" style="13" customWidth="1"/>
    <col min="2324" max="2324" width="10.7109375" style="13" bestFit="1" customWidth="1"/>
    <col min="2325" max="2560" width="9.140625" style="13"/>
    <col min="2561" max="2561" width="15.28515625" style="13" customWidth="1"/>
    <col min="2562" max="2562" width="12.140625" style="13" customWidth="1"/>
    <col min="2563" max="2563" width="12.28515625" style="13" customWidth="1"/>
    <col min="2564" max="2564" width="9.140625" style="13"/>
    <col min="2565" max="2565" width="9.28515625" style="13" customWidth="1"/>
    <col min="2566" max="2567" width="9.140625" style="13"/>
    <col min="2568" max="2568" width="7" style="13" customWidth="1"/>
    <col min="2569" max="2569" width="6.140625" style="13" customWidth="1"/>
    <col min="2570" max="2570" width="7" style="13" customWidth="1"/>
    <col min="2571" max="2571" width="10.7109375" style="13" bestFit="1" customWidth="1"/>
    <col min="2572" max="2576" width="9.140625" style="13"/>
    <col min="2577" max="2577" width="5" style="13" customWidth="1"/>
    <col min="2578" max="2578" width="6.140625" style="13" customWidth="1"/>
    <col min="2579" max="2579" width="7" style="13" customWidth="1"/>
    <col min="2580" max="2580" width="10.7109375" style="13" bestFit="1" customWidth="1"/>
    <col min="2581" max="2816" width="9.140625" style="13"/>
    <col min="2817" max="2817" width="15.28515625" style="13" customWidth="1"/>
    <col min="2818" max="2818" width="12.140625" style="13" customWidth="1"/>
    <col min="2819" max="2819" width="12.28515625" style="13" customWidth="1"/>
    <col min="2820" max="2820" width="9.140625" style="13"/>
    <col min="2821" max="2821" width="9.28515625" style="13" customWidth="1"/>
    <col min="2822" max="2823" width="9.140625" style="13"/>
    <col min="2824" max="2824" width="7" style="13" customWidth="1"/>
    <col min="2825" max="2825" width="6.140625" style="13" customWidth="1"/>
    <col min="2826" max="2826" width="7" style="13" customWidth="1"/>
    <col min="2827" max="2827" width="10.7109375" style="13" bestFit="1" customWidth="1"/>
    <col min="2828" max="2832" width="9.140625" style="13"/>
    <col min="2833" max="2833" width="5" style="13" customWidth="1"/>
    <col min="2834" max="2834" width="6.140625" style="13" customWidth="1"/>
    <col min="2835" max="2835" width="7" style="13" customWidth="1"/>
    <col min="2836" max="2836" width="10.7109375" style="13" bestFit="1" customWidth="1"/>
    <col min="2837" max="3072" width="9.140625" style="13"/>
    <col min="3073" max="3073" width="15.28515625" style="13" customWidth="1"/>
    <col min="3074" max="3074" width="12.140625" style="13" customWidth="1"/>
    <col min="3075" max="3075" width="12.28515625" style="13" customWidth="1"/>
    <col min="3076" max="3076" width="9.140625" style="13"/>
    <col min="3077" max="3077" width="9.28515625" style="13" customWidth="1"/>
    <col min="3078" max="3079" width="9.140625" style="13"/>
    <col min="3080" max="3080" width="7" style="13" customWidth="1"/>
    <col min="3081" max="3081" width="6.140625" style="13" customWidth="1"/>
    <col min="3082" max="3082" width="7" style="13" customWidth="1"/>
    <col min="3083" max="3083" width="10.7109375" style="13" bestFit="1" customWidth="1"/>
    <col min="3084" max="3088" width="9.140625" style="13"/>
    <col min="3089" max="3089" width="5" style="13" customWidth="1"/>
    <col min="3090" max="3090" width="6.140625" style="13" customWidth="1"/>
    <col min="3091" max="3091" width="7" style="13" customWidth="1"/>
    <col min="3092" max="3092" width="10.7109375" style="13" bestFit="1" customWidth="1"/>
    <col min="3093" max="3328" width="9.140625" style="13"/>
    <col min="3329" max="3329" width="15.28515625" style="13" customWidth="1"/>
    <col min="3330" max="3330" width="12.140625" style="13" customWidth="1"/>
    <col min="3331" max="3331" width="12.28515625" style="13" customWidth="1"/>
    <col min="3332" max="3332" width="9.140625" style="13"/>
    <col min="3333" max="3333" width="9.28515625" style="13" customWidth="1"/>
    <col min="3334" max="3335" width="9.140625" style="13"/>
    <col min="3336" max="3336" width="7" style="13" customWidth="1"/>
    <col min="3337" max="3337" width="6.140625" style="13" customWidth="1"/>
    <col min="3338" max="3338" width="7" style="13" customWidth="1"/>
    <col min="3339" max="3339" width="10.7109375" style="13" bestFit="1" customWidth="1"/>
    <col min="3340" max="3344" width="9.140625" style="13"/>
    <col min="3345" max="3345" width="5" style="13" customWidth="1"/>
    <col min="3346" max="3346" width="6.140625" style="13" customWidth="1"/>
    <col min="3347" max="3347" width="7" style="13" customWidth="1"/>
    <col min="3348" max="3348" width="10.7109375" style="13" bestFit="1" customWidth="1"/>
    <col min="3349" max="3584" width="9.140625" style="13"/>
    <col min="3585" max="3585" width="15.28515625" style="13" customWidth="1"/>
    <col min="3586" max="3586" width="12.140625" style="13" customWidth="1"/>
    <col min="3587" max="3587" width="12.28515625" style="13" customWidth="1"/>
    <col min="3588" max="3588" width="9.140625" style="13"/>
    <col min="3589" max="3589" width="9.28515625" style="13" customWidth="1"/>
    <col min="3590" max="3591" width="9.140625" style="13"/>
    <col min="3592" max="3592" width="7" style="13" customWidth="1"/>
    <col min="3593" max="3593" width="6.140625" style="13" customWidth="1"/>
    <col min="3594" max="3594" width="7" style="13" customWidth="1"/>
    <col min="3595" max="3595" width="10.7109375" style="13" bestFit="1" customWidth="1"/>
    <col min="3596" max="3600" width="9.140625" style="13"/>
    <col min="3601" max="3601" width="5" style="13" customWidth="1"/>
    <col min="3602" max="3602" width="6.140625" style="13" customWidth="1"/>
    <col min="3603" max="3603" width="7" style="13" customWidth="1"/>
    <col min="3604" max="3604" width="10.7109375" style="13" bestFit="1" customWidth="1"/>
    <col min="3605" max="3840" width="9.140625" style="13"/>
    <col min="3841" max="3841" width="15.28515625" style="13" customWidth="1"/>
    <col min="3842" max="3842" width="12.140625" style="13" customWidth="1"/>
    <col min="3843" max="3843" width="12.28515625" style="13" customWidth="1"/>
    <col min="3844" max="3844" width="9.140625" style="13"/>
    <col min="3845" max="3845" width="9.28515625" style="13" customWidth="1"/>
    <col min="3846" max="3847" width="9.140625" style="13"/>
    <col min="3848" max="3848" width="7" style="13" customWidth="1"/>
    <col min="3849" max="3849" width="6.140625" style="13" customWidth="1"/>
    <col min="3850" max="3850" width="7" style="13" customWidth="1"/>
    <col min="3851" max="3851" width="10.7109375" style="13" bestFit="1" customWidth="1"/>
    <col min="3852" max="3856" width="9.140625" style="13"/>
    <col min="3857" max="3857" width="5" style="13" customWidth="1"/>
    <col min="3858" max="3858" width="6.140625" style="13" customWidth="1"/>
    <col min="3859" max="3859" width="7" style="13" customWidth="1"/>
    <col min="3860" max="3860" width="10.7109375" style="13" bestFit="1" customWidth="1"/>
    <col min="3861" max="4096" width="9.140625" style="13"/>
    <col min="4097" max="4097" width="15.28515625" style="13" customWidth="1"/>
    <col min="4098" max="4098" width="12.140625" style="13" customWidth="1"/>
    <col min="4099" max="4099" width="12.28515625" style="13" customWidth="1"/>
    <col min="4100" max="4100" width="9.140625" style="13"/>
    <col min="4101" max="4101" width="9.28515625" style="13" customWidth="1"/>
    <col min="4102" max="4103" width="9.140625" style="13"/>
    <col min="4104" max="4104" width="7" style="13" customWidth="1"/>
    <col min="4105" max="4105" width="6.140625" style="13" customWidth="1"/>
    <col min="4106" max="4106" width="7" style="13" customWidth="1"/>
    <col min="4107" max="4107" width="10.7109375" style="13" bestFit="1" customWidth="1"/>
    <col min="4108" max="4112" width="9.140625" style="13"/>
    <col min="4113" max="4113" width="5" style="13" customWidth="1"/>
    <col min="4114" max="4114" width="6.140625" style="13" customWidth="1"/>
    <col min="4115" max="4115" width="7" style="13" customWidth="1"/>
    <col min="4116" max="4116" width="10.7109375" style="13" bestFit="1" customWidth="1"/>
    <col min="4117" max="4352" width="9.140625" style="13"/>
    <col min="4353" max="4353" width="15.28515625" style="13" customWidth="1"/>
    <col min="4354" max="4354" width="12.140625" style="13" customWidth="1"/>
    <col min="4355" max="4355" width="12.28515625" style="13" customWidth="1"/>
    <col min="4356" max="4356" width="9.140625" style="13"/>
    <col min="4357" max="4357" width="9.28515625" style="13" customWidth="1"/>
    <col min="4358" max="4359" width="9.140625" style="13"/>
    <col min="4360" max="4360" width="7" style="13" customWidth="1"/>
    <col min="4361" max="4361" width="6.140625" style="13" customWidth="1"/>
    <col min="4362" max="4362" width="7" style="13" customWidth="1"/>
    <col min="4363" max="4363" width="10.7109375" style="13" bestFit="1" customWidth="1"/>
    <col min="4364" max="4368" width="9.140625" style="13"/>
    <col min="4369" max="4369" width="5" style="13" customWidth="1"/>
    <col min="4370" max="4370" width="6.140625" style="13" customWidth="1"/>
    <col min="4371" max="4371" width="7" style="13" customWidth="1"/>
    <col min="4372" max="4372" width="10.7109375" style="13" bestFit="1" customWidth="1"/>
    <col min="4373" max="4608" width="9.140625" style="13"/>
    <col min="4609" max="4609" width="15.28515625" style="13" customWidth="1"/>
    <col min="4610" max="4610" width="12.140625" style="13" customWidth="1"/>
    <col min="4611" max="4611" width="12.28515625" style="13" customWidth="1"/>
    <col min="4612" max="4612" width="9.140625" style="13"/>
    <col min="4613" max="4613" width="9.28515625" style="13" customWidth="1"/>
    <col min="4614" max="4615" width="9.140625" style="13"/>
    <col min="4616" max="4616" width="7" style="13" customWidth="1"/>
    <col min="4617" max="4617" width="6.140625" style="13" customWidth="1"/>
    <col min="4618" max="4618" width="7" style="13" customWidth="1"/>
    <col min="4619" max="4619" width="10.7109375" style="13" bestFit="1" customWidth="1"/>
    <col min="4620" max="4624" width="9.140625" style="13"/>
    <col min="4625" max="4625" width="5" style="13" customWidth="1"/>
    <col min="4626" max="4626" width="6.140625" style="13" customWidth="1"/>
    <col min="4627" max="4627" width="7" style="13" customWidth="1"/>
    <col min="4628" max="4628" width="10.7109375" style="13" bestFit="1" customWidth="1"/>
    <col min="4629" max="4864" width="9.140625" style="13"/>
    <col min="4865" max="4865" width="15.28515625" style="13" customWidth="1"/>
    <col min="4866" max="4866" width="12.140625" style="13" customWidth="1"/>
    <col min="4867" max="4867" width="12.28515625" style="13" customWidth="1"/>
    <col min="4868" max="4868" width="9.140625" style="13"/>
    <col min="4869" max="4869" width="9.28515625" style="13" customWidth="1"/>
    <col min="4870" max="4871" width="9.140625" style="13"/>
    <col min="4872" max="4872" width="7" style="13" customWidth="1"/>
    <col min="4873" max="4873" width="6.140625" style="13" customWidth="1"/>
    <col min="4874" max="4874" width="7" style="13" customWidth="1"/>
    <col min="4875" max="4875" width="10.7109375" style="13" bestFit="1" customWidth="1"/>
    <col min="4876" max="4880" width="9.140625" style="13"/>
    <col min="4881" max="4881" width="5" style="13" customWidth="1"/>
    <col min="4882" max="4882" width="6.140625" style="13" customWidth="1"/>
    <col min="4883" max="4883" width="7" style="13" customWidth="1"/>
    <col min="4884" max="4884" width="10.7109375" style="13" bestFit="1" customWidth="1"/>
    <col min="4885" max="5120" width="9.140625" style="13"/>
    <col min="5121" max="5121" width="15.28515625" style="13" customWidth="1"/>
    <col min="5122" max="5122" width="12.140625" style="13" customWidth="1"/>
    <col min="5123" max="5123" width="12.28515625" style="13" customWidth="1"/>
    <col min="5124" max="5124" width="9.140625" style="13"/>
    <col min="5125" max="5125" width="9.28515625" style="13" customWidth="1"/>
    <col min="5126" max="5127" width="9.140625" style="13"/>
    <col min="5128" max="5128" width="7" style="13" customWidth="1"/>
    <col min="5129" max="5129" width="6.140625" style="13" customWidth="1"/>
    <col min="5130" max="5130" width="7" style="13" customWidth="1"/>
    <col min="5131" max="5131" width="10.7109375" style="13" bestFit="1" customWidth="1"/>
    <col min="5132" max="5136" width="9.140625" style="13"/>
    <col min="5137" max="5137" width="5" style="13" customWidth="1"/>
    <col min="5138" max="5138" width="6.140625" style="13" customWidth="1"/>
    <col min="5139" max="5139" width="7" style="13" customWidth="1"/>
    <col min="5140" max="5140" width="10.7109375" style="13" bestFit="1" customWidth="1"/>
    <col min="5141" max="5376" width="9.140625" style="13"/>
    <col min="5377" max="5377" width="15.28515625" style="13" customWidth="1"/>
    <col min="5378" max="5378" width="12.140625" style="13" customWidth="1"/>
    <col min="5379" max="5379" width="12.28515625" style="13" customWidth="1"/>
    <col min="5380" max="5380" width="9.140625" style="13"/>
    <col min="5381" max="5381" width="9.28515625" style="13" customWidth="1"/>
    <col min="5382" max="5383" width="9.140625" style="13"/>
    <col min="5384" max="5384" width="7" style="13" customWidth="1"/>
    <col min="5385" max="5385" width="6.140625" style="13" customWidth="1"/>
    <col min="5386" max="5386" width="7" style="13" customWidth="1"/>
    <col min="5387" max="5387" width="10.7109375" style="13" bestFit="1" customWidth="1"/>
    <col min="5388" max="5392" width="9.140625" style="13"/>
    <col min="5393" max="5393" width="5" style="13" customWidth="1"/>
    <col min="5394" max="5394" width="6.140625" style="13" customWidth="1"/>
    <col min="5395" max="5395" width="7" style="13" customWidth="1"/>
    <col min="5396" max="5396" width="10.7109375" style="13" bestFit="1" customWidth="1"/>
    <col min="5397" max="5632" width="9.140625" style="13"/>
    <col min="5633" max="5633" width="15.28515625" style="13" customWidth="1"/>
    <col min="5634" max="5634" width="12.140625" style="13" customWidth="1"/>
    <col min="5635" max="5635" width="12.28515625" style="13" customWidth="1"/>
    <col min="5636" max="5636" width="9.140625" style="13"/>
    <col min="5637" max="5637" width="9.28515625" style="13" customWidth="1"/>
    <col min="5638" max="5639" width="9.140625" style="13"/>
    <col min="5640" max="5640" width="7" style="13" customWidth="1"/>
    <col min="5641" max="5641" width="6.140625" style="13" customWidth="1"/>
    <col min="5642" max="5642" width="7" style="13" customWidth="1"/>
    <col min="5643" max="5643" width="10.7109375" style="13" bestFit="1" customWidth="1"/>
    <col min="5644" max="5648" width="9.140625" style="13"/>
    <col min="5649" max="5649" width="5" style="13" customWidth="1"/>
    <col min="5650" max="5650" width="6.140625" style="13" customWidth="1"/>
    <col min="5651" max="5651" width="7" style="13" customWidth="1"/>
    <col min="5652" max="5652" width="10.7109375" style="13" bestFit="1" customWidth="1"/>
    <col min="5653" max="5888" width="9.140625" style="13"/>
    <col min="5889" max="5889" width="15.28515625" style="13" customWidth="1"/>
    <col min="5890" max="5890" width="12.140625" style="13" customWidth="1"/>
    <col min="5891" max="5891" width="12.28515625" style="13" customWidth="1"/>
    <col min="5892" max="5892" width="9.140625" style="13"/>
    <col min="5893" max="5893" width="9.28515625" style="13" customWidth="1"/>
    <col min="5894" max="5895" width="9.140625" style="13"/>
    <col min="5896" max="5896" width="7" style="13" customWidth="1"/>
    <col min="5897" max="5897" width="6.140625" style="13" customWidth="1"/>
    <col min="5898" max="5898" width="7" style="13" customWidth="1"/>
    <col min="5899" max="5899" width="10.7109375" style="13" bestFit="1" customWidth="1"/>
    <col min="5900" max="5904" width="9.140625" style="13"/>
    <col min="5905" max="5905" width="5" style="13" customWidth="1"/>
    <col min="5906" max="5906" width="6.140625" style="13" customWidth="1"/>
    <col min="5907" max="5907" width="7" style="13" customWidth="1"/>
    <col min="5908" max="5908" width="10.7109375" style="13" bestFit="1" customWidth="1"/>
    <col min="5909" max="6144" width="9.140625" style="13"/>
    <col min="6145" max="6145" width="15.28515625" style="13" customWidth="1"/>
    <col min="6146" max="6146" width="12.140625" style="13" customWidth="1"/>
    <col min="6147" max="6147" width="12.28515625" style="13" customWidth="1"/>
    <col min="6148" max="6148" width="9.140625" style="13"/>
    <col min="6149" max="6149" width="9.28515625" style="13" customWidth="1"/>
    <col min="6150" max="6151" width="9.140625" style="13"/>
    <col min="6152" max="6152" width="7" style="13" customWidth="1"/>
    <col min="6153" max="6153" width="6.140625" style="13" customWidth="1"/>
    <col min="6154" max="6154" width="7" style="13" customWidth="1"/>
    <col min="6155" max="6155" width="10.7109375" style="13" bestFit="1" customWidth="1"/>
    <col min="6156" max="6160" width="9.140625" style="13"/>
    <col min="6161" max="6161" width="5" style="13" customWidth="1"/>
    <col min="6162" max="6162" width="6.140625" style="13" customWidth="1"/>
    <col min="6163" max="6163" width="7" style="13" customWidth="1"/>
    <col min="6164" max="6164" width="10.7109375" style="13" bestFit="1" customWidth="1"/>
    <col min="6165" max="6400" width="9.140625" style="13"/>
    <col min="6401" max="6401" width="15.28515625" style="13" customWidth="1"/>
    <col min="6402" max="6402" width="12.140625" style="13" customWidth="1"/>
    <col min="6403" max="6403" width="12.28515625" style="13" customWidth="1"/>
    <col min="6404" max="6404" width="9.140625" style="13"/>
    <col min="6405" max="6405" width="9.28515625" style="13" customWidth="1"/>
    <col min="6406" max="6407" width="9.140625" style="13"/>
    <col min="6408" max="6408" width="7" style="13" customWidth="1"/>
    <col min="6409" max="6409" width="6.140625" style="13" customWidth="1"/>
    <col min="6410" max="6410" width="7" style="13" customWidth="1"/>
    <col min="6411" max="6411" width="10.7109375" style="13" bestFit="1" customWidth="1"/>
    <col min="6412" max="6416" width="9.140625" style="13"/>
    <col min="6417" max="6417" width="5" style="13" customWidth="1"/>
    <col min="6418" max="6418" width="6.140625" style="13" customWidth="1"/>
    <col min="6419" max="6419" width="7" style="13" customWidth="1"/>
    <col min="6420" max="6420" width="10.7109375" style="13" bestFit="1" customWidth="1"/>
    <col min="6421" max="6656" width="9.140625" style="13"/>
    <col min="6657" max="6657" width="15.28515625" style="13" customWidth="1"/>
    <col min="6658" max="6658" width="12.140625" style="13" customWidth="1"/>
    <col min="6659" max="6659" width="12.28515625" style="13" customWidth="1"/>
    <col min="6660" max="6660" width="9.140625" style="13"/>
    <col min="6661" max="6661" width="9.28515625" style="13" customWidth="1"/>
    <col min="6662" max="6663" width="9.140625" style="13"/>
    <col min="6664" max="6664" width="7" style="13" customWidth="1"/>
    <col min="6665" max="6665" width="6.140625" style="13" customWidth="1"/>
    <col min="6666" max="6666" width="7" style="13" customWidth="1"/>
    <col min="6667" max="6667" width="10.7109375" style="13" bestFit="1" customWidth="1"/>
    <col min="6668" max="6672" width="9.140625" style="13"/>
    <col min="6673" max="6673" width="5" style="13" customWidth="1"/>
    <col min="6674" max="6674" width="6.140625" style="13" customWidth="1"/>
    <col min="6675" max="6675" width="7" style="13" customWidth="1"/>
    <col min="6676" max="6676" width="10.7109375" style="13" bestFit="1" customWidth="1"/>
    <col min="6677" max="6912" width="9.140625" style="13"/>
    <col min="6913" max="6913" width="15.28515625" style="13" customWidth="1"/>
    <col min="6914" max="6914" width="12.140625" style="13" customWidth="1"/>
    <col min="6915" max="6915" width="12.28515625" style="13" customWidth="1"/>
    <col min="6916" max="6916" width="9.140625" style="13"/>
    <col min="6917" max="6917" width="9.28515625" style="13" customWidth="1"/>
    <col min="6918" max="6919" width="9.140625" style="13"/>
    <col min="6920" max="6920" width="7" style="13" customWidth="1"/>
    <col min="6921" max="6921" width="6.140625" style="13" customWidth="1"/>
    <col min="6922" max="6922" width="7" style="13" customWidth="1"/>
    <col min="6923" max="6923" width="10.7109375" style="13" bestFit="1" customWidth="1"/>
    <col min="6924" max="6928" width="9.140625" style="13"/>
    <col min="6929" max="6929" width="5" style="13" customWidth="1"/>
    <col min="6930" max="6930" width="6.140625" style="13" customWidth="1"/>
    <col min="6931" max="6931" width="7" style="13" customWidth="1"/>
    <col min="6932" max="6932" width="10.7109375" style="13" bestFit="1" customWidth="1"/>
    <col min="6933" max="7168" width="9.140625" style="13"/>
    <col min="7169" max="7169" width="15.28515625" style="13" customWidth="1"/>
    <col min="7170" max="7170" width="12.140625" style="13" customWidth="1"/>
    <col min="7171" max="7171" width="12.28515625" style="13" customWidth="1"/>
    <col min="7172" max="7172" width="9.140625" style="13"/>
    <col min="7173" max="7173" width="9.28515625" style="13" customWidth="1"/>
    <col min="7174" max="7175" width="9.140625" style="13"/>
    <col min="7176" max="7176" width="7" style="13" customWidth="1"/>
    <col min="7177" max="7177" width="6.140625" style="13" customWidth="1"/>
    <col min="7178" max="7178" width="7" style="13" customWidth="1"/>
    <col min="7179" max="7179" width="10.7109375" style="13" bestFit="1" customWidth="1"/>
    <col min="7180" max="7184" width="9.140625" style="13"/>
    <col min="7185" max="7185" width="5" style="13" customWidth="1"/>
    <col min="7186" max="7186" width="6.140625" style="13" customWidth="1"/>
    <col min="7187" max="7187" width="7" style="13" customWidth="1"/>
    <col min="7188" max="7188" width="10.7109375" style="13" bestFit="1" customWidth="1"/>
    <col min="7189" max="7424" width="9.140625" style="13"/>
    <col min="7425" max="7425" width="15.28515625" style="13" customWidth="1"/>
    <col min="7426" max="7426" width="12.140625" style="13" customWidth="1"/>
    <col min="7427" max="7427" width="12.28515625" style="13" customWidth="1"/>
    <col min="7428" max="7428" width="9.140625" style="13"/>
    <col min="7429" max="7429" width="9.28515625" style="13" customWidth="1"/>
    <col min="7430" max="7431" width="9.140625" style="13"/>
    <col min="7432" max="7432" width="7" style="13" customWidth="1"/>
    <col min="7433" max="7433" width="6.140625" style="13" customWidth="1"/>
    <col min="7434" max="7434" width="7" style="13" customWidth="1"/>
    <col min="7435" max="7435" width="10.7109375" style="13" bestFit="1" customWidth="1"/>
    <col min="7436" max="7440" width="9.140625" style="13"/>
    <col min="7441" max="7441" width="5" style="13" customWidth="1"/>
    <col min="7442" max="7442" width="6.140625" style="13" customWidth="1"/>
    <col min="7443" max="7443" width="7" style="13" customWidth="1"/>
    <col min="7444" max="7444" width="10.7109375" style="13" bestFit="1" customWidth="1"/>
    <col min="7445" max="7680" width="9.140625" style="13"/>
    <col min="7681" max="7681" width="15.28515625" style="13" customWidth="1"/>
    <col min="7682" max="7682" width="12.140625" style="13" customWidth="1"/>
    <col min="7683" max="7683" width="12.28515625" style="13" customWidth="1"/>
    <col min="7684" max="7684" width="9.140625" style="13"/>
    <col min="7685" max="7685" width="9.28515625" style="13" customWidth="1"/>
    <col min="7686" max="7687" width="9.140625" style="13"/>
    <col min="7688" max="7688" width="7" style="13" customWidth="1"/>
    <col min="7689" max="7689" width="6.140625" style="13" customWidth="1"/>
    <col min="7690" max="7690" width="7" style="13" customWidth="1"/>
    <col min="7691" max="7691" width="10.7109375" style="13" bestFit="1" customWidth="1"/>
    <col min="7692" max="7696" width="9.140625" style="13"/>
    <col min="7697" max="7697" width="5" style="13" customWidth="1"/>
    <col min="7698" max="7698" width="6.140625" style="13" customWidth="1"/>
    <col min="7699" max="7699" width="7" style="13" customWidth="1"/>
    <col min="7700" max="7700" width="10.7109375" style="13" bestFit="1" customWidth="1"/>
    <col min="7701" max="7936" width="9.140625" style="13"/>
    <col min="7937" max="7937" width="15.28515625" style="13" customWidth="1"/>
    <col min="7938" max="7938" width="12.140625" style="13" customWidth="1"/>
    <col min="7939" max="7939" width="12.28515625" style="13" customWidth="1"/>
    <col min="7940" max="7940" width="9.140625" style="13"/>
    <col min="7941" max="7941" width="9.28515625" style="13" customWidth="1"/>
    <col min="7942" max="7943" width="9.140625" style="13"/>
    <col min="7944" max="7944" width="7" style="13" customWidth="1"/>
    <col min="7945" max="7945" width="6.140625" style="13" customWidth="1"/>
    <col min="7946" max="7946" width="7" style="13" customWidth="1"/>
    <col min="7947" max="7947" width="10.7109375" style="13" bestFit="1" customWidth="1"/>
    <col min="7948" max="7952" width="9.140625" style="13"/>
    <col min="7953" max="7953" width="5" style="13" customWidth="1"/>
    <col min="7954" max="7954" width="6.140625" style="13" customWidth="1"/>
    <col min="7955" max="7955" width="7" style="13" customWidth="1"/>
    <col min="7956" max="7956" width="10.7109375" style="13" bestFit="1" customWidth="1"/>
    <col min="7957" max="8192" width="9.140625" style="13"/>
    <col min="8193" max="8193" width="15.28515625" style="13" customWidth="1"/>
    <col min="8194" max="8194" width="12.140625" style="13" customWidth="1"/>
    <col min="8195" max="8195" width="12.28515625" style="13" customWidth="1"/>
    <col min="8196" max="8196" width="9.140625" style="13"/>
    <col min="8197" max="8197" width="9.28515625" style="13" customWidth="1"/>
    <col min="8198" max="8199" width="9.140625" style="13"/>
    <col min="8200" max="8200" width="7" style="13" customWidth="1"/>
    <col min="8201" max="8201" width="6.140625" style="13" customWidth="1"/>
    <col min="8202" max="8202" width="7" style="13" customWidth="1"/>
    <col min="8203" max="8203" width="10.7109375" style="13" bestFit="1" customWidth="1"/>
    <col min="8204" max="8208" width="9.140625" style="13"/>
    <col min="8209" max="8209" width="5" style="13" customWidth="1"/>
    <col min="8210" max="8210" width="6.140625" style="13" customWidth="1"/>
    <col min="8211" max="8211" width="7" style="13" customWidth="1"/>
    <col min="8212" max="8212" width="10.7109375" style="13" bestFit="1" customWidth="1"/>
    <col min="8213" max="8448" width="9.140625" style="13"/>
    <col min="8449" max="8449" width="15.28515625" style="13" customWidth="1"/>
    <col min="8450" max="8450" width="12.140625" style="13" customWidth="1"/>
    <col min="8451" max="8451" width="12.28515625" style="13" customWidth="1"/>
    <col min="8452" max="8452" width="9.140625" style="13"/>
    <col min="8453" max="8453" width="9.28515625" style="13" customWidth="1"/>
    <col min="8454" max="8455" width="9.140625" style="13"/>
    <col min="8456" max="8456" width="7" style="13" customWidth="1"/>
    <col min="8457" max="8457" width="6.140625" style="13" customWidth="1"/>
    <col min="8458" max="8458" width="7" style="13" customWidth="1"/>
    <col min="8459" max="8459" width="10.7109375" style="13" bestFit="1" customWidth="1"/>
    <col min="8460" max="8464" width="9.140625" style="13"/>
    <col min="8465" max="8465" width="5" style="13" customWidth="1"/>
    <col min="8466" max="8466" width="6.140625" style="13" customWidth="1"/>
    <col min="8467" max="8467" width="7" style="13" customWidth="1"/>
    <col min="8468" max="8468" width="10.7109375" style="13" bestFit="1" customWidth="1"/>
    <col min="8469" max="8704" width="9.140625" style="13"/>
    <col min="8705" max="8705" width="15.28515625" style="13" customWidth="1"/>
    <col min="8706" max="8706" width="12.140625" style="13" customWidth="1"/>
    <col min="8707" max="8707" width="12.28515625" style="13" customWidth="1"/>
    <col min="8708" max="8708" width="9.140625" style="13"/>
    <col min="8709" max="8709" width="9.28515625" style="13" customWidth="1"/>
    <col min="8710" max="8711" width="9.140625" style="13"/>
    <col min="8712" max="8712" width="7" style="13" customWidth="1"/>
    <col min="8713" max="8713" width="6.140625" style="13" customWidth="1"/>
    <col min="8714" max="8714" width="7" style="13" customWidth="1"/>
    <col min="8715" max="8715" width="10.7109375" style="13" bestFit="1" customWidth="1"/>
    <col min="8716" max="8720" width="9.140625" style="13"/>
    <col min="8721" max="8721" width="5" style="13" customWidth="1"/>
    <col min="8722" max="8722" width="6.140625" style="13" customWidth="1"/>
    <col min="8723" max="8723" width="7" style="13" customWidth="1"/>
    <col min="8724" max="8724" width="10.7109375" style="13" bestFit="1" customWidth="1"/>
    <col min="8725" max="8960" width="9.140625" style="13"/>
    <col min="8961" max="8961" width="15.28515625" style="13" customWidth="1"/>
    <col min="8962" max="8962" width="12.140625" style="13" customWidth="1"/>
    <col min="8963" max="8963" width="12.28515625" style="13" customWidth="1"/>
    <col min="8964" max="8964" width="9.140625" style="13"/>
    <col min="8965" max="8965" width="9.28515625" style="13" customWidth="1"/>
    <col min="8966" max="8967" width="9.140625" style="13"/>
    <col min="8968" max="8968" width="7" style="13" customWidth="1"/>
    <col min="8969" max="8969" width="6.140625" style="13" customWidth="1"/>
    <col min="8970" max="8970" width="7" style="13" customWidth="1"/>
    <col min="8971" max="8971" width="10.7109375" style="13" bestFit="1" customWidth="1"/>
    <col min="8972" max="8976" width="9.140625" style="13"/>
    <col min="8977" max="8977" width="5" style="13" customWidth="1"/>
    <col min="8978" max="8978" width="6.140625" style="13" customWidth="1"/>
    <col min="8979" max="8979" width="7" style="13" customWidth="1"/>
    <col min="8980" max="8980" width="10.7109375" style="13" bestFit="1" customWidth="1"/>
    <col min="8981" max="9216" width="9.140625" style="13"/>
    <col min="9217" max="9217" width="15.28515625" style="13" customWidth="1"/>
    <col min="9218" max="9218" width="12.140625" style="13" customWidth="1"/>
    <col min="9219" max="9219" width="12.28515625" style="13" customWidth="1"/>
    <col min="9220" max="9220" width="9.140625" style="13"/>
    <col min="9221" max="9221" width="9.28515625" style="13" customWidth="1"/>
    <col min="9222" max="9223" width="9.140625" style="13"/>
    <col min="9224" max="9224" width="7" style="13" customWidth="1"/>
    <col min="9225" max="9225" width="6.140625" style="13" customWidth="1"/>
    <col min="9226" max="9226" width="7" style="13" customWidth="1"/>
    <col min="9227" max="9227" width="10.7109375" style="13" bestFit="1" customWidth="1"/>
    <col min="9228" max="9232" width="9.140625" style="13"/>
    <col min="9233" max="9233" width="5" style="13" customWidth="1"/>
    <col min="9234" max="9234" width="6.140625" style="13" customWidth="1"/>
    <col min="9235" max="9235" width="7" style="13" customWidth="1"/>
    <col min="9236" max="9236" width="10.7109375" style="13" bestFit="1" customWidth="1"/>
    <col min="9237" max="9472" width="9.140625" style="13"/>
    <col min="9473" max="9473" width="15.28515625" style="13" customWidth="1"/>
    <col min="9474" max="9474" width="12.140625" style="13" customWidth="1"/>
    <col min="9475" max="9475" width="12.28515625" style="13" customWidth="1"/>
    <col min="9476" max="9476" width="9.140625" style="13"/>
    <col min="9477" max="9477" width="9.28515625" style="13" customWidth="1"/>
    <col min="9478" max="9479" width="9.140625" style="13"/>
    <col min="9480" max="9480" width="7" style="13" customWidth="1"/>
    <col min="9481" max="9481" width="6.140625" style="13" customWidth="1"/>
    <col min="9482" max="9482" width="7" style="13" customWidth="1"/>
    <col min="9483" max="9483" width="10.7109375" style="13" bestFit="1" customWidth="1"/>
    <col min="9484" max="9488" width="9.140625" style="13"/>
    <col min="9489" max="9489" width="5" style="13" customWidth="1"/>
    <col min="9490" max="9490" width="6.140625" style="13" customWidth="1"/>
    <col min="9491" max="9491" width="7" style="13" customWidth="1"/>
    <col min="9492" max="9492" width="10.7109375" style="13" bestFit="1" customWidth="1"/>
    <col min="9493" max="9728" width="9.140625" style="13"/>
    <col min="9729" max="9729" width="15.28515625" style="13" customWidth="1"/>
    <col min="9730" max="9730" width="12.140625" style="13" customWidth="1"/>
    <col min="9731" max="9731" width="12.28515625" style="13" customWidth="1"/>
    <col min="9732" max="9732" width="9.140625" style="13"/>
    <col min="9733" max="9733" width="9.28515625" style="13" customWidth="1"/>
    <col min="9734" max="9735" width="9.140625" style="13"/>
    <col min="9736" max="9736" width="7" style="13" customWidth="1"/>
    <col min="9737" max="9737" width="6.140625" style="13" customWidth="1"/>
    <col min="9738" max="9738" width="7" style="13" customWidth="1"/>
    <col min="9739" max="9739" width="10.7109375" style="13" bestFit="1" customWidth="1"/>
    <col min="9740" max="9744" width="9.140625" style="13"/>
    <col min="9745" max="9745" width="5" style="13" customWidth="1"/>
    <col min="9746" max="9746" width="6.140625" style="13" customWidth="1"/>
    <col min="9747" max="9747" width="7" style="13" customWidth="1"/>
    <col min="9748" max="9748" width="10.7109375" style="13" bestFit="1" customWidth="1"/>
    <col min="9749" max="9984" width="9.140625" style="13"/>
    <col min="9985" max="9985" width="15.28515625" style="13" customWidth="1"/>
    <col min="9986" max="9986" width="12.140625" style="13" customWidth="1"/>
    <col min="9987" max="9987" width="12.28515625" style="13" customWidth="1"/>
    <col min="9988" max="9988" width="9.140625" style="13"/>
    <col min="9989" max="9989" width="9.28515625" style="13" customWidth="1"/>
    <col min="9990" max="9991" width="9.140625" style="13"/>
    <col min="9992" max="9992" width="7" style="13" customWidth="1"/>
    <col min="9993" max="9993" width="6.140625" style="13" customWidth="1"/>
    <col min="9994" max="9994" width="7" style="13" customWidth="1"/>
    <col min="9995" max="9995" width="10.7109375" style="13" bestFit="1" customWidth="1"/>
    <col min="9996" max="10000" width="9.140625" style="13"/>
    <col min="10001" max="10001" width="5" style="13" customWidth="1"/>
    <col min="10002" max="10002" width="6.140625" style="13" customWidth="1"/>
    <col min="10003" max="10003" width="7" style="13" customWidth="1"/>
    <col min="10004" max="10004" width="10.7109375" style="13" bestFit="1" customWidth="1"/>
    <col min="10005" max="10240" width="9.140625" style="13"/>
    <col min="10241" max="10241" width="15.28515625" style="13" customWidth="1"/>
    <col min="10242" max="10242" width="12.140625" style="13" customWidth="1"/>
    <col min="10243" max="10243" width="12.28515625" style="13" customWidth="1"/>
    <col min="10244" max="10244" width="9.140625" style="13"/>
    <col min="10245" max="10245" width="9.28515625" style="13" customWidth="1"/>
    <col min="10246" max="10247" width="9.140625" style="13"/>
    <col min="10248" max="10248" width="7" style="13" customWidth="1"/>
    <col min="10249" max="10249" width="6.140625" style="13" customWidth="1"/>
    <col min="10250" max="10250" width="7" style="13" customWidth="1"/>
    <col min="10251" max="10251" width="10.7109375" style="13" bestFit="1" customWidth="1"/>
    <col min="10252" max="10256" width="9.140625" style="13"/>
    <col min="10257" max="10257" width="5" style="13" customWidth="1"/>
    <col min="10258" max="10258" width="6.140625" style="13" customWidth="1"/>
    <col min="10259" max="10259" width="7" style="13" customWidth="1"/>
    <col min="10260" max="10260" width="10.7109375" style="13" bestFit="1" customWidth="1"/>
    <col min="10261" max="10496" width="9.140625" style="13"/>
    <col min="10497" max="10497" width="15.28515625" style="13" customWidth="1"/>
    <col min="10498" max="10498" width="12.140625" style="13" customWidth="1"/>
    <col min="10499" max="10499" width="12.28515625" style="13" customWidth="1"/>
    <col min="10500" max="10500" width="9.140625" style="13"/>
    <col min="10501" max="10501" width="9.28515625" style="13" customWidth="1"/>
    <col min="10502" max="10503" width="9.140625" style="13"/>
    <col min="10504" max="10504" width="7" style="13" customWidth="1"/>
    <col min="10505" max="10505" width="6.140625" style="13" customWidth="1"/>
    <col min="10506" max="10506" width="7" style="13" customWidth="1"/>
    <col min="10507" max="10507" width="10.7109375" style="13" bestFit="1" customWidth="1"/>
    <col min="10508" max="10512" width="9.140625" style="13"/>
    <col min="10513" max="10513" width="5" style="13" customWidth="1"/>
    <col min="10514" max="10514" width="6.140625" style="13" customWidth="1"/>
    <col min="10515" max="10515" width="7" style="13" customWidth="1"/>
    <col min="10516" max="10516" width="10.7109375" style="13" bestFit="1" customWidth="1"/>
    <col min="10517" max="10752" width="9.140625" style="13"/>
    <col min="10753" max="10753" width="15.28515625" style="13" customWidth="1"/>
    <col min="10754" max="10754" width="12.140625" style="13" customWidth="1"/>
    <col min="10755" max="10755" width="12.28515625" style="13" customWidth="1"/>
    <col min="10756" max="10756" width="9.140625" style="13"/>
    <col min="10757" max="10757" width="9.28515625" style="13" customWidth="1"/>
    <col min="10758" max="10759" width="9.140625" style="13"/>
    <col min="10760" max="10760" width="7" style="13" customWidth="1"/>
    <col min="10761" max="10761" width="6.140625" style="13" customWidth="1"/>
    <col min="10762" max="10762" width="7" style="13" customWidth="1"/>
    <col min="10763" max="10763" width="10.7109375" style="13" bestFit="1" customWidth="1"/>
    <col min="10764" max="10768" width="9.140625" style="13"/>
    <col min="10769" max="10769" width="5" style="13" customWidth="1"/>
    <col min="10770" max="10770" width="6.140625" style="13" customWidth="1"/>
    <col min="10771" max="10771" width="7" style="13" customWidth="1"/>
    <col min="10772" max="10772" width="10.7109375" style="13" bestFit="1" customWidth="1"/>
    <col min="10773" max="11008" width="9.140625" style="13"/>
    <col min="11009" max="11009" width="15.28515625" style="13" customWidth="1"/>
    <col min="11010" max="11010" width="12.140625" style="13" customWidth="1"/>
    <col min="11011" max="11011" width="12.28515625" style="13" customWidth="1"/>
    <col min="11012" max="11012" width="9.140625" style="13"/>
    <col min="11013" max="11013" width="9.28515625" style="13" customWidth="1"/>
    <col min="11014" max="11015" width="9.140625" style="13"/>
    <col min="11016" max="11016" width="7" style="13" customWidth="1"/>
    <col min="11017" max="11017" width="6.140625" style="13" customWidth="1"/>
    <col min="11018" max="11018" width="7" style="13" customWidth="1"/>
    <col min="11019" max="11019" width="10.7109375" style="13" bestFit="1" customWidth="1"/>
    <col min="11020" max="11024" width="9.140625" style="13"/>
    <col min="11025" max="11025" width="5" style="13" customWidth="1"/>
    <col min="11026" max="11026" width="6.140625" style="13" customWidth="1"/>
    <col min="11027" max="11027" width="7" style="13" customWidth="1"/>
    <col min="11028" max="11028" width="10.7109375" style="13" bestFit="1" customWidth="1"/>
    <col min="11029" max="11264" width="9.140625" style="13"/>
    <col min="11265" max="11265" width="15.28515625" style="13" customWidth="1"/>
    <col min="11266" max="11266" width="12.140625" style="13" customWidth="1"/>
    <col min="11267" max="11267" width="12.28515625" style="13" customWidth="1"/>
    <col min="11268" max="11268" width="9.140625" style="13"/>
    <col min="11269" max="11269" width="9.28515625" style="13" customWidth="1"/>
    <col min="11270" max="11271" width="9.140625" style="13"/>
    <col min="11272" max="11272" width="7" style="13" customWidth="1"/>
    <col min="11273" max="11273" width="6.140625" style="13" customWidth="1"/>
    <col min="11274" max="11274" width="7" style="13" customWidth="1"/>
    <col min="11275" max="11275" width="10.7109375" style="13" bestFit="1" customWidth="1"/>
    <col min="11276" max="11280" width="9.140625" style="13"/>
    <col min="11281" max="11281" width="5" style="13" customWidth="1"/>
    <col min="11282" max="11282" width="6.140625" style="13" customWidth="1"/>
    <col min="11283" max="11283" width="7" style="13" customWidth="1"/>
    <col min="11284" max="11284" width="10.7109375" style="13" bestFit="1" customWidth="1"/>
    <col min="11285" max="11520" width="9.140625" style="13"/>
    <col min="11521" max="11521" width="15.28515625" style="13" customWidth="1"/>
    <col min="11522" max="11522" width="12.140625" style="13" customWidth="1"/>
    <col min="11523" max="11523" width="12.28515625" style="13" customWidth="1"/>
    <col min="11524" max="11524" width="9.140625" style="13"/>
    <col min="11525" max="11525" width="9.28515625" style="13" customWidth="1"/>
    <col min="11526" max="11527" width="9.140625" style="13"/>
    <col min="11528" max="11528" width="7" style="13" customWidth="1"/>
    <col min="11529" max="11529" width="6.140625" style="13" customWidth="1"/>
    <col min="11530" max="11530" width="7" style="13" customWidth="1"/>
    <col min="11531" max="11531" width="10.7109375" style="13" bestFit="1" customWidth="1"/>
    <col min="11532" max="11536" width="9.140625" style="13"/>
    <col min="11537" max="11537" width="5" style="13" customWidth="1"/>
    <col min="11538" max="11538" width="6.140625" style="13" customWidth="1"/>
    <col min="11539" max="11539" width="7" style="13" customWidth="1"/>
    <col min="11540" max="11540" width="10.7109375" style="13" bestFit="1" customWidth="1"/>
    <col min="11541" max="11776" width="9.140625" style="13"/>
    <col min="11777" max="11777" width="15.28515625" style="13" customWidth="1"/>
    <col min="11778" max="11778" width="12.140625" style="13" customWidth="1"/>
    <col min="11779" max="11779" width="12.28515625" style="13" customWidth="1"/>
    <col min="11780" max="11780" width="9.140625" style="13"/>
    <col min="11781" max="11781" width="9.28515625" style="13" customWidth="1"/>
    <col min="11782" max="11783" width="9.140625" style="13"/>
    <col min="11784" max="11784" width="7" style="13" customWidth="1"/>
    <col min="11785" max="11785" width="6.140625" style="13" customWidth="1"/>
    <col min="11786" max="11786" width="7" style="13" customWidth="1"/>
    <col min="11787" max="11787" width="10.7109375" style="13" bestFit="1" customWidth="1"/>
    <col min="11788" max="11792" width="9.140625" style="13"/>
    <col min="11793" max="11793" width="5" style="13" customWidth="1"/>
    <col min="11794" max="11794" width="6.140625" style="13" customWidth="1"/>
    <col min="11795" max="11795" width="7" style="13" customWidth="1"/>
    <col min="11796" max="11796" width="10.7109375" style="13" bestFit="1" customWidth="1"/>
    <col min="11797" max="12032" width="9.140625" style="13"/>
    <col min="12033" max="12033" width="15.28515625" style="13" customWidth="1"/>
    <col min="12034" max="12034" width="12.140625" style="13" customWidth="1"/>
    <col min="12035" max="12035" width="12.28515625" style="13" customWidth="1"/>
    <col min="12036" max="12036" width="9.140625" style="13"/>
    <col min="12037" max="12037" width="9.28515625" style="13" customWidth="1"/>
    <col min="12038" max="12039" width="9.140625" style="13"/>
    <col min="12040" max="12040" width="7" style="13" customWidth="1"/>
    <col min="12041" max="12041" width="6.140625" style="13" customWidth="1"/>
    <col min="12042" max="12042" width="7" style="13" customWidth="1"/>
    <col min="12043" max="12043" width="10.7109375" style="13" bestFit="1" customWidth="1"/>
    <col min="12044" max="12048" width="9.140625" style="13"/>
    <col min="12049" max="12049" width="5" style="13" customWidth="1"/>
    <col min="12050" max="12050" width="6.140625" style="13" customWidth="1"/>
    <col min="12051" max="12051" width="7" style="13" customWidth="1"/>
    <col min="12052" max="12052" width="10.7109375" style="13" bestFit="1" customWidth="1"/>
    <col min="12053" max="12288" width="9.140625" style="13"/>
    <col min="12289" max="12289" width="15.28515625" style="13" customWidth="1"/>
    <col min="12290" max="12290" width="12.140625" style="13" customWidth="1"/>
    <col min="12291" max="12291" width="12.28515625" style="13" customWidth="1"/>
    <col min="12292" max="12292" width="9.140625" style="13"/>
    <col min="12293" max="12293" width="9.28515625" style="13" customWidth="1"/>
    <col min="12294" max="12295" width="9.140625" style="13"/>
    <col min="12296" max="12296" width="7" style="13" customWidth="1"/>
    <col min="12297" max="12297" width="6.140625" style="13" customWidth="1"/>
    <col min="12298" max="12298" width="7" style="13" customWidth="1"/>
    <col min="12299" max="12299" width="10.7109375" style="13" bestFit="1" customWidth="1"/>
    <col min="12300" max="12304" width="9.140625" style="13"/>
    <col min="12305" max="12305" width="5" style="13" customWidth="1"/>
    <col min="12306" max="12306" width="6.140625" style="13" customWidth="1"/>
    <col min="12307" max="12307" width="7" style="13" customWidth="1"/>
    <col min="12308" max="12308" width="10.7109375" style="13" bestFit="1" customWidth="1"/>
    <col min="12309" max="12544" width="9.140625" style="13"/>
    <col min="12545" max="12545" width="15.28515625" style="13" customWidth="1"/>
    <col min="12546" max="12546" width="12.140625" style="13" customWidth="1"/>
    <col min="12547" max="12547" width="12.28515625" style="13" customWidth="1"/>
    <col min="12548" max="12548" width="9.140625" style="13"/>
    <col min="12549" max="12549" width="9.28515625" style="13" customWidth="1"/>
    <col min="12550" max="12551" width="9.140625" style="13"/>
    <col min="12552" max="12552" width="7" style="13" customWidth="1"/>
    <col min="12553" max="12553" width="6.140625" style="13" customWidth="1"/>
    <col min="12554" max="12554" width="7" style="13" customWidth="1"/>
    <col min="12555" max="12555" width="10.7109375" style="13" bestFit="1" customWidth="1"/>
    <col min="12556" max="12560" width="9.140625" style="13"/>
    <col min="12561" max="12561" width="5" style="13" customWidth="1"/>
    <col min="12562" max="12562" width="6.140625" style="13" customWidth="1"/>
    <col min="12563" max="12563" width="7" style="13" customWidth="1"/>
    <col min="12564" max="12564" width="10.7109375" style="13" bestFit="1" customWidth="1"/>
    <col min="12565" max="12800" width="9.140625" style="13"/>
    <col min="12801" max="12801" width="15.28515625" style="13" customWidth="1"/>
    <col min="12802" max="12802" width="12.140625" style="13" customWidth="1"/>
    <col min="12803" max="12803" width="12.28515625" style="13" customWidth="1"/>
    <col min="12804" max="12804" width="9.140625" style="13"/>
    <col min="12805" max="12805" width="9.28515625" style="13" customWidth="1"/>
    <col min="12806" max="12807" width="9.140625" style="13"/>
    <col min="12808" max="12808" width="7" style="13" customWidth="1"/>
    <col min="12809" max="12809" width="6.140625" style="13" customWidth="1"/>
    <col min="12810" max="12810" width="7" style="13" customWidth="1"/>
    <col min="12811" max="12811" width="10.7109375" style="13" bestFit="1" customWidth="1"/>
    <col min="12812" max="12816" width="9.140625" style="13"/>
    <col min="12817" max="12817" width="5" style="13" customWidth="1"/>
    <col min="12818" max="12818" width="6.140625" style="13" customWidth="1"/>
    <col min="12819" max="12819" width="7" style="13" customWidth="1"/>
    <col min="12820" max="12820" width="10.7109375" style="13" bestFit="1" customWidth="1"/>
    <col min="12821" max="13056" width="9.140625" style="13"/>
    <col min="13057" max="13057" width="15.28515625" style="13" customWidth="1"/>
    <col min="13058" max="13058" width="12.140625" style="13" customWidth="1"/>
    <col min="13059" max="13059" width="12.28515625" style="13" customWidth="1"/>
    <col min="13060" max="13060" width="9.140625" style="13"/>
    <col min="13061" max="13061" width="9.28515625" style="13" customWidth="1"/>
    <col min="13062" max="13063" width="9.140625" style="13"/>
    <col min="13064" max="13064" width="7" style="13" customWidth="1"/>
    <col min="13065" max="13065" width="6.140625" style="13" customWidth="1"/>
    <col min="13066" max="13066" width="7" style="13" customWidth="1"/>
    <col min="13067" max="13067" width="10.7109375" style="13" bestFit="1" customWidth="1"/>
    <col min="13068" max="13072" width="9.140625" style="13"/>
    <col min="13073" max="13073" width="5" style="13" customWidth="1"/>
    <col min="13074" max="13074" width="6.140625" style="13" customWidth="1"/>
    <col min="13075" max="13075" width="7" style="13" customWidth="1"/>
    <col min="13076" max="13076" width="10.7109375" style="13" bestFit="1" customWidth="1"/>
    <col min="13077" max="13312" width="9.140625" style="13"/>
    <col min="13313" max="13313" width="15.28515625" style="13" customWidth="1"/>
    <col min="13314" max="13314" width="12.140625" style="13" customWidth="1"/>
    <col min="13315" max="13315" width="12.28515625" style="13" customWidth="1"/>
    <col min="13316" max="13316" width="9.140625" style="13"/>
    <col min="13317" max="13317" width="9.28515625" style="13" customWidth="1"/>
    <col min="13318" max="13319" width="9.140625" style="13"/>
    <col min="13320" max="13320" width="7" style="13" customWidth="1"/>
    <col min="13321" max="13321" width="6.140625" style="13" customWidth="1"/>
    <col min="13322" max="13322" width="7" style="13" customWidth="1"/>
    <col min="13323" max="13323" width="10.7109375" style="13" bestFit="1" customWidth="1"/>
    <col min="13324" max="13328" width="9.140625" style="13"/>
    <col min="13329" max="13329" width="5" style="13" customWidth="1"/>
    <col min="13330" max="13330" width="6.140625" style="13" customWidth="1"/>
    <col min="13331" max="13331" width="7" style="13" customWidth="1"/>
    <col min="13332" max="13332" width="10.7109375" style="13" bestFit="1" customWidth="1"/>
    <col min="13333" max="13568" width="9.140625" style="13"/>
    <col min="13569" max="13569" width="15.28515625" style="13" customWidth="1"/>
    <col min="13570" max="13570" width="12.140625" style="13" customWidth="1"/>
    <col min="13571" max="13571" width="12.28515625" style="13" customWidth="1"/>
    <col min="13572" max="13572" width="9.140625" style="13"/>
    <col min="13573" max="13573" width="9.28515625" style="13" customWidth="1"/>
    <col min="13574" max="13575" width="9.140625" style="13"/>
    <col min="13576" max="13576" width="7" style="13" customWidth="1"/>
    <col min="13577" max="13577" width="6.140625" style="13" customWidth="1"/>
    <col min="13578" max="13578" width="7" style="13" customWidth="1"/>
    <col min="13579" max="13579" width="10.7109375" style="13" bestFit="1" customWidth="1"/>
    <col min="13580" max="13584" width="9.140625" style="13"/>
    <col min="13585" max="13585" width="5" style="13" customWidth="1"/>
    <col min="13586" max="13586" width="6.140625" style="13" customWidth="1"/>
    <col min="13587" max="13587" width="7" style="13" customWidth="1"/>
    <col min="13588" max="13588" width="10.7109375" style="13" bestFit="1" customWidth="1"/>
    <col min="13589" max="13824" width="9.140625" style="13"/>
    <col min="13825" max="13825" width="15.28515625" style="13" customWidth="1"/>
    <col min="13826" max="13826" width="12.140625" style="13" customWidth="1"/>
    <col min="13827" max="13827" width="12.28515625" style="13" customWidth="1"/>
    <col min="13828" max="13828" width="9.140625" style="13"/>
    <col min="13829" max="13829" width="9.28515625" style="13" customWidth="1"/>
    <col min="13830" max="13831" width="9.140625" style="13"/>
    <col min="13832" max="13832" width="7" style="13" customWidth="1"/>
    <col min="13833" max="13833" width="6.140625" style="13" customWidth="1"/>
    <col min="13834" max="13834" width="7" style="13" customWidth="1"/>
    <col min="13835" max="13835" width="10.7109375" style="13" bestFit="1" customWidth="1"/>
    <col min="13836" max="13840" width="9.140625" style="13"/>
    <col min="13841" max="13841" width="5" style="13" customWidth="1"/>
    <col min="13842" max="13842" width="6.140625" style="13" customWidth="1"/>
    <col min="13843" max="13843" width="7" style="13" customWidth="1"/>
    <col min="13844" max="13844" width="10.7109375" style="13" bestFit="1" customWidth="1"/>
    <col min="13845" max="14080" width="9.140625" style="13"/>
    <col min="14081" max="14081" width="15.28515625" style="13" customWidth="1"/>
    <col min="14082" max="14082" width="12.140625" style="13" customWidth="1"/>
    <col min="14083" max="14083" width="12.28515625" style="13" customWidth="1"/>
    <col min="14084" max="14084" width="9.140625" style="13"/>
    <col min="14085" max="14085" width="9.28515625" style="13" customWidth="1"/>
    <col min="14086" max="14087" width="9.140625" style="13"/>
    <col min="14088" max="14088" width="7" style="13" customWidth="1"/>
    <col min="14089" max="14089" width="6.140625" style="13" customWidth="1"/>
    <col min="14090" max="14090" width="7" style="13" customWidth="1"/>
    <col min="14091" max="14091" width="10.7109375" style="13" bestFit="1" customWidth="1"/>
    <col min="14092" max="14096" width="9.140625" style="13"/>
    <col min="14097" max="14097" width="5" style="13" customWidth="1"/>
    <col min="14098" max="14098" width="6.140625" style="13" customWidth="1"/>
    <col min="14099" max="14099" width="7" style="13" customWidth="1"/>
    <col min="14100" max="14100" width="10.7109375" style="13" bestFit="1" customWidth="1"/>
    <col min="14101" max="14336" width="9.140625" style="13"/>
    <col min="14337" max="14337" width="15.28515625" style="13" customWidth="1"/>
    <col min="14338" max="14338" width="12.140625" style="13" customWidth="1"/>
    <col min="14339" max="14339" width="12.28515625" style="13" customWidth="1"/>
    <col min="14340" max="14340" width="9.140625" style="13"/>
    <col min="14341" max="14341" width="9.28515625" style="13" customWidth="1"/>
    <col min="14342" max="14343" width="9.140625" style="13"/>
    <col min="14344" max="14344" width="7" style="13" customWidth="1"/>
    <col min="14345" max="14345" width="6.140625" style="13" customWidth="1"/>
    <col min="14346" max="14346" width="7" style="13" customWidth="1"/>
    <col min="14347" max="14347" width="10.7109375" style="13" bestFit="1" customWidth="1"/>
    <col min="14348" max="14352" width="9.140625" style="13"/>
    <col min="14353" max="14353" width="5" style="13" customWidth="1"/>
    <col min="14354" max="14354" width="6.140625" style="13" customWidth="1"/>
    <col min="14355" max="14355" width="7" style="13" customWidth="1"/>
    <col min="14356" max="14356" width="10.7109375" style="13" bestFit="1" customWidth="1"/>
    <col min="14357" max="14592" width="9.140625" style="13"/>
    <col min="14593" max="14593" width="15.28515625" style="13" customWidth="1"/>
    <col min="14594" max="14594" width="12.140625" style="13" customWidth="1"/>
    <col min="14595" max="14595" width="12.28515625" style="13" customWidth="1"/>
    <col min="14596" max="14596" width="9.140625" style="13"/>
    <col min="14597" max="14597" width="9.28515625" style="13" customWidth="1"/>
    <col min="14598" max="14599" width="9.140625" style="13"/>
    <col min="14600" max="14600" width="7" style="13" customWidth="1"/>
    <col min="14601" max="14601" width="6.140625" style="13" customWidth="1"/>
    <col min="14602" max="14602" width="7" style="13" customWidth="1"/>
    <col min="14603" max="14603" width="10.7109375" style="13" bestFit="1" customWidth="1"/>
    <col min="14604" max="14608" width="9.140625" style="13"/>
    <col min="14609" max="14609" width="5" style="13" customWidth="1"/>
    <col min="14610" max="14610" width="6.140625" style="13" customWidth="1"/>
    <col min="14611" max="14611" width="7" style="13" customWidth="1"/>
    <col min="14612" max="14612" width="10.7109375" style="13" bestFit="1" customWidth="1"/>
    <col min="14613" max="14848" width="9.140625" style="13"/>
    <col min="14849" max="14849" width="15.28515625" style="13" customWidth="1"/>
    <col min="14850" max="14850" width="12.140625" style="13" customWidth="1"/>
    <col min="14851" max="14851" width="12.28515625" style="13" customWidth="1"/>
    <col min="14852" max="14852" width="9.140625" style="13"/>
    <col min="14853" max="14853" width="9.28515625" style="13" customWidth="1"/>
    <col min="14854" max="14855" width="9.140625" style="13"/>
    <col min="14856" max="14856" width="7" style="13" customWidth="1"/>
    <col min="14857" max="14857" width="6.140625" style="13" customWidth="1"/>
    <col min="14858" max="14858" width="7" style="13" customWidth="1"/>
    <col min="14859" max="14859" width="10.7109375" style="13" bestFit="1" customWidth="1"/>
    <col min="14860" max="14864" width="9.140625" style="13"/>
    <col min="14865" max="14865" width="5" style="13" customWidth="1"/>
    <col min="14866" max="14866" width="6.140625" style="13" customWidth="1"/>
    <col min="14867" max="14867" width="7" style="13" customWidth="1"/>
    <col min="14868" max="14868" width="10.7109375" style="13" bestFit="1" customWidth="1"/>
    <col min="14869" max="15104" width="9.140625" style="13"/>
    <col min="15105" max="15105" width="15.28515625" style="13" customWidth="1"/>
    <col min="15106" max="15106" width="12.140625" style="13" customWidth="1"/>
    <col min="15107" max="15107" width="12.28515625" style="13" customWidth="1"/>
    <col min="15108" max="15108" width="9.140625" style="13"/>
    <col min="15109" max="15109" width="9.28515625" style="13" customWidth="1"/>
    <col min="15110" max="15111" width="9.140625" style="13"/>
    <col min="15112" max="15112" width="7" style="13" customWidth="1"/>
    <col min="15113" max="15113" width="6.140625" style="13" customWidth="1"/>
    <col min="15114" max="15114" width="7" style="13" customWidth="1"/>
    <col min="15115" max="15115" width="10.7109375" style="13" bestFit="1" customWidth="1"/>
    <col min="15116" max="15120" width="9.140625" style="13"/>
    <col min="15121" max="15121" width="5" style="13" customWidth="1"/>
    <col min="15122" max="15122" width="6.140625" style="13" customWidth="1"/>
    <col min="15123" max="15123" width="7" style="13" customWidth="1"/>
    <col min="15124" max="15124" width="10.7109375" style="13" bestFit="1" customWidth="1"/>
    <col min="15125" max="15360" width="9.140625" style="13"/>
    <col min="15361" max="15361" width="15.28515625" style="13" customWidth="1"/>
    <col min="15362" max="15362" width="12.140625" style="13" customWidth="1"/>
    <col min="15363" max="15363" width="12.28515625" style="13" customWidth="1"/>
    <col min="15364" max="15364" width="9.140625" style="13"/>
    <col min="15365" max="15365" width="9.28515625" style="13" customWidth="1"/>
    <col min="15366" max="15367" width="9.140625" style="13"/>
    <col min="15368" max="15368" width="7" style="13" customWidth="1"/>
    <col min="15369" max="15369" width="6.140625" style="13" customWidth="1"/>
    <col min="15370" max="15370" width="7" style="13" customWidth="1"/>
    <col min="15371" max="15371" width="10.7109375" style="13" bestFit="1" customWidth="1"/>
    <col min="15372" max="15376" width="9.140625" style="13"/>
    <col min="15377" max="15377" width="5" style="13" customWidth="1"/>
    <col min="15378" max="15378" width="6.140625" style="13" customWidth="1"/>
    <col min="15379" max="15379" width="7" style="13" customWidth="1"/>
    <col min="15380" max="15380" width="10.7109375" style="13" bestFit="1" customWidth="1"/>
    <col min="15381" max="15616" width="9.140625" style="13"/>
    <col min="15617" max="15617" width="15.28515625" style="13" customWidth="1"/>
    <col min="15618" max="15618" width="12.140625" style="13" customWidth="1"/>
    <col min="15619" max="15619" width="12.28515625" style="13" customWidth="1"/>
    <col min="15620" max="15620" width="9.140625" style="13"/>
    <col min="15621" max="15621" width="9.28515625" style="13" customWidth="1"/>
    <col min="15622" max="15623" width="9.140625" style="13"/>
    <col min="15624" max="15624" width="7" style="13" customWidth="1"/>
    <col min="15625" max="15625" width="6.140625" style="13" customWidth="1"/>
    <col min="15626" max="15626" width="7" style="13" customWidth="1"/>
    <col min="15627" max="15627" width="10.7109375" style="13" bestFit="1" customWidth="1"/>
    <col min="15628" max="15632" width="9.140625" style="13"/>
    <col min="15633" max="15633" width="5" style="13" customWidth="1"/>
    <col min="15634" max="15634" width="6.140625" style="13" customWidth="1"/>
    <col min="15635" max="15635" width="7" style="13" customWidth="1"/>
    <col min="15636" max="15636" width="10.7109375" style="13" bestFit="1" customWidth="1"/>
    <col min="15637" max="15872" width="9.140625" style="13"/>
    <col min="15873" max="15873" width="15.28515625" style="13" customWidth="1"/>
    <col min="15874" max="15874" width="12.140625" style="13" customWidth="1"/>
    <col min="15875" max="15875" width="12.28515625" style="13" customWidth="1"/>
    <col min="15876" max="15876" width="9.140625" style="13"/>
    <col min="15877" max="15877" width="9.28515625" style="13" customWidth="1"/>
    <col min="15878" max="15879" width="9.140625" style="13"/>
    <col min="15880" max="15880" width="7" style="13" customWidth="1"/>
    <col min="15881" max="15881" width="6.140625" style="13" customWidth="1"/>
    <col min="15882" max="15882" width="7" style="13" customWidth="1"/>
    <col min="15883" max="15883" width="10.7109375" style="13" bestFit="1" customWidth="1"/>
    <col min="15884" max="15888" width="9.140625" style="13"/>
    <col min="15889" max="15889" width="5" style="13" customWidth="1"/>
    <col min="15890" max="15890" width="6.140625" style="13" customWidth="1"/>
    <col min="15891" max="15891" width="7" style="13" customWidth="1"/>
    <col min="15892" max="15892" width="10.7109375" style="13" bestFit="1" customWidth="1"/>
    <col min="15893" max="16128" width="9.140625" style="13"/>
    <col min="16129" max="16129" width="15.28515625" style="13" customWidth="1"/>
    <col min="16130" max="16130" width="12.140625" style="13" customWidth="1"/>
    <col min="16131" max="16131" width="12.28515625" style="13" customWidth="1"/>
    <col min="16132" max="16132" width="9.140625" style="13"/>
    <col min="16133" max="16133" width="9.28515625" style="13" customWidth="1"/>
    <col min="16134" max="16135" width="9.140625" style="13"/>
    <col min="16136" max="16136" width="7" style="13" customWidth="1"/>
    <col min="16137" max="16137" width="6.140625" style="13" customWidth="1"/>
    <col min="16138" max="16138" width="7" style="13" customWidth="1"/>
    <col min="16139" max="16139" width="10.7109375" style="13" bestFit="1" customWidth="1"/>
    <col min="16140" max="16144" width="9.140625" style="13"/>
    <col min="16145" max="16145" width="5" style="13" customWidth="1"/>
    <col min="16146" max="16146" width="6.140625" style="13" customWidth="1"/>
    <col min="16147" max="16147" width="7" style="13" customWidth="1"/>
    <col min="16148" max="16148" width="10.7109375" style="13" bestFit="1" customWidth="1"/>
    <col min="16149" max="16384" width="9.140625" style="13"/>
  </cols>
  <sheetData>
    <row r="1" spans="1:20" ht="18.75">
      <c r="A1" s="1639" t="s">
        <v>947</v>
      </c>
      <c r="B1" s="1639"/>
      <c r="C1" s="1639"/>
      <c r="D1" s="1639"/>
      <c r="E1" s="1639"/>
      <c r="F1" s="1639"/>
      <c r="G1" s="1639"/>
      <c r="H1" s="22"/>
      <c r="I1" s="22"/>
      <c r="J1" s="22"/>
      <c r="K1" s="22"/>
      <c r="L1" s="22"/>
      <c r="M1" s="22"/>
      <c r="N1" s="22"/>
      <c r="O1" s="22"/>
      <c r="P1" s="22"/>
    </row>
    <row r="2" spans="1:20" ht="3" customHeight="1">
      <c r="A2" s="51"/>
      <c r="B2" s="52"/>
      <c r="C2" s="53"/>
    </row>
    <row r="3" spans="1:20">
      <c r="A3" s="54"/>
      <c r="B3" s="1642" t="s">
        <v>388</v>
      </c>
      <c r="C3" s="1642"/>
    </row>
    <row r="4" spans="1:20">
      <c r="A4" s="54" t="s">
        <v>182</v>
      </c>
      <c r="B4" s="55" t="s">
        <v>98</v>
      </c>
      <c r="C4" s="56" t="s">
        <v>97</v>
      </c>
    </row>
    <row r="5" spans="1:20" ht="6.95" customHeight="1">
      <c r="A5" s="1626"/>
      <c r="B5" s="1627"/>
      <c r="C5" s="1627"/>
    </row>
    <row r="6" spans="1:20">
      <c r="A6" s="57">
        <v>2014</v>
      </c>
      <c r="B6" s="1643"/>
      <c r="C6" s="1644"/>
      <c r="D6" s="29"/>
    </row>
    <row r="7" spans="1:20">
      <c r="A7" s="58">
        <v>1</v>
      </c>
      <c r="B7" s="64">
        <v>406</v>
      </c>
      <c r="C7" s="64" t="s">
        <v>712</v>
      </c>
      <c r="K7" s="34"/>
      <c r="T7" s="34"/>
    </row>
    <row r="8" spans="1:20">
      <c r="A8" s="58">
        <v>2</v>
      </c>
      <c r="B8" s="64">
        <v>399.5</v>
      </c>
      <c r="C8" s="64" t="s">
        <v>713</v>
      </c>
      <c r="E8" s="29"/>
      <c r="K8" s="34"/>
      <c r="T8" s="34"/>
    </row>
    <row r="9" spans="1:20">
      <c r="A9" s="58">
        <v>3</v>
      </c>
      <c r="B9" s="64">
        <v>385</v>
      </c>
      <c r="C9" s="64" t="s">
        <v>714</v>
      </c>
      <c r="K9" s="34"/>
      <c r="T9" s="34"/>
    </row>
    <row r="10" spans="1:20">
      <c r="A10" s="58">
        <v>4</v>
      </c>
      <c r="B10" s="64">
        <v>381</v>
      </c>
      <c r="C10" s="64" t="s">
        <v>715</v>
      </c>
      <c r="K10" s="34"/>
      <c r="T10" s="34"/>
    </row>
    <row r="11" spans="1:20">
      <c r="A11" s="58">
        <v>5</v>
      </c>
      <c r="B11" s="64">
        <v>379</v>
      </c>
      <c r="C11" s="64" t="s">
        <v>716</v>
      </c>
      <c r="K11" s="34"/>
      <c r="T11" s="34"/>
    </row>
    <row r="12" spans="1:20">
      <c r="A12" s="58">
        <v>6</v>
      </c>
      <c r="B12" s="64">
        <v>377.5</v>
      </c>
      <c r="C12" s="64" t="s">
        <v>717</v>
      </c>
      <c r="K12" s="34"/>
      <c r="T12" s="34"/>
    </row>
    <row r="13" spans="1:20">
      <c r="A13" s="58">
        <v>7</v>
      </c>
      <c r="B13" s="64">
        <v>365</v>
      </c>
      <c r="C13" s="64" t="s">
        <v>718</v>
      </c>
      <c r="K13" s="34"/>
      <c r="T13" s="34"/>
    </row>
    <row r="14" spans="1:20">
      <c r="A14" s="58">
        <v>8</v>
      </c>
      <c r="B14" s="64">
        <v>331</v>
      </c>
      <c r="C14" s="64" t="s">
        <v>719</v>
      </c>
      <c r="K14" s="34"/>
      <c r="T14" s="34"/>
    </row>
    <row r="15" spans="1:20">
      <c r="A15" s="58">
        <v>9</v>
      </c>
      <c r="B15" s="64">
        <v>354.5</v>
      </c>
      <c r="C15" s="64" t="s">
        <v>720</v>
      </c>
      <c r="K15" s="34"/>
      <c r="T15" s="34"/>
    </row>
    <row r="16" spans="1:20">
      <c r="A16" s="58">
        <v>10</v>
      </c>
      <c r="B16" s="64">
        <v>376</v>
      </c>
      <c r="C16" s="64" t="s">
        <v>721</v>
      </c>
      <c r="K16" s="34"/>
      <c r="T16" s="34"/>
    </row>
    <row r="17" spans="1:20">
      <c r="A17" s="58">
        <v>11</v>
      </c>
      <c r="B17" s="64">
        <v>397</v>
      </c>
      <c r="C17" s="64" t="s">
        <v>722</v>
      </c>
      <c r="K17" s="34"/>
      <c r="T17" s="34"/>
    </row>
    <row r="18" spans="1:20">
      <c r="A18" s="58">
        <v>12</v>
      </c>
      <c r="B18" s="64">
        <v>424</v>
      </c>
      <c r="C18" s="64" t="s">
        <v>723</v>
      </c>
      <c r="K18" s="34"/>
      <c r="T18" s="34"/>
    </row>
    <row r="19" spans="1:20" ht="18.75">
      <c r="A19" s="1626"/>
      <c r="B19" s="1627"/>
      <c r="C19" s="1627"/>
      <c r="E19" s="342" t="s">
        <v>967</v>
      </c>
      <c r="F19" s="30"/>
      <c r="G19" s="30"/>
      <c r="H19" s="30"/>
      <c r="I19" s="30"/>
      <c r="J19" s="30"/>
      <c r="K19" s="34"/>
      <c r="T19" s="34"/>
    </row>
    <row r="20" spans="1:20" ht="12.75" customHeight="1">
      <c r="A20" s="57">
        <v>2015</v>
      </c>
      <c r="B20" s="1640"/>
      <c r="C20" s="1641"/>
      <c r="E20" s="30"/>
      <c r="F20" s="30"/>
      <c r="G20" s="30"/>
      <c r="H20" s="30"/>
      <c r="I20" s="30"/>
      <c r="J20" s="30"/>
      <c r="K20" s="34"/>
      <c r="T20" s="34"/>
    </row>
    <row r="21" spans="1:20">
      <c r="A21" s="58">
        <v>1</v>
      </c>
      <c r="B21" s="64">
        <v>392</v>
      </c>
      <c r="C21" s="64" t="s">
        <v>948</v>
      </c>
      <c r="K21" s="34"/>
      <c r="T21" s="34"/>
    </row>
    <row r="22" spans="1:20">
      <c r="A22" s="58">
        <v>2</v>
      </c>
      <c r="B22" s="64">
        <v>383</v>
      </c>
      <c r="C22" s="64" t="s">
        <v>724</v>
      </c>
      <c r="K22" s="34"/>
      <c r="T22" s="34"/>
    </row>
    <row r="23" spans="1:20">
      <c r="A23" s="58">
        <v>3</v>
      </c>
      <c r="B23" s="64">
        <v>396</v>
      </c>
      <c r="C23" s="64" t="s">
        <v>949</v>
      </c>
      <c r="K23" s="34"/>
      <c r="T23" s="34"/>
    </row>
    <row r="24" spans="1:20">
      <c r="A24" s="58">
        <v>4</v>
      </c>
      <c r="B24" s="64">
        <v>382.5</v>
      </c>
      <c r="C24" s="64" t="s">
        <v>950</v>
      </c>
      <c r="K24" s="34"/>
      <c r="T24" s="34"/>
    </row>
    <row r="25" spans="1:20">
      <c r="A25" s="58">
        <v>5</v>
      </c>
      <c r="B25" s="64">
        <v>366</v>
      </c>
      <c r="C25" s="64" t="s">
        <v>725</v>
      </c>
      <c r="K25" s="34"/>
      <c r="T25" s="34"/>
    </row>
    <row r="26" spans="1:20">
      <c r="A26" s="58">
        <v>6</v>
      </c>
      <c r="B26" s="64">
        <v>369.5</v>
      </c>
      <c r="C26" s="64" t="s">
        <v>726</v>
      </c>
      <c r="K26" s="34"/>
      <c r="T26" s="34"/>
    </row>
    <row r="27" spans="1:20">
      <c r="A27" s="58">
        <v>7</v>
      </c>
      <c r="B27" s="64">
        <v>360</v>
      </c>
      <c r="C27" s="64" t="s">
        <v>727</v>
      </c>
      <c r="K27" s="34"/>
      <c r="T27" s="34"/>
    </row>
    <row r="28" spans="1:20">
      <c r="A28" s="58">
        <v>8</v>
      </c>
      <c r="B28" s="64">
        <v>333</v>
      </c>
      <c r="C28" s="64" t="s">
        <v>728</v>
      </c>
      <c r="K28" s="34"/>
      <c r="T28" s="34"/>
    </row>
    <row r="29" spans="1:20">
      <c r="A29" s="58">
        <v>9</v>
      </c>
      <c r="B29" s="64">
        <v>354</v>
      </c>
      <c r="C29" s="64" t="s">
        <v>951</v>
      </c>
      <c r="K29" s="34"/>
      <c r="T29" s="34"/>
    </row>
    <row r="30" spans="1:20">
      <c r="A30" s="58">
        <v>10</v>
      </c>
      <c r="B30" s="64">
        <v>384</v>
      </c>
      <c r="C30" s="64" t="s">
        <v>952</v>
      </c>
      <c r="K30" s="34"/>
      <c r="T30" s="34"/>
    </row>
    <row r="31" spans="1:20">
      <c r="A31" s="58">
        <v>11</v>
      </c>
      <c r="B31" s="64">
        <v>413.5</v>
      </c>
      <c r="C31" s="64" t="s">
        <v>953</v>
      </c>
      <c r="K31" s="34"/>
      <c r="T31" s="34"/>
    </row>
    <row r="32" spans="1:20">
      <c r="A32" s="58">
        <v>12</v>
      </c>
      <c r="B32" s="64">
        <v>425</v>
      </c>
      <c r="C32" s="64" t="s">
        <v>954</v>
      </c>
      <c r="K32" s="34"/>
      <c r="T32" s="34"/>
    </row>
    <row r="33" spans="1:20" ht="18.75" customHeight="1">
      <c r="A33" s="1626"/>
      <c r="B33" s="1627"/>
      <c r="C33" s="1627"/>
      <c r="K33" s="34"/>
      <c r="T33" s="34"/>
    </row>
    <row r="34" spans="1:20">
      <c r="A34" s="57">
        <v>2016</v>
      </c>
      <c r="B34" s="1640"/>
      <c r="C34" s="1641"/>
      <c r="D34" s="29"/>
      <c r="K34" s="34"/>
      <c r="T34" s="34"/>
    </row>
    <row r="35" spans="1:20">
      <c r="A35" s="58">
        <v>1</v>
      </c>
      <c r="B35" s="64">
        <v>405</v>
      </c>
      <c r="C35" s="64" t="s">
        <v>955</v>
      </c>
      <c r="K35" s="34"/>
      <c r="T35" s="34"/>
    </row>
    <row r="36" spans="1:20">
      <c r="A36" s="58">
        <v>2</v>
      </c>
      <c r="B36" s="64">
        <v>421</v>
      </c>
      <c r="C36" s="64" t="s">
        <v>956</v>
      </c>
      <c r="K36" s="34"/>
      <c r="T36" s="34"/>
    </row>
    <row r="37" spans="1:20">
      <c r="A37" s="58">
        <v>3</v>
      </c>
      <c r="B37" s="64">
        <v>409</v>
      </c>
      <c r="C37" s="64" t="s">
        <v>957</v>
      </c>
      <c r="K37" s="34"/>
      <c r="T37" s="34"/>
    </row>
    <row r="38" spans="1:20">
      <c r="A38" s="58">
        <v>4</v>
      </c>
      <c r="B38" s="64">
        <v>402.5</v>
      </c>
      <c r="C38" s="64" t="s">
        <v>958</v>
      </c>
      <c r="K38" s="34"/>
      <c r="T38" s="34"/>
    </row>
    <row r="39" spans="1:20">
      <c r="A39" s="58">
        <v>5</v>
      </c>
      <c r="B39" s="64">
        <v>399</v>
      </c>
      <c r="C39" s="64" t="s">
        <v>959</v>
      </c>
      <c r="K39" s="34"/>
      <c r="T39" s="34"/>
    </row>
    <row r="40" spans="1:20">
      <c r="A40" s="58">
        <v>6</v>
      </c>
      <c r="B40" s="64">
        <v>399.5</v>
      </c>
      <c r="C40" s="64" t="s">
        <v>960</v>
      </c>
      <c r="K40" s="34"/>
      <c r="T40" s="34"/>
    </row>
    <row r="41" spans="1:20">
      <c r="A41" s="58">
        <v>7</v>
      </c>
      <c r="B41" s="64">
        <v>392</v>
      </c>
      <c r="C41" s="64" t="s">
        <v>961</v>
      </c>
      <c r="K41" s="34"/>
      <c r="T41" s="34"/>
    </row>
    <row r="42" spans="1:20">
      <c r="A42" s="58">
        <v>8</v>
      </c>
      <c r="B42" s="64">
        <v>357</v>
      </c>
      <c r="C42" s="64" t="s">
        <v>962</v>
      </c>
      <c r="K42" s="34"/>
      <c r="T42" s="34"/>
    </row>
    <row r="43" spans="1:20">
      <c r="A43" s="58">
        <v>9</v>
      </c>
      <c r="B43" s="64">
        <v>384.5</v>
      </c>
      <c r="C43" s="64" t="s">
        <v>963</v>
      </c>
      <c r="K43" s="34"/>
      <c r="T43" s="34"/>
    </row>
    <row r="44" spans="1:20">
      <c r="A44" s="58">
        <v>10</v>
      </c>
      <c r="B44" s="64">
        <v>397</v>
      </c>
      <c r="C44" s="64" t="s">
        <v>964</v>
      </c>
    </row>
    <row r="45" spans="1:20">
      <c r="A45" s="58">
        <v>11</v>
      </c>
      <c r="B45" s="64">
        <v>427.5</v>
      </c>
      <c r="C45" s="64" t="s">
        <v>965</v>
      </c>
    </row>
    <row r="46" spans="1:20">
      <c r="A46" s="58">
        <v>12</v>
      </c>
      <c r="B46" s="64">
        <v>436</v>
      </c>
      <c r="C46" s="64" t="s">
        <v>966</v>
      </c>
    </row>
  </sheetData>
  <mergeCells count="8">
    <mergeCell ref="A1:G1"/>
    <mergeCell ref="A33:C33"/>
    <mergeCell ref="B34:C34"/>
    <mergeCell ref="B3:C3"/>
    <mergeCell ref="A5:C5"/>
    <mergeCell ref="B6:C6"/>
    <mergeCell ref="A19:C19"/>
    <mergeCell ref="B20:C20"/>
  </mergeCells>
  <pageMargins left="0.70866141732283472" right="0.70866141732283472" top="0.74803149606299213" bottom="0.74803149606299213" header="0.31496062992125984" footer="0.31496062992125984"/>
  <pageSetup paperSize="9" scale="84"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109"/>
  <sheetViews>
    <sheetView showGridLines="0" topLeftCell="A61" zoomScaleNormal="100" workbookViewId="0">
      <selection activeCell="R89" sqref="R89"/>
    </sheetView>
  </sheetViews>
  <sheetFormatPr defaultRowHeight="12.75"/>
  <cols>
    <col min="1" max="1" width="18.85546875" style="65" customWidth="1"/>
    <col min="2" max="3" width="9.140625" style="65"/>
    <col min="4" max="4" width="13.42578125" style="13" customWidth="1"/>
    <col min="5" max="5" width="9.140625" style="13"/>
    <col min="6" max="6" width="18.85546875" style="13" customWidth="1"/>
    <col min="7" max="12" width="9.140625" style="13"/>
    <col min="13" max="13" width="5" style="13" customWidth="1"/>
    <col min="14" max="14" width="5.5703125" style="13" customWidth="1"/>
    <col min="15" max="15" width="7" style="13" customWidth="1"/>
    <col min="16" max="16" width="5.5703125" style="13" customWidth="1"/>
    <col min="17" max="256" width="9.140625" style="13"/>
    <col min="257" max="257" width="18.85546875" style="13" customWidth="1"/>
    <col min="258" max="259" width="9.140625" style="13"/>
    <col min="260" max="260" width="13.42578125" style="13" customWidth="1"/>
    <col min="261" max="261" width="9.140625" style="13"/>
    <col min="262" max="262" width="18.85546875" style="13" customWidth="1"/>
    <col min="263" max="268" width="9.140625" style="13"/>
    <col min="269" max="269" width="5" style="13" customWidth="1"/>
    <col min="270" max="270" width="5.5703125" style="13" customWidth="1"/>
    <col min="271" max="271" width="7" style="13" customWidth="1"/>
    <col min="272" max="272" width="5.5703125" style="13" customWidth="1"/>
    <col min="273" max="512" width="9.140625" style="13"/>
    <col min="513" max="513" width="18.85546875" style="13" customWidth="1"/>
    <col min="514" max="515" width="9.140625" style="13"/>
    <col min="516" max="516" width="13.42578125" style="13" customWidth="1"/>
    <col min="517" max="517" width="9.140625" style="13"/>
    <col min="518" max="518" width="18.85546875" style="13" customWidth="1"/>
    <col min="519" max="524" width="9.140625" style="13"/>
    <col min="525" max="525" width="5" style="13" customWidth="1"/>
    <col min="526" max="526" width="5.5703125" style="13" customWidth="1"/>
    <col min="527" max="527" width="7" style="13" customWidth="1"/>
    <col min="528" max="528" width="5.5703125" style="13" customWidth="1"/>
    <col min="529" max="768" width="9.140625" style="13"/>
    <col min="769" max="769" width="18.85546875" style="13" customWidth="1"/>
    <col min="770" max="771" width="9.140625" style="13"/>
    <col min="772" max="772" width="13.42578125" style="13" customWidth="1"/>
    <col min="773" max="773" width="9.140625" style="13"/>
    <col min="774" max="774" width="18.85546875" style="13" customWidth="1"/>
    <col min="775" max="780" width="9.140625" style="13"/>
    <col min="781" max="781" width="5" style="13" customWidth="1"/>
    <col min="782" max="782" width="5.5703125" style="13" customWidth="1"/>
    <col min="783" max="783" width="7" style="13" customWidth="1"/>
    <col min="784" max="784" width="5.5703125" style="13" customWidth="1"/>
    <col min="785" max="1024" width="9.140625" style="13"/>
    <col min="1025" max="1025" width="18.85546875" style="13" customWidth="1"/>
    <col min="1026" max="1027" width="9.140625" style="13"/>
    <col min="1028" max="1028" width="13.42578125" style="13" customWidth="1"/>
    <col min="1029" max="1029" width="9.140625" style="13"/>
    <col min="1030" max="1030" width="18.85546875" style="13" customWidth="1"/>
    <col min="1031" max="1036" width="9.140625" style="13"/>
    <col min="1037" max="1037" width="5" style="13" customWidth="1"/>
    <col min="1038" max="1038" width="5.5703125" style="13" customWidth="1"/>
    <col min="1039" max="1039" width="7" style="13" customWidth="1"/>
    <col min="1040" max="1040" width="5.5703125" style="13" customWidth="1"/>
    <col min="1041" max="1280" width="9.140625" style="13"/>
    <col min="1281" max="1281" width="18.85546875" style="13" customWidth="1"/>
    <col min="1282" max="1283" width="9.140625" style="13"/>
    <col min="1284" max="1284" width="13.42578125" style="13" customWidth="1"/>
    <col min="1285" max="1285" width="9.140625" style="13"/>
    <col min="1286" max="1286" width="18.85546875" style="13" customWidth="1"/>
    <col min="1287" max="1292" width="9.140625" style="13"/>
    <col min="1293" max="1293" width="5" style="13" customWidth="1"/>
    <col min="1294" max="1294" width="5.5703125" style="13" customWidth="1"/>
    <col min="1295" max="1295" width="7" style="13" customWidth="1"/>
    <col min="1296" max="1296" width="5.5703125" style="13" customWidth="1"/>
    <col min="1297" max="1536" width="9.140625" style="13"/>
    <col min="1537" max="1537" width="18.85546875" style="13" customWidth="1"/>
    <col min="1538" max="1539" width="9.140625" style="13"/>
    <col min="1540" max="1540" width="13.42578125" style="13" customWidth="1"/>
    <col min="1541" max="1541" width="9.140625" style="13"/>
    <col min="1542" max="1542" width="18.85546875" style="13" customWidth="1"/>
    <col min="1543" max="1548" width="9.140625" style="13"/>
    <col min="1549" max="1549" width="5" style="13" customWidth="1"/>
    <col min="1550" max="1550" width="5.5703125" style="13" customWidth="1"/>
    <col min="1551" max="1551" width="7" style="13" customWidth="1"/>
    <col min="1552" max="1552" width="5.5703125" style="13" customWidth="1"/>
    <col min="1553" max="1792" width="9.140625" style="13"/>
    <col min="1793" max="1793" width="18.85546875" style="13" customWidth="1"/>
    <col min="1794" max="1795" width="9.140625" style="13"/>
    <col min="1796" max="1796" width="13.42578125" style="13" customWidth="1"/>
    <col min="1797" max="1797" width="9.140625" style="13"/>
    <col min="1798" max="1798" width="18.85546875" style="13" customWidth="1"/>
    <col min="1799" max="1804" width="9.140625" style="13"/>
    <col min="1805" max="1805" width="5" style="13" customWidth="1"/>
    <col min="1806" max="1806" width="5.5703125" style="13" customWidth="1"/>
    <col min="1807" max="1807" width="7" style="13" customWidth="1"/>
    <col min="1808" max="1808" width="5.5703125" style="13" customWidth="1"/>
    <col min="1809" max="2048" width="9.140625" style="13"/>
    <col min="2049" max="2049" width="18.85546875" style="13" customWidth="1"/>
    <col min="2050" max="2051" width="9.140625" style="13"/>
    <col min="2052" max="2052" width="13.42578125" style="13" customWidth="1"/>
    <col min="2053" max="2053" width="9.140625" style="13"/>
    <col min="2054" max="2054" width="18.85546875" style="13" customWidth="1"/>
    <col min="2055" max="2060" width="9.140625" style="13"/>
    <col min="2061" max="2061" width="5" style="13" customWidth="1"/>
    <col min="2062" max="2062" width="5.5703125" style="13" customWidth="1"/>
    <col min="2063" max="2063" width="7" style="13" customWidth="1"/>
    <col min="2064" max="2064" width="5.5703125" style="13" customWidth="1"/>
    <col min="2065" max="2304" width="9.140625" style="13"/>
    <col min="2305" max="2305" width="18.85546875" style="13" customWidth="1"/>
    <col min="2306" max="2307" width="9.140625" style="13"/>
    <col min="2308" max="2308" width="13.42578125" style="13" customWidth="1"/>
    <col min="2309" max="2309" width="9.140625" style="13"/>
    <col min="2310" max="2310" width="18.85546875" style="13" customWidth="1"/>
    <col min="2311" max="2316" width="9.140625" style="13"/>
    <col min="2317" max="2317" width="5" style="13" customWidth="1"/>
    <col min="2318" max="2318" width="5.5703125" style="13" customWidth="1"/>
    <col min="2319" max="2319" width="7" style="13" customWidth="1"/>
    <col min="2320" max="2320" width="5.5703125" style="13" customWidth="1"/>
    <col min="2321" max="2560" width="9.140625" style="13"/>
    <col min="2561" max="2561" width="18.85546875" style="13" customWidth="1"/>
    <col min="2562" max="2563" width="9.140625" style="13"/>
    <col min="2564" max="2564" width="13.42578125" style="13" customWidth="1"/>
    <col min="2565" max="2565" width="9.140625" style="13"/>
    <col min="2566" max="2566" width="18.85546875" style="13" customWidth="1"/>
    <col min="2567" max="2572" width="9.140625" style="13"/>
    <col min="2573" max="2573" width="5" style="13" customWidth="1"/>
    <col min="2574" max="2574" width="5.5703125" style="13" customWidth="1"/>
    <col min="2575" max="2575" width="7" style="13" customWidth="1"/>
    <col min="2576" max="2576" width="5.5703125" style="13" customWidth="1"/>
    <col min="2577" max="2816" width="9.140625" style="13"/>
    <col min="2817" max="2817" width="18.85546875" style="13" customWidth="1"/>
    <col min="2818" max="2819" width="9.140625" style="13"/>
    <col min="2820" max="2820" width="13.42578125" style="13" customWidth="1"/>
    <col min="2821" max="2821" width="9.140625" style="13"/>
    <col min="2822" max="2822" width="18.85546875" style="13" customWidth="1"/>
    <col min="2823" max="2828" width="9.140625" style="13"/>
    <col min="2829" max="2829" width="5" style="13" customWidth="1"/>
    <col min="2830" max="2830" width="5.5703125" style="13" customWidth="1"/>
    <col min="2831" max="2831" width="7" style="13" customWidth="1"/>
    <col min="2832" max="2832" width="5.5703125" style="13" customWidth="1"/>
    <col min="2833" max="3072" width="9.140625" style="13"/>
    <col min="3073" max="3073" width="18.85546875" style="13" customWidth="1"/>
    <col min="3074" max="3075" width="9.140625" style="13"/>
    <col min="3076" max="3076" width="13.42578125" style="13" customWidth="1"/>
    <col min="3077" max="3077" width="9.140625" style="13"/>
    <col min="3078" max="3078" width="18.85546875" style="13" customWidth="1"/>
    <col min="3079" max="3084" width="9.140625" style="13"/>
    <col min="3085" max="3085" width="5" style="13" customWidth="1"/>
    <col min="3086" max="3086" width="5.5703125" style="13" customWidth="1"/>
    <col min="3087" max="3087" width="7" style="13" customWidth="1"/>
    <col min="3088" max="3088" width="5.5703125" style="13" customWidth="1"/>
    <col min="3089" max="3328" width="9.140625" style="13"/>
    <col min="3329" max="3329" width="18.85546875" style="13" customWidth="1"/>
    <col min="3330" max="3331" width="9.140625" style="13"/>
    <col min="3332" max="3332" width="13.42578125" style="13" customWidth="1"/>
    <col min="3333" max="3333" width="9.140625" style="13"/>
    <col min="3334" max="3334" width="18.85546875" style="13" customWidth="1"/>
    <col min="3335" max="3340" width="9.140625" style="13"/>
    <col min="3341" max="3341" width="5" style="13" customWidth="1"/>
    <col min="3342" max="3342" width="5.5703125" style="13" customWidth="1"/>
    <col min="3343" max="3343" width="7" style="13" customWidth="1"/>
    <col min="3344" max="3344" width="5.5703125" style="13" customWidth="1"/>
    <col min="3345" max="3584" width="9.140625" style="13"/>
    <col min="3585" max="3585" width="18.85546875" style="13" customWidth="1"/>
    <col min="3586" max="3587" width="9.140625" style="13"/>
    <col min="3588" max="3588" width="13.42578125" style="13" customWidth="1"/>
    <col min="3589" max="3589" width="9.140625" style="13"/>
    <col min="3590" max="3590" width="18.85546875" style="13" customWidth="1"/>
    <col min="3591" max="3596" width="9.140625" style="13"/>
    <col min="3597" max="3597" width="5" style="13" customWidth="1"/>
    <col min="3598" max="3598" width="5.5703125" style="13" customWidth="1"/>
    <col min="3599" max="3599" width="7" style="13" customWidth="1"/>
    <col min="3600" max="3600" width="5.5703125" style="13" customWidth="1"/>
    <col min="3601" max="3840" width="9.140625" style="13"/>
    <col min="3841" max="3841" width="18.85546875" style="13" customWidth="1"/>
    <col min="3842" max="3843" width="9.140625" style="13"/>
    <col min="3844" max="3844" width="13.42578125" style="13" customWidth="1"/>
    <col min="3845" max="3845" width="9.140625" style="13"/>
    <col min="3846" max="3846" width="18.85546875" style="13" customWidth="1"/>
    <col min="3847" max="3852" width="9.140625" style="13"/>
    <col min="3853" max="3853" width="5" style="13" customWidth="1"/>
    <col min="3854" max="3854" width="5.5703125" style="13" customWidth="1"/>
    <col min="3855" max="3855" width="7" style="13" customWidth="1"/>
    <col min="3856" max="3856" width="5.5703125" style="13" customWidth="1"/>
    <col min="3857" max="4096" width="9.140625" style="13"/>
    <col min="4097" max="4097" width="18.85546875" style="13" customWidth="1"/>
    <col min="4098" max="4099" width="9.140625" style="13"/>
    <col min="4100" max="4100" width="13.42578125" style="13" customWidth="1"/>
    <col min="4101" max="4101" width="9.140625" style="13"/>
    <col min="4102" max="4102" width="18.85546875" style="13" customWidth="1"/>
    <col min="4103" max="4108" width="9.140625" style="13"/>
    <col min="4109" max="4109" width="5" style="13" customWidth="1"/>
    <col min="4110" max="4110" width="5.5703125" style="13" customWidth="1"/>
    <col min="4111" max="4111" width="7" style="13" customWidth="1"/>
    <col min="4112" max="4112" width="5.5703125" style="13" customWidth="1"/>
    <col min="4113" max="4352" width="9.140625" style="13"/>
    <col min="4353" max="4353" width="18.85546875" style="13" customWidth="1"/>
    <col min="4354" max="4355" width="9.140625" style="13"/>
    <col min="4356" max="4356" width="13.42578125" style="13" customWidth="1"/>
    <col min="4357" max="4357" width="9.140625" style="13"/>
    <col min="4358" max="4358" width="18.85546875" style="13" customWidth="1"/>
    <col min="4359" max="4364" width="9.140625" style="13"/>
    <col min="4365" max="4365" width="5" style="13" customWidth="1"/>
    <col min="4366" max="4366" width="5.5703125" style="13" customWidth="1"/>
    <col min="4367" max="4367" width="7" style="13" customWidth="1"/>
    <col min="4368" max="4368" width="5.5703125" style="13" customWidth="1"/>
    <col min="4369" max="4608" width="9.140625" style="13"/>
    <col min="4609" max="4609" width="18.85546875" style="13" customWidth="1"/>
    <col min="4610" max="4611" width="9.140625" style="13"/>
    <col min="4612" max="4612" width="13.42578125" style="13" customWidth="1"/>
    <col min="4613" max="4613" width="9.140625" style="13"/>
    <col min="4614" max="4614" width="18.85546875" style="13" customWidth="1"/>
    <col min="4615" max="4620" width="9.140625" style="13"/>
    <col min="4621" max="4621" width="5" style="13" customWidth="1"/>
    <col min="4622" max="4622" width="5.5703125" style="13" customWidth="1"/>
    <col min="4623" max="4623" width="7" style="13" customWidth="1"/>
    <col min="4624" max="4624" width="5.5703125" style="13" customWidth="1"/>
    <col min="4625" max="4864" width="9.140625" style="13"/>
    <col min="4865" max="4865" width="18.85546875" style="13" customWidth="1"/>
    <col min="4866" max="4867" width="9.140625" style="13"/>
    <col min="4868" max="4868" width="13.42578125" style="13" customWidth="1"/>
    <col min="4869" max="4869" width="9.140625" style="13"/>
    <col min="4870" max="4870" width="18.85546875" style="13" customWidth="1"/>
    <col min="4871" max="4876" width="9.140625" style="13"/>
    <col min="4877" max="4877" width="5" style="13" customWidth="1"/>
    <col min="4878" max="4878" width="5.5703125" style="13" customWidth="1"/>
    <col min="4879" max="4879" width="7" style="13" customWidth="1"/>
    <col min="4880" max="4880" width="5.5703125" style="13" customWidth="1"/>
    <col min="4881" max="5120" width="9.140625" style="13"/>
    <col min="5121" max="5121" width="18.85546875" style="13" customWidth="1"/>
    <col min="5122" max="5123" width="9.140625" style="13"/>
    <col min="5124" max="5124" width="13.42578125" style="13" customWidth="1"/>
    <col min="5125" max="5125" width="9.140625" style="13"/>
    <col min="5126" max="5126" width="18.85546875" style="13" customWidth="1"/>
    <col min="5127" max="5132" width="9.140625" style="13"/>
    <col min="5133" max="5133" width="5" style="13" customWidth="1"/>
    <col min="5134" max="5134" width="5.5703125" style="13" customWidth="1"/>
    <col min="5135" max="5135" width="7" style="13" customWidth="1"/>
    <col min="5136" max="5136" width="5.5703125" style="13" customWidth="1"/>
    <col min="5137" max="5376" width="9.140625" style="13"/>
    <col min="5377" max="5377" width="18.85546875" style="13" customWidth="1"/>
    <col min="5378" max="5379" width="9.140625" style="13"/>
    <col min="5380" max="5380" width="13.42578125" style="13" customWidth="1"/>
    <col min="5381" max="5381" width="9.140625" style="13"/>
    <col min="5382" max="5382" width="18.85546875" style="13" customWidth="1"/>
    <col min="5383" max="5388" width="9.140625" style="13"/>
    <col min="5389" max="5389" width="5" style="13" customWidth="1"/>
    <col min="5390" max="5390" width="5.5703125" style="13" customWidth="1"/>
    <col min="5391" max="5391" width="7" style="13" customWidth="1"/>
    <col min="5392" max="5392" width="5.5703125" style="13" customWidth="1"/>
    <col min="5393" max="5632" width="9.140625" style="13"/>
    <col min="5633" max="5633" width="18.85546875" style="13" customWidth="1"/>
    <col min="5634" max="5635" width="9.140625" style="13"/>
    <col min="5636" max="5636" width="13.42578125" style="13" customWidth="1"/>
    <col min="5637" max="5637" width="9.140625" style="13"/>
    <col min="5638" max="5638" width="18.85546875" style="13" customWidth="1"/>
    <col min="5639" max="5644" width="9.140625" style="13"/>
    <col min="5645" max="5645" width="5" style="13" customWidth="1"/>
    <col min="5646" max="5646" width="5.5703125" style="13" customWidth="1"/>
    <col min="5647" max="5647" width="7" style="13" customWidth="1"/>
    <col min="5648" max="5648" width="5.5703125" style="13" customWidth="1"/>
    <col min="5649" max="5888" width="9.140625" style="13"/>
    <col min="5889" max="5889" width="18.85546875" style="13" customWidth="1"/>
    <col min="5890" max="5891" width="9.140625" style="13"/>
    <col min="5892" max="5892" width="13.42578125" style="13" customWidth="1"/>
    <col min="5893" max="5893" width="9.140625" style="13"/>
    <col min="5894" max="5894" width="18.85546875" style="13" customWidth="1"/>
    <col min="5895" max="5900" width="9.140625" style="13"/>
    <col min="5901" max="5901" width="5" style="13" customWidth="1"/>
    <col min="5902" max="5902" width="5.5703125" style="13" customWidth="1"/>
    <col min="5903" max="5903" width="7" style="13" customWidth="1"/>
    <col min="5904" max="5904" width="5.5703125" style="13" customWidth="1"/>
    <col min="5905" max="6144" width="9.140625" style="13"/>
    <col min="6145" max="6145" width="18.85546875" style="13" customWidth="1"/>
    <col min="6146" max="6147" width="9.140625" style="13"/>
    <col min="6148" max="6148" width="13.42578125" style="13" customWidth="1"/>
    <col min="6149" max="6149" width="9.140625" style="13"/>
    <col min="6150" max="6150" width="18.85546875" style="13" customWidth="1"/>
    <col min="6151" max="6156" width="9.140625" style="13"/>
    <col min="6157" max="6157" width="5" style="13" customWidth="1"/>
    <col min="6158" max="6158" width="5.5703125" style="13" customWidth="1"/>
    <col min="6159" max="6159" width="7" style="13" customWidth="1"/>
    <col min="6160" max="6160" width="5.5703125" style="13" customWidth="1"/>
    <col min="6161" max="6400" width="9.140625" style="13"/>
    <col min="6401" max="6401" width="18.85546875" style="13" customWidth="1"/>
    <col min="6402" max="6403" width="9.140625" style="13"/>
    <col min="6404" max="6404" width="13.42578125" style="13" customWidth="1"/>
    <col min="6405" max="6405" width="9.140625" style="13"/>
    <col min="6406" max="6406" width="18.85546875" style="13" customWidth="1"/>
    <col min="6407" max="6412" width="9.140625" style="13"/>
    <col min="6413" max="6413" width="5" style="13" customWidth="1"/>
    <col min="6414" max="6414" width="5.5703125" style="13" customWidth="1"/>
    <col min="6415" max="6415" width="7" style="13" customWidth="1"/>
    <col min="6416" max="6416" width="5.5703125" style="13" customWidth="1"/>
    <col min="6417" max="6656" width="9.140625" style="13"/>
    <col min="6657" max="6657" width="18.85546875" style="13" customWidth="1"/>
    <col min="6658" max="6659" width="9.140625" style="13"/>
    <col min="6660" max="6660" width="13.42578125" style="13" customWidth="1"/>
    <col min="6661" max="6661" width="9.140625" style="13"/>
    <col min="6662" max="6662" width="18.85546875" style="13" customWidth="1"/>
    <col min="6663" max="6668" width="9.140625" style="13"/>
    <col min="6669" max="6669" width="5" style="13" customWidth="1"/>
    <col min="6670" max="6670" width="5.5703125" style="13" customWidth="1"/>
    <col min="6671" max="6671" width="7" style="13" customWidth="1"/>
    <col min="6672" max="6672" width="5.5703125" style="13" customWidth="1"/>
    <col min="6673" max="6912" width="9.140625" style="13"/>
    <col min="6913" max="6913" width="18.85546875" style="13" customWidth="1"/>
    <col min="6914" max="6915" width="9.140625" style="13"/>
    <col min="6916" max="6916" width="13.42578125" style="13" customWidth="1"/>
    <col min="6917" max="6917" width="9.140625" style="13"/>
    <col min="6918" max="6918" width="18.85546875" style="13" customWidth="1"/>
    <col min="6919" max="6924" width="9.140625" style="13"/>
    <col min="6925" max="6925" width="5" style="13" customWidth="1"/>
    <col min="6926" max="6926" width="5.5703125" style="13" customWidth="1"/>
    <col min="6927" max="6927" width="7" style="13" customWidth="1"/>
    <col min="6928" max="6928" width="5.5703125" style="13" customWidth="1"/>
    <col min="6929" max="7168" width="9.140625" style="13"/>
    <col min="7169" max="7169" width="18.85546875" style="13" customWidth="1"/>
    <col min="7170" max="7171" width="9.140625" style="13"/>
    <col min="7172" max="7172" width="13.42578125" style="13" customWidth="1"/>
    <col min="7173" max="7173" width="9.140625" style="13"/>
    <col min="7174" max="7174" width="18.85546875" style="13" customWidth="1"/>
    <col min="7175" max="7180" width="9.140625" style="13"/>
    <col min="7181" max="7181" width="5" style="13" customWidth="1"/>
    <col min="7182" max="7182" width="5.5703125" style="13" customWidth="1"/>
    <col min="7183" max="7183" width="7" style="13" customWidth="1"/>
    <col min="7184" max="7184" width="5.5703125" style="13" customWidth="1"/>
    <col min="7185" max="7424" width="9.140625" style="13"/>
    <col min="7425" max="7425" width="18.85546875" style="13" customWidth="1"/>
    <col min="7426" max="7427" width="9.140625" style="13"/>
    <col min="7428" max="7428" width="13.42578125" style="13" customWidth="1"/>
    <col min="7429" max="7429" width="9.140625" style="13"/>
    <col min="7430" max="7430" width="18.85546875" style="13" customWidth="1"/>
    <col min="7431" max="7436" width="9.140625" style="13"/>
    <col min="7437" max="7437" width="5" style="13" customWidth="1"/>
    <col min="7438" max="7438" width="5.5703125" style="13" customWidth="1"/>
    <col min="7439" max="7439" width="7" style="13" customWidth="1"/>
    <col min="7440" max="7440" width="5.5703125" style="13" customWidth="1"/>
    <col min="7441" max="7680" width="9.140625" style="13"/>
    <col min="7681" max="7681" width="18.85546875" style="13" customWidth="1"/>
    <col min="7682" max="7683" width="9.140625" style="13"/>
    <col min="7684" max="7684" width="13.42578125" style="13" customWidth="1"/>
    <col min="7685" max="7685" width="9.140625" style="13"/>
    <col min="7686" max="7686" width="18.85546875" style="13" customWidth="1"/>
    <col min="7687" max="7692" width="9.140625" style="13"/>
    <col min="7693" max="7693" width="5" style="13" customWidth="1"/>
    <col min="7694" max="7694" width="5.5703125" style="13" customWidth="1"/>
    <col min="7695" max="7695" width="7" style="13" customWidth="1"/>
    <col min="7696" max="7696" width="5.5703125" style="13" customWidth="1"/>
    <col min="7697" max="7936" width="9.140625" style="13"/>
    <col min="7937" max="7937" width="18.85546875" style="13" customWidth="1"/>
    <col min="7938" max="7939" width="9.140625" style="13"/>
    <col min="7940" max="7940" width="13.42578125" style="13" customWidth="1"/>
    <col min="7941" max="7941" width="9.140625" style="13"/>
    <col min="7942" max="7942" width="18.85546875" style="13" customWidth="1"/>
    <col min="7943" max="7948" width="9.140625" style="13"/>
    <col min="7949" max="7949" width="5" style="13" customWidth="1"/>
    <col min="7950" max="7950" width="5.5703125" style="13" customWidth="1"/>
    <col min="7951" max="7951" width="7" style="13" customWidth="1"/>
    <col min="7952" max="7952" width="5.5703125" style="13" customWidth="1"/>
    <col min="7953" max="8192" width="9.140625" style="13"/>
    <col min="8193" max="8193" width="18.85546875" style="13" customWidth="1"/>
    <col min="8194" max="8195" width="9.140625" style="13"/>
    <col min="8196" max="8196" width="13.42578125" style="13" customWidth="1"/>
    <col min="8197" max="8197" width="9.140625" style="13"/>
    <col min="8198" max="8198" width="18.85546875" style="13" customWidth="1"/>
    <col min="8199" max="8204" width="9.140625" style="13"/>
    <col min="8205" max="8205" width="5" style="13" customWidth="1"/>
    <col min="8206" max="8206" width="5.5703125" style="13" customWidth="1"/>
    <col min="8207" max="8207" width="7" style="13" customWidth="1"/>
    <col min="8208" max="8208" width="5.5703125" style="13" customWidth="1"/>
    <col min="8209" max="8448" width="9.140625" style="13"/>
    <col min="8449" max="8449" width="18.85546875" style="13" customWidth="1"/>
    <col min="8450" max="8451" width="9.140625" style="13"/>
    <col min="8452" max="8452" width="13.42578125" style="13" customWidth="1"/>
    <col min="8453" max="8453" width="9.140625" style="13"/>
    <col min="8454" max="8454" width="18.85546875" style="13" customWidth="1"/>
    <col min="8455" max="8460" width="9.140625" style="13"/>
    <col min="8461" max="8461" width="5" style="13" customWidth="1"/>
    <col min="8462" max="8462" width="5.5703125" style="13" customWidth="1"/>
    <col min="8463" max="8463" width="7" style="13" customWidth="1"/>
    <col min="8464" max="8464" width="5.5703125" style="13" customWidth="1"/>
    <col min="8465" max="8704" width="9.140625" style="13"/>
    <col min="8705" max="8705" width="18.85546875" style="13" customWidth="1"/>
    <col min="8706" max="8707" width="9.140625" style="13"/>
    <col min="8708" max="8708" width="13.42578125" style="13" customWidth="1"/>
    <col min="8709" max="8709" width="9.140625" style="13"/>
    <col min="8710" max="8710" width="18.85546875" style="13" customWidth="1"/>
    <col min="8711" max="8716" width="9.140625" style="13"/>
    <col min="8717" max="8717" width="5" style="13" customWidth="1"/>
    <col min="8718" max="8718" width="5.5703125" style="13" customWidth="1"/>
    <col min="8719" max="8719" width="7" style="13" customWidth="1"/>
    <col min="8720" max="8720" width="5.5703125" style="13" customWidth="1"/>
    <col min="8721" max="8960" width="9.140625" style="13"/>
    <col min="8961" max="8961" width="18.85546875" style="13" customWidth="1"/>
    <col min="8962" max="8963" width="9.140625" style="13"/>
    <col min="8964" max="8964" width="13.42578125" style="13" customWidth="1"/>
    <col min="8965" max="8965" width="9.140625" style="13"/>
    <col min="8966" max="8966" width="18.85546875" style="13" customWidth="1"/>
    <col min="8967" max="8972" width="9.140625" style="13"/>
    <col min="8973" max="8973" width="5" style="13" customWidth="1"/>
    <col min="8974" max="8974" width="5.5703125" style="13" customWidth="1"/>
    <col min="8975" max="8975" width="7" style="13" customWidth="1"/>
    <col min="8976" max="8976" width="5.5703125" style="13" customWidth="1"/>
    <col min="8977" max="9216" width="9.140625" style="13"/>
    <col min="9217" max="9217" width="18.85546875" style="13" customWidth="1"/>
    <col min="9218" max="9219" width="9.140625" style="13"/>
    <col min="9220" max="9220" width="13.42578125" style="13" customWidth="1"/>
    <col min="9221" max="9221" width="9.140625" style="13"/>
    <col min="9222" max="9222" width="18.85546875" style="13" customWidth="1"/>
    <col min="9223" max="9228" width="9.140625" style="13"/>
    <col min="9229" max="9229" width="5" style="13" customWidth="1"/>
    <col min="9230" max="9230" width="5.5703125" style="13" customWidth="1"/>
    <col min="9231" max="9231" width="7" style="13" customWidth="1"/>
    <col min="9232" max="9232" width="5.5703125" style="13" customWidth="1"/>
    <col min="9233" max="9472" width="9.140625" style="13"/>
    <col min="9473" max="9473" width="18.85546875" style="13" customWidth="1"/>
    <col min="9474" max="9475" width="9.140625" style="13"/>
    <col min="9476" max="9476" width="13.42578125" style="13" customWidth="1"/>
    <col min="9477" max="9477" width="9.140625" style="13"/>
    <col min="9478" max="9478" width="18.85546875" style="13" customWidth="1"/>
    <col min="9479" max="9484" width="9.140625" style="13"/>
    <col min="9485" max="9485" width="5" style="13" customWidth="1"/>
    <col min="9486" max="9486" width="5.5703125" style="13" customWidth="1"/>
    <col min="9487" max="9487" width="7" style="13" customWidth="1"/>
    <col min="9488" max="9488" width="5.5703125" style="13" customWidth="1"/>
    <col min="9489" max="9728" width="9.140625" style="13"/>
    <col min="9729" max="9729" width="18.85546875" style="13" customWidth="1"/>
    <col min="9730" max="9731" width="9.140625" style="13"/>
    <col min="9732" max="9732" width="13.42578125" style="13" customWidth="1"/>
    <col min="9733" max="9733" width="9.140625" style="13"/>
    <col min="9734" max="9734" width="18.85546875" style="13" customWidth="1"/>
    <col min="9735" max="9740" width="9.140625" style="13"/>
    <col min="9741" max="9741" width="5" style="13" customWidth="1"/>
    <col min="9742" max="9742" width="5.5703125" style="13" customWidth="1"/>
    <col min="9743" max="9743" width="7" style="13" customWidth="1"/>
    <col min="9744" max="9744" width="5.5703125" style="13" customWidth="1"/>
    <col min="9745" max="9984" width="9.140625" style="13"/>
    <col min="9985" max="9985" width="18.85546875" style="13" customWidth="1"/>
    <col min="9986" max="9987" width="9.140625" style="13"/>
    <col min="9988" max="9988" width="13.42578125" style="13" customWidth="1"/>
    <col min="9989" max="9989" width="9.140625" style="13"/>
    <col min="9990" max="9990" width="18.85546875" style="13" customWidth="1"/>
    <col min="9991" max="9996" width="9.140625" style="13"/>
    <col min="9997" max="9997" width="5" style="13" customWidth="1"/>
    <col min="9998" max="9998" width="5.5703125" style="13" customWidth="1"/>
    <col min="9999" max="9999" width="7" style="13" customWidth="1"/>
    <col min="10000" max="10000" width="5.5703125" style="13" customWidth="1"/>
    <col min="10001" max="10240" width="9.140625" style="13"/>
    <col min="10241" max="10241" width="18.85546875" style="13" customWidth="1"/>
    <col min="10242" max="10243" width="9.140625" style="13"/>
    <col min="10244" max="10244" width="13.42578125" style="13" customWidth="1"/>
    <col min="10245" max="10245" width="9.140625" style="13"/>
    <col min="10246" max="10246" width="18.85546875" style="13" customWidth="1"/>
    <col min="10247" max="10252" width="9.140625" style="13"/>
    <col min="10253" max="10253" width="5" style="13" customWidth="1"/>
    <col min="10254" max="10254" width="5.5703125" style="13" customWidth="1"/>
    <col min="10255" max="10255" width="7" style="13" customWidth="1"/>
    <col min="10256" max="10256" width="5.5703125" style="13" customWidth="1"/>
    <col min="10257" max="10496" width="9.140625" style="13"/>
    <col min="10497" max="10497" width="18.85546875" style="13" customWidth="1"/>
    <col min="10498" max="10499" width="9.140625" style="13"/>
    <col min="10500" max="10500" width="13.42578125" style="13" customWidth="1"/>
    <col min="10501" max="10501" width="9.140625" style="13"/>
    <col min="10502" max="10502" width="18.85546875" style="13" customWidth="1"/>
    <col min="10503" max="10508" width="9.140625" style="13"/>
    <col min="10509" max="10509" width="5" style="13" customWidth="1"/>
    <col min="10510" max="10510" width="5.5703125" style="13" customWidth="1"/>
    <col min="10511" max="10511" width="7" style="13" customWidth="1"/>
    <col min="10512" max="10512" width="5.5703125" style="13" customWidth="1"/>
    <col min="10513" max="10752" width="9.140625" style="13"/>
    <col min="10753" max="10753" width="18.85546875" style="13" customWidth="1"/>
    <col min="10754" max="10755" width="9.140625" style="13"/>
    <col min="10756" max="10756" width="13.42578125" style="13" customWidth="1"/>
    <col min="10757" max="10757" width="9.140625" style="13"/>
    <col min="10758" max="10758" width="18.85546875" style="13" customWidth="1"/>
    <col min="10759" max="10764" width="9.140625" style="13"/>
    <col min="10765" max="10765" width="5" style="13" customWidth="1"/>
    <col min="10766" max="10766" width="5.5703125" style="13" customWidth="1"/>
    <col min="10767" max="10767" width="7" style="13" customWidth="1"/>
    <col min="10768" max="10768" width="5.5703125" style="13" customWidth="1"/>
    <col min="10769" max="11008" width="9.140625" style="13"/>
    <col min="11009" max="11009" width="18.85546875" style="13" customWidth="1"/>
    <col min="11010" max="11011" width="9.140625" style="13"/>
    <col min="11012" max="11012" width="13.42578125" style="13" customWidth="1"/>
    <col min="11013" max="11013" width="9.140625" style="13"/>
    <col min="11014" max="11014" width="18.85546875" style="13" customWidth="1"/>
    <col min="11015" max="11020" width="9.140625" style="13"/>
    <col min="11021" max="11021" width="5" style="13" customWidth="1"/>
    <col min="11022" max="11022" width="5.5703125" style="13" customWidth="1"/>
    <col min="11023" max="11023" width="7" style="13" customWidth="1"/>
    <col min="11024" max="11024" width="5.5703125" style="13" customWidth="1"/>
    <col min="11025" max="11264" width="9.140625" style="13"/>
    <col min="11265" max="11265" width="18.85546875" style="13" customWidth="1"/>
    <col min="11266" max="11267" width="9.140625" style="13"/>
    <col min="11268" max="11268" width="13.42578125" style="13" customWidth="1"/>
    <col min="11269" max="11269" width="9.140625" style="13"/>
    <col min="11270" max="11270" width="18.85546875" style="13" customWidth="1"/>
    <col min="11271" max="11276" width="9.140625" style="13"/>
    <col min="11277" max="11277" width="5" style="13" customWidth="1"/>
    <col min="11278" max="11278" width="5.5703125" style="13" customWidth="1"/>
    <col min="11279" max="11279" width="7" style="13" customWidth="1"/>
    <col min="11280" max="11280" width="5.5703125" style="13" customWidth="1"/>
    <col min="11281" max="11520" width="9.140625" style="13"/>
    <col min="11521" max="11521" width="18.85546875" style="13" customWidth="1"/>
    <col min="11522" max="11523" width="9.140625" style="13"/>
    <col min="11524" max="11524" width="13.42578125" style="13" customWidth="1"/>
    <col min="11525" max="11525" width="9.140625" style="13"/>
    <col min="11526" max="11526" width="18.85546875" style="13" customWidth="1"/>
    <col min="11527" max="11532" width="9.140625" style="13"/>
    <col min="11533" max="11533" width="5" style="13" customWidth="1"/>
    <col min="11534" max="11534" width="5.5703125" style="13" customWidth="1"/>
    <col min="11535" max="11535" width="7" style="13" customWidth="1"/>
    <col min="11536" max="11536" width="5.5703125" style="13" customWidth="1"/>
    <col min="11537" max="11776" width="9.140625" style="13"/>
    <col min="11777" max="11777" width="18.85546875" style="13" customWidth="1"/>
    <col min="11778" max="11779" width="9.140625" style="13"/>
    <col min="11780" max="11780" width="13.42578125" style="13" customWidth="1"/>
    <col min="11781" max="11781" width="9.140625" style="13"/>
    <col min="11782" max="11782" width="18.85546875" style="13" customWidth="1"/>
    <col min="11783" max="11788" width="9.140625" style="13"/>
    <col min="11789" max="11789" width="5" style="13" customWidth="1"/>
    <col min="11790" max="11790" width="5.5703125" style="13" customWidth="1"/>
    <col min="11791" max="11791" width="7" style="13" customWidth="1"/>
    <col min="11792" max="11792" width="5.5703125" style="13" customWidth="1"/>
    <col min="11793" max="12032" width="9.140625" style="13"/>
    <col min="12033" max="12033" width="18.85546875" style="13" customWidth="1"/>
    <col min="12034" max="12035" width="9.140625" style="13"/>
    <col min="12036" max="12036" width="13.42578125" style="13" customWidth="1"/>
    <col min="12037" max="12037" width="9.140625" style="13"/>
    <col min="12038" max="12038" width="18.85546875" style="13" customWidth="1"/>
    <col min="12039" max="12044" width="9.140625" style="13"/>
    <col min="12045" max="12045" width="5" style="13" customWidth="1"/>
    <col min="12046" max="12046" width="5.5703125" style="13" customWidth="1"/>
    <col min="12047" max="12047" width="7" style="13" customWidth="1"/>
    <col min="12048" max="12048" width="5.5703125" style="13" customWidth="1"/>
    <col min="12049" max="12288" width="9.140625" style="13"/>
    <col min="12289" max="12289" width="18.85546875" style="13" customWidth="1"/>
    <col min="12290" max="12291" width="9.140625" style="13"/>
    <col min="12292" max="12292" width="13.42578125" style="13" customWidth="1"/>
    <col min="12293" max="12293" width="9.140625" style="13"/>
    <col min="12294" max="12294" width="18.85546875" style="13" customWidth="1"/>
    <col min="12295" max="12300" width="9.140625" style="13"/>
    <col min="12301" max="12301" width="5" style="13" customWidth="1"/>
    <col min="12302" max="12302" width="5.5703125" style="13" customWidth="1"/>
    <col min="12303" max="12303" width="7" style="13" customWidth="1"/>
    <col min="12304" max="12304" width="5.5703125" style="13" customWidth="1"/>
    <col min="12305" max="12544" width="9.140625" style="13"/>
    <col min="12545" max="12545" width="18.85546875" style="13" customWidth="1"/>
    <col min="12546" max="12547" width="9.140625" style="13"/>
    <col min="12548" max="12548" width="13.42578125" style="13" customWidth="1"/>
    <col min="12549" max="12549" width="9.140625" style="13"/>
    <col min="12550" max="12550" width="18.85546875" style="13" customWidth="1"/>
    <col min="12551" max="12556" width="9.140625" style="13"/>
    <col min="12557" max="12557" width="5" style="13" customWidth="1"/>
    <col min="12558" max="12558" width="5.5703125" style="13" customWidth="1"/>
    <col min="12559" max="12559" width="7" style="13" customWidth="1"/>
    <col min="12560" max="12560" width="5.5703125" style="13" customWidth="1"/>
    <col min="12561" max="12800" width="9.140625" style="13"/>
    <col min="12801" max="12801" width="18.85546875" style="13" customWidth="1"/>
    <col min="12802" max="12803" width="9.140625" style="13"/>
    <col min="12804" max="12804" width="13.42578125" style="13" customWidth="1"/>
    <col min="12805" max="12805" width="9.140625" style="13"/>
    <col min="12806" max="12806" width="18.85546875" style="13" customWidth="1"/>
    <col min="12807" max="12812" width="9.140625" style="13"/>
    <col min="12813" max="12813" width="5" style="13" customWidth="1"/>
    <col min="12814" max="12814" width="5.5703125" style="13" customWidth="1"/>
    <col min="12815" max="12815" width="7" style="13" customWidth="1"/>
    <col min="12816" max="12816" width="5.5703125" style="13" customWidth="1"/>
    <col min="12817" max="13056" width="9.140625" style="13"/>
    <col min="13057" max="13057" width="18.85546875" style="13" customWidth="1"/>
    <col min="13058" max="13059" width="9.140625" style="13"/>
    <col min="13060" max="13060" width="13.42578125" style="13" customWidth="1"/>
    <col min="13061" max="13061" width="9.140625" style="13"/>
    <col min="13062" max="13062" width="18.85546875" style="13" customWidth="1"/>
    <col min="13063" max="13068" width="9.140625" style="13"/>
    <col min="13069" max="13069" width="5" style="13" customWidth="1"/>
    <col min="13070" max="13070" width="5.5703125" style="13" customWidth="1"/>
    <col min="13071" max="13071" width="7" style="13" customWidth="1"/>
    <col min="13072" max="13072" width="5.5703125" style="13" customWidth="1"/>
    <col min="13073" max="13312" width="9.140625" style="13"/>
    <col min="13313" max="13313" width="18.85546875" style="13" customWidth="1"/>
    <col min="13314" max="13315" width="9.140625" style="13"/>
    <col min="13316" max="13316" width="13.42578125" style="13" customWidth="1"/>
    <col min="13317" max="13317" width="9.140625" style="13"/>
    <col min="13318" max="13318" width="18.85546875" style="13" customWidth="1"/>
    <col min="13319" max="13324" width="9.140625" style="13"/>
    <col min="13325" max="13325" width="5" style="13" customWidth="1"/>
    <col min="13326" max="13326" width="5.5703125" style="13" customWidth="1"/>
    <col min="13327" max="13327" width="7" style="13" customWidth="1"/>
    <col min="13328" max="13328" width="5.5703125" style="13" customWidth="1"/>
    <col min="13329" max="13568" width="9.140625" style="13"/>
    <col min="13569" max="13569" width="18.85546875" style="13" customWidth="1"/>
    <col min="13570" max="13571" width="9.140625" style="13"/>
    <col min="13572" max="13572" width="13.42578125" style="13" customWidth="1"/>
    <col min="13573" max="13573" width="9.140625" style="13"/>
    <col min="13574" max="13574" width="18.85546875" style="13" customWidth="1"/>
    <col min="13575" max="13580" width="9.140625" style="13"/>
    <col min="13581" max="13581" width="5" style="13" customWidth="1"/>
    <col min="13582" max="13582" width="5.5703125" style="13" customWidth="1"/>
    <col min="13583" max="13583" width="7" style="13" customWidth="1"/>
    <col min="13584" max="13584" width="5.5703125" style="13" customWidth="1"/>
    <col min="13585" max="13824" width="9.140625" style="13"/>
    <col min="13825" max="13825" width="18.85546875" style="13" customWidth="1"/>
    <col min="13826" max="13827" width="9.140625" style="13"/>
    <col min="13828" max="13828" width="13.42578125" style="13" customWidth="1"/>
    <col min="13829" max="13829" width="9.140625" style="13"/>
    <col min="13830" max="13830" width="18.85546875" style="13" customWidth="1"/>
    <col min="13831" max="13836" width="9.140625" style="13"/>
    <col min="13837" max="13837" width="5" style="13" customWidth="1"/>
    <col min="13838" max="13838" width="5.5703125" style="13" customWidth="1"/>
    <col min="13839" max="13839" width="7" style="13" customWidth="1"/>
    <col min="13840" max="13840" width="5.5703125" style="13" customWidth="1"/>
    <col min="13841" max="14080" width="9.140625" style="13"/>
    <col min="14081" max="14081" width="18.85546875" style="13" customWidth="1"/>
    <col min="14082" max="14083" width="9.140625" style="13"/>
    <col min="14084" max="14084" width="13.42578125" style="13" customWidth="1"/>
    <col min="14085" max="14085" width="9.140625" style="13"/>
    <col min="14086" max="14086" width="18.85546875" style="13" customWidth="1"/>
    <col min="14087" max="14092" width="9.140625" style="13"/>
    <col min="14093" max="14093" width="5" style="13" customWidth="1"/>
    <col min="14094" max="14094" width="5.5703125" style="13" customWidth="1"/>
    <col min="14095" max="14095" width="7" style="13" customWidth="1"/>
    <col min="14096" max="14096" width="5.5703125" style="13" customWidth="1"/>
    <col min="14097" max="14336" width="9.140625" style="13"/>
    <col min="14337" max="14337" width="18.85546875" style="13" customWidth="1"/>
    <col min="14338" max="14339" width="9.140625" style="13"/>
    <col min="14340" max="14340" width="13.42578125" style="13" customWidth="1"/>
    <col min="14341" max="14341" width="9.140625" style="13"/>
    <col min="14342" max="14342" width="18.85546875" style="13" customWidth="1"/>
    <col min="14343" max="14348" width="9.140625" style="13"/>
    <col min="14349" max="14349" width="5" style="13" customWidth="1"/>
    <col min="14350" max="14350" width="5.5703125" style="13" customWidth="1"/>
    <col min="14351" max="14351" width="7" style="13" customWidth="1"/>
    <col min="14352" max="14352" width="5.5703125" style="13" customWidth="1"/>
    <col min="14353" max="14592" width="9.140625" style="13"/>
    <col min="14593" max="14593" width="18.85546875" style="13" customWidth="1"/>
    <col min="14594" max="14595" width="9.140625" style="13"/>
    <col min="14596" max="14596" width="13.42578125" style="13" customWidth="1"/>
    <col min="14597" max="14597" width="9.140625" style="13"/>
    <col min="14598" max="14598" width="18.85546875" style="13" customWidth="1"/>
    <col min="14599" max="14604" width="9.140625" style="13"/>
    <col min="14605" max="14605" width="5" style="13" customWidth="1"/>
    <col min="14606" max="14606" width="5.5703125" style="13" customWidth="1"/>
    <col min="14607" max="14607" width="7" style="13" customWidth="1"/>
    <col min="14608" max="14608" width="5.5703125" style="13" customWidth="1"/>
    <col min="14609" max="14848" width="9.140625" style="13"/>
    <col min="14849" max="14849" width="18.85546875" style="13" customWidth="1"/>
    <col min="14850" max="14851" width="9.140625" style="13"/>
    <col min="14852" max="14852" width="13.42578125" style="13" customWidth="1"/>
    <col min="14853" max="14853" width="9.140625" style="13"/>
    <col min="14854" max="14854" width="18.85546875" style="13" customWidth="1"/>
    <col min="14855" max="14860" width="9.140625" style="13"/>
    <col min="14861" max="14861" width="5" style="13" customWidth="1"/>
    <col min="14862" max="14862" width="5.5703125" style="13" customWidth="1"/>
    <col min="14863" max="14863" width="7" style="13" customWidth="1"/>
    <col min="14864" max="14864" width="5.5703125" style="13" customWidth="1"/>
    <col min="14865" max="15104" width="9.140625" style="13"/>
    <col min="15105" max="15105" width="18.85546875" style="13" customWidth="1"/>
    <col min="15106" max="15107" width="9.140625" style="13"/>
    <col min="15108" max="15108" width="13.42578125" style="13" customWidth="1"/>
    <col min="15109" max="15109" width="9.140625" style="13"/>
    <col min="15110" max="15110" width="18.85546875" style="13" customWidth="1"/>
    <col min="15111" max="15116" width="9.140625" style="13"/>
    <col min="15117" max="15117" width="5" style="13" customWidth="1"/>
    <col min="15118" max="15118" width="5.5703125" style="13" customWidth="1"/>
    <col min="15119" max="15119" width="7" style="13" customWidth="1"/>
    <col min="15120" max="15120" width="5.5703125" style="13" customWidth="1"/>
    <col min="15121" max="15360" width="9.140625" style="13"/>
    <col min="15361" max="15361" width="18.85546875" style="13" customWidth="1"/>
    <col min="15362" max="15363" width="9.140625" style="13"/>
    <col min="15364" max="15364" width="13.42578125" style="13" customWidth="1"/>
    <col min="15365" max="15365" width="9.140625" style="13"/>
    <col min="15366" max="15366" width="18.85546875" style="13" customWidth="1"/>
    <col min="15367" max="15372" width="9.140625" style="13"/>
    <col min="15373" max="15373" width="5" style="13" customWidth="1"/>
    <col min="15374" max="15374" width="5.5703125" style="13" customWidth="1"/>
    <col min="15375" max="15375" width="7" style="13" customWidth="1"/>
    <col min="15376" max="15376" width="5.5703125" style="13" customWidth="1"/>
    <col min="15377" max="15616" width="9.140625" style="13"/>
    <col min="15617" max="15617" width="18.85546875" style="13" customWidth="1"/>
    <col min="15618" max="15619" width="9.140625" style="13"/>
    <col min="15620" max="15620" width="13.42578125" style="13" customWidth="1"/>
    <col min="15621" max="15621" width="9.140625" style="13"/>
    <col min="15622" max="15622" width="18.85546875" style="13" customWidth="1"/>
    <col min="15623" max="15628" width="9.140625" style="13"/>
    <col min="15629" max="15629" width="5" style="13" customWidth="1"/>
    <col min="15630" max="15630" width="5.5703125" style="13" customWidth="1"/>
    <col min="15631" max="15631" width="7" style="13" customWidth="1"/>
    <col min="15632" max="15632" width="5.5703125" style="13" customWidth="1"/>
    <col min="15633" max="15872" width="9.140625" style="13"/>
    <col min="15873" max="15873" width="18.85546875" style="13" customWidth="1"/>
    <col min="15874" max="15875" width="9.140625" style="13"/>
    <col min="15876" max="15876" width="13.42578125" style="13" customWidth="1"/>
    <col min="15877" max="15877" width="9.140625" style="13"/>
    <col min="15878" max="15878" width="18.85546875" style="13" customWidth="1"/>
    <col min="15879" max="15884" width="9.140625" style="13"/>
    <col min="15885" max="15885" width="5" style="13" customWidth="1"/>
    <col min="15886" max="15886" width="5.5703125" style="13" customWidth="1"/>
    <col min="15887" max="15887" width="7" style="13" customWidth="1"/>
    <col min="15888" max="15888" width="5.5703125" style="13" customWidth="1"/>
    <col min="15889" max="16128" width="9.140625" style="13"/>
    <col min="16129" max="16129" width="18.85546875" style="13" customWidth="1"/>
    <col min="16130" max="16131" width="9.140625" style="13"/>
    <col min="16132" max="16132" width="13.42578125" style="13" customWidth="1"/>
    <col min="16133" max="16133" width="9.140625" style="13"/>
    <col min="16134" max="16134" width="18.85546875" style="13" customWidth="1"/>
    <col min="16135" max="16140" width="9.140625" style="13"/>
    <col min="16141" max="16141" width="5" style="13" customWidth="1"/>
    <col min="16142" max="16142" width="5.5703125" style="13" customWidth="1"/>
    <col min="16143" max="16143" width="7" style="13" customWidth="1"/>
    <col min="16144" max="16144" width="5.5703125" style="13" customWidth="1"/>
    <col min="16145" max="16384" width="9.140625" style="13"/>
  </cols>
  <sheetData>
    <row r="1" spans="1:16" ht="18.75" customHeight="1">
      <c r="A1" s="1645" t="s">
        <v>968</v>
      </c>
      <c r="B1" s="1645"/>
      <c r="C1" s="1645"/>
      <c r="D1" s="1645"/>
      <c r="E1" s="1645"/>
      <c r="F1" s="1645"/>
      <c r="G1" s="1645"/>
      <c r="H1" s="1645"/>
      <c r="I1" s="1645"/>
      <c r="J1" s="22"/>
    </row>
    <row r="2" spans="1:16" ht="3" customHeight="1">
      <c r="A2" s="59"/>
      <c r="B2" s="60"/>
      <c r="C2" s="61"/>
    </row>
    <row r="3" spans="1:16" ht="21" customHeight="1">
      <c r="A3" s="62" t="s">
        <v>75</v>
      </c>
      <c r="B3" s="1642" t="s">
        <v>387</v>
      </c>
      <c r="C3" s="1642"/>
    </row>
    <row r="4" spans="1:16" ht="17.25" customHeight="1">
      <c r="A4" s="31"/>
      <c r="B4" s="46" t="s">
        <v>98</v>
      </c>
      <c r="C4" s="47" t="s">
        <v>97</v>
      </c>
    </row>
    <row r="5" spans="1:16" ht="6.95" customHeight="1">
      <c r="A5" s="1626"/>
      <c r="B5" s="1627"/>
      <c r="C5" s="1627"/>
      <c r="E5" s="1648" t="s">
        <v>969</v>
      </c>
      <c r="F5" s="1648"/>
      <c r="G5" s="1648"/>
      <c r="H5" s="1648"/>
      <c r="I5" s="1648"/>
      <c r="J5" s="1648"/>
      <c r="K5" s="1648"/>
      <c r="L5" s="1648"/>
      <c r="M5" s="1648"/>
      <c r="N5" s="1648"/>
    </row>
    <row r="6" spans="1:16" ht="12.75" customHeight="1">
      <c r="A6" s="63">
        <v>2014</v>
      </c>
      <c r="B6" s="1649"/>
      <c r="C6" s="1650"/>
      <c r="D6" s="29"/>
      <c r="E6" s="1648"/>
      <c r="F6" s="1648"/>
      <c r="G6" s="1648"/>
      <c r="H6" s="1648"/>
      <c r="I6" s="1648"/>
      <c r="J6" s="1648"/>
      <c r="K6" s="1648"/>
      <c r="L6" s="1648"/>
      <c r="M6" s="1648"/>
      <c r="N6" s="1648"/>
    </row>
    <row r="7" spans="1:16">
      <c r="A7" s="58" t="s">
        <v>24</v>
      </c>
      <c r="B7" s="64">
        <v>11</v>
      </c>
      <c r="C7" s="302" t="s">
        <v>680</v>
      </c>
      <c r="N7" s="34"/>
      <c r="P7" s="34"/>
    </row>
    <row r="8" spans="1:16">
      <c r="A8" s="58" t="s">
        <v>25</v>
      </c>
      <c r="B8" s="64">
        <v>4</v>
      </c>
      <c r="C8" s="302" t="s">
        <v>734</v>
      </c>
      <c r="N8" s="34"/>
      <c r="P8" s="34"/>
    </row>
    <row r="9" spans="1:16">
      <c r="A9" s="58" t="s">
        <v>26</v>
      </c>
      <c r="B9" s="64">
        <v>4</v>
      </c>
      <c r="C9" s="302" t="s">
        <v>694</v>
      </c>
      <c r="N9" s="34"/>
      <c r="P9" s="34"/>
    </row>
    <row r="10" spans="1:16">
      <c r="A10" s="58" t="s">
        <v>27</v>
      </c>
      <c r="B10" s="64">
        <v>16</v>
      </c>
      <c r="C10" s="302" t="s">
        <v>735</v>
      </c>
      <c r="N10" s="34"/>
      <c r="P10" s="34"/>
    </row>
    <row r="11" spans="1:16">
      <c r="A11" s="58" t="s">
        <v>28</v>
      </c>
      <c r="B11" s="64">
        <v>21</v>
      </c>
      <c r="C11" s="302" t="s">
        <v>736</v>
      </c>
      <c r="N11" s="34"/>
      <c r="P11" s="34"/>
    </row>
    <row r="12" spans="1:16">
      <c r="A12" s="58" t="s">
        <v>29</v>
      </c>
      <c r="B12" s="64">
        <v>18</v>
      </c>
      <c r="C12" s="302" t="s">
        <v>129</v>
      </c>
      <c r="N12" s="34"/>
      <c r="P12" s="34"/>
    </row>
    <row r="13" spans="1:16">
      <c r="A13" s="58" t="s">
        <v>30</v>
      </c>
      <c r="B13" s="64">
        <v>19</v>
      </c>
      <c r="C13" s="302" t="s">
        <v>129</v>
      </c>
      <c r="N13" s="34"/>
      <c r="P13" s="34"/>
    </row>
    <row r="14" spans="1:16">
      <c r="A14" s="58" t="s">
        <v>31</v>
      </c>
      <c r="B14" s="64">
        <v>0</v>
      </c>
      <c r="C14" s="302" t="s">
        <v>651</v>
      </c>
      <c r="N14" s="34"/>
      <c r="P14" s="34"/>
    </row>
    <row r="15" spans="1:16">
      <c r="A15" s="58" t="s">
        <v>32</v>
      </c>
      <c r="B15" s="64">
        <v>14</v>
      </c>
      <c r="C15" s="302" t="s">
        <v>703</v>
      </c>
      <c r="N15" s="34"/>
      <c r="P15" s="34"/>
    </row>
    <row r="16" spans="1:16">
      <c r="A16" s="58" t="s">
        <v>33</v>
      </c>
      <c r="B16" s="64">
        <v>15</v>
      </c>
      <c r="C16" s="302" t="s">
        <v>696</v>
      </c>
      <c r="N16" s="34"/>
      <c r="P16" s="34"/>
    </row>
    <row r="17" spans="1:16">
      <c r="A17" s="58" t="s">
        <v>584</v>
      </c>
      <c r="B17" s="64">
        <v>10</v>
      </c>
      <c r="C17" s="302" t="s">
        <v>737</v>
      </c>
      <c r="N17" s="34"/>
      <c r="P17" s="34"/>
    </row>
    <row r="18" spans="1:16">
      <c r="A18" s="58" t="s">
        <v>35</v>
      </c>
      <c r="B18" s="64">
        <v>10</v>
      </c>
      <c r="C18" s="302" t="s">
        <v>738</v>
      </c>
      <c r="N18" s="34"/>
      <c r="P18" s="34"/>
    </row>
    <row r="19" spans="1:16">
      <c r="A19" s="58" t="s">
        <v>36</v>
      </c>
      <c r="B19" s="64">
        <v>4</v>
      </c>
      <c r="C19" s="302" t="s">
        <v>684</v>
      </c>
      <c r="N19" s="34"/>
      <c r="P19" s="34"/>
    </row>
    <row r="20" spans="1:16">
      <c r="A20" s="58" t="s">
        <v>37</v>
      </c>
      <c r="B20" s="64">
        <v>6</v>
      </c>
      <c r="C20" s="302" t="s">
        <v>690</v>
      </c>
      <c r="N20" s="34"/>
      <c r="P20" s="34"/>
    </row>
    <row r="21" spans="1:16">
      <c r="A21" s="58" t="s">
        <v>38</v>
      </c>
      <c r="B21" s="64">
        <v>11</v>
      </c>
      <c r="C21" s="302" t="s">
        <v>739</v>
      </c>
      <c r="N21" s="34"/>
      <c r="P21" s="34"/>
    </row>
    <row r="22" spans="1:16">
      <c r="A22" s="58" t="s">
        <v>39</v>
      </c>
      <c r="B22" s="64">
        <v>17</v>
      </c>
      <c r="C22" s="302" t="s">
        <v>699</v>
      </c>
      <c r="N22" s="34"/>
      <c r="P22" s="34"/>
    </row>
    <row r="23" spans="1:16">
      <c r="A23" s="58" t="s">
        <v>40</v>
      </c>
      <c r="B23" s="64">
        <v>20</v>
      </c>
      <c r="C23" s="302" t="s">
        <v>740</v>
      </c>
      <c r="N23" s="34"/>
      <c r="P23" s="34"/>
    </row>
    <row r="24" spans="1:16">
      <c r="A24" s="58" t="s">
        <v>41</v>
      </c>
      <c r="B24" s="64">
        <v>8</v>
      </c>
      <c r="C24" s="302" t="s">
        <v>675</v>
      </c>
      <c r="N24" s="34"/>
      <c r="P24" s="34"/>
    </row>
    <row r="25" spans="1:16">
      <c r="A25" s="58" t="s">
        <v>42</v>
      </c>
      <c r="B25" s="64">
        <v>13</v>
      </c>
      <c r="C25" s="302" t="s">
        <v>691</v>
      </c>
      <c r="N25" s="34"/>
      <c r="P25" s="34"/>
    </row>
    <row r="26" spans="1:16">
      <c r="A26" s="58" t="s">
        <v>43</v>
      </c>
      <c r="B26" s="64">
        <v>3</v>
      </c>
      <c r="C26" s="302" t="s">
        <v>700</v>
      </c>
      <c r="N26" s="34"/>
      <c r="P26" s="34"/>
    </row>
    <row r="27" spans="1:16">
      <c r="A27" s="58" t="s">
        <v>44</v>
      </c>
      <c r="B27" s="64">
        <v>8</v>
      </c>
      <c r="C27" s="302" t="s">
        <v>683</v>
      </c>
      <c r="N27" s="34"/>
      <c r="P27" s="34"/>
    </row>
    <row r="28" spans="1:16">
      <c r="A28" s="58" t="s">
        <v>45</v>
      </c>
      <c r="B28" s="64">
        <v>7</v>
      </c>
      <c r="C28" s="302" t="s">
        <v>690</v>
      </c>
      <c r="N28" s="34"/>
      <c r="P28" s="34"/>
    </row>
    <row r="29" spans="1:16">
      <c r="A29" s="58" t="s">
        <v>46</v>
      </c>
      <c r="B29" s="64">
        <v>29</v>
      </c>
      <c r="C29" s="302" t="s">
        <v>741</v>
      </c>
      <c r="N29" s="34"/>
      <c r="P29" s="34"/>
    </row>
    <row r="30" spans="1:16">
      <c r="A30" s="58" t="s">
        <v>47</v>
      </c>
      <c r="B30" s="64">
        <v>15</v>
      </c>
      <c r="C30" s="302" t="s">
        <v>696</v>
      </c>
      <c r="N30" s="34"/>
      <c r="P30" s="34"/>
    </row>
    <row r="31" spans="1:16">
      <c r="A31" s="58" t="s">
        <v>48</v>
      </c>
      <c r="B31" s="64">
        <v>13</v>
      </c>
      <c r="C31" s="302" t="s">
        <v>691</v>
      </c>
      <c r="N31" s="34"/>
      <c r="P31" s="34"/>
    </row>
    <row r="32" spans="1:16">
      <c r="A32" s="58" t="s">
        <v>49</v>
      </c>
      <c r="B32" s="64">
        <v>8</v>
      </c>
      <c r="C32" s="302" t="s">
        <v>675</v>
      </c>
      <c r="N32" s="34"/>
      <c r="P32" s="34"/>
    </row>
    <row r="33" spans="1:16">
      <c r="A33" s="58" t="s">
        <v>50</v>
      </c>
      <c r="B33" s="64">
        <v>5</v>
      </c>
      <c r="C33" s="302" t="s">
        <v>701</v>
      </c>
      <c r="N33" s="34"/>
      <c r="P33" s="34"/>
    </row>
    <row r="34" spans="1:16">
      <c r="A34" s="58" t="s">
        <v>51</v>
      </c>
      <c r="B34" s="64">
        <v>19</v>
      </c>
      <c r="C34" s="302" t="s">
        <v>742</v>
      </c>
      <c r="N34" s="34"/>
      <c r="P34" s="34"/>
    </row>
    <row r="35" spans="1:16">
      <c r="A35" s="58" t="s">
        <v>52</v>
      </c>
      <c r="B35" s="64">
        <v>10</v>
      </c>
      <c r="C35" s="302" t="s">
        <v>689</v>
      </c>
      <c r="N35" s="34"/>
      <c r="P35" s="34"/>
    </row>
    <row r="36" spans="1:16">
      <c r="A36" s="58" t="s">
        <v>53</v>
      </c>
      <c r="B36" s="64">
        <v>22</v>
      </c>
      <c r="C36" s="302" t="s">
        <v>743</v>
      </c>
      <c r="N36" s="34"/>
      <c r="P36" s="34"/>
    </row>
    <row r="37" spans="1:16">
      <c r="A37" s="58" t="s">
        <v>54</v>
      </c>
      <c r="B37" s="64">
        <v>7</v>
      </c>
      <c r="C37" s="302" t="s">
        <v>690</v>
      </c>
      <c r="N37" s="34"/>
      <c r="P37" s="34"/>
    </row>
    <row r="38" spans="1:16">
      <c r="A38" s="58" t="s">
        <v>55</v>
      </c>
      <c r="B38" s="64">
        <v>6</v>
      </c>
      <c r="C38" s="302" t="s">
        <v>690</v>
      </c>
      <c r="N38" s="34"/>
      <c r="P38" s="34"/>
    </row>
    <row r="39" spans="1:16">
      <c r="A39" s="58" t="s">
        <v>56</v>
      </c>
      <c r="B39" s="64">
        <v>6</v>
      </c>
      <c r="C39" s="302" t="s">
        <v>701</v>
      </c>
      <c r="N39" s="34"/>
      <c r="P39" s="34"/>
    </row>
    <row r="40" spans="1:16">
      <c r="A40" s="1626"/>
      <c r="B40" s="1627"/>
      <c r="C40" s="1627"/>
      <c r="N40" s="34"/>
      <c r="P40" s="34"/>
    </row>
    <row r="41" spans="1:16" ht="12.75" customHeight="1">
      <c r="A41" s="57">
        <v>2015</v>
      </c>
      <c r="B41" s="1646"/>
      <c r="C41" s="1647"/>
      <c r="E41" s="1648" t="s">
        <v>970</v>
      </c>
      <c r="F41" s="1648"/>
      <c r="G41" s="1648"/>
      <c r="H41" s="1648"/>
      <c r="I41" s="1648"/>
      <c r="J41" s="1648"/>
      <c r="K41" s="1648"/>
      <c r="L41" s="1648"/>
      <c r="M41" s="1648"/>
      <c r="N41" s="34"/>
      <c r="P41" s="34"/>
    </row>
    <row r="42" spans="1:16" ht="12.75" customHeight="1">
      <c r="A42" s="58" t="s">
        <v>24</v>
      </c>
      <c r="B42" s="64">
        <v>10</v>
      </c>
      <c r="C42" s="302" t="s">
        <v>737</v>
      </c>
      <c r="D42" s="29"/>
      <c r="E42" s="1648"/>
      <c r="F42" s="1648"/>
      <c r="G42" s="1648"/>
      <c r="H42" s="1648"/>
      <c r="I42" s="1648"/>
      <c r="J42" s="1648"/>
      <c r="K42" s="1648"/>
      <c r="L42" s="1648"/>
      <c r="M42" s="1648"/>
      <c r="N42" s="34"/>
      <c r="P42" s="34"/>
    </row>
    <row r="43" spans="1:16">
      <c r="A43" s="58" t="s">
        <v>26</v>
      </c>
      <c r="B43" s="64">
        <v>7</v>
      </c>
      <c r="C43" s="302" t="s">
        <v>732</v>
      </c>
      <c r="N43" s="34"/>
      <c r="P43" s="34"/>
    </row>
    <row r="44" spans="1:16">
      <c r="A44" s="58" t="s">
        <v>27</v>
      </c>
      <c r="B44" s="64">
        <v>14</v>
      </c>
      <c r="C44" s="302" t="s">
        <v>703</v>
      </c>
      <c r="N44" s="34"/>
      <c r="P44" s="34"/>
    </row>
    <row r="45" spans="1:16">
      <c r="A45" s="58" t="s">
        <v>28</v>
      </c>
      <c r="B45" s="64">
        <v>22</v>
      </c>
      <c r="C45" s="302" t="s">
        <v>743</v>
      </c>
      <c r="N45" s="34"/>
      <c r="P45" s="34"/>
    </row>
    <row r="46" spans="1:16">
      <c r="A46" s="58" t="s">
        <v>29</v>
      </c>
      <c r="B46" s="64">
        <v>19</v>
      </c>
      <c r="C46" s="302" t="s">
        <v>129</v>
      </c>
      <c r="N46" s="34"/>
      <c r="P46" s="34"/>
    </row>
    <row r="47" spans="1:16">
      <c r="A47" s="58" t="s">
        <v>30</v>
      </c>
      <c r="B47" s="64">
        <v>18</v>
      </c>
      <c r="C47" s="302" t="s">
        <v>744</v>
      </c>
      <c r="N47" s="34"/>
      <c r="P47" s="34"/>
    </row>
    <row r="48" spans="1:16">
      <c r="A48" s="58" t="s">
        <v>31</v>
      </c>
      <c r="B48" s="64">
        <v>0</v>
      </c>
      <c r="C48" s="302" t="s">
        <v>651</v>
      </c>
      <c r="N48" s="34"/>
      <c r="P48" s="34"/>
    </row>
    <row r="49" spans="1:16">
      <c r="A49" s="58" t="s">
        <v>32</v>
      </c>
      <c r="B49" s="64">
        <v>13</v>
      </c>
      <c r="C49" s="302" t="s">
        <v>69</v>
      </c>
      <c r="N49" s="34"/>
      <c r="P49" s="34"/>
    </row>
    <row r="50" spans="1:16">
      <c r="A50" s="58" t="s">
        <v>33</v>
      </c>
      <c r="B50" s="64">
        <v>14</v>
      </c>
      <c r="C50" s="302" t="s">
        <v>731</v>
      </c>
      <c r="N50" s="34"/>
      <c r="P50" s="34"/>
    </row>
    <row r="51" spans="1:16">
      <c r="A51" s="58" t="s">
        <v>584</v>
      </c>
      <c r="B51" s="64">
        <v>11</v>
      </c>
      <c r="C51" s="302" t="s">
        <v>706</v>
      </c>
      <c r="N51" s="34"/>
      <c r="P51" s="34"/>
    </row>
    <row r="52" spans="1:16">
      <c r="A52" s="58" t="s">
        <v>35</v>
      </c>
      <c r="B52" s="64">
        <v>10</v>
      </c>
      <c r="C52" s="302" t="s">
        <v>689</v>
      </c>
      <c r="N52" s="34"/>
      <c r="P52" s="34"/>
    </row>
    <row r="53" spans="1:16">
      <c r="A53" s="58" t="s">
        <v>36</v>
      </c>
      <c r="B53" s="64">
        <v>6</v>
      </c>
      <c r="C53" s="302" t="s">
        <v>701</v>
      </c>
      <c r="N53" s="34"/>
      <c r="P53" s="34"/>
    </row>
    <row r="54" spans="1:16">
      <c r="A54" s="58" t="s">
        <v>37</v>
      </c>
      <c r="B54" s="64">
        <v>11</v>
      </c>
      <c r="C54" s="302" t="s">
        <v>680</v>
      </c>
      <c r="N54" s="34"/>
      <c r="P54" s="34"/>
    </row>
    <row r="55" spans="1:16">
      <c r="A55" s="58" t="s">
        <v>38</v>
      </c>
      <c r="B55" s="64">
        <v>12</v>
      </c>
      <c r="C55" s="302" t="s">
        <v>691</v>
      </c>
      <c r="N55" s="34"/>
      <c r="P55" s="34"/>
    </row>
    <row r="56" spans="1:16">
      <c r="A56" s="58" t="s">
        <v>39</v>
      </c>
      <c r="B56" s="64">
        <v>17</v>
      </c>
      <c r="C56" s="302" t="s">
        <v>729</v>
      </c>
      <c r="N56" s="34"/>
      <c r="P56" s="34"/>
    </row>
    <row r="57" spans="1:16">
      <c r="A57" s="58" t="s">
        <v>40</v>
      </c>
      <c r="B57" s="64">
        <v>18</v>
      </c>
      <c r="C57" s="302" t="s">
        <v>744</v>
      </c>
      <c r="N57" s="34"/>
      <c r="P57" s="34"/>
    </row>
    <row r="58" spans="1:16">
      <c r="A58" s="58" t="s">
        <v>41</v>
      </c>
      <c r="B58" s="64">
        <v>7</v>
      </c>
      <c r="C58" s="302" t="s">
        <v>732</v>
      </c>
      <c r="N58" s="34"/>
      <c r="P58" s="34"/>
    </row>
    <row r="59" spans="1:16">
      <c r="A59" s="58" t="s">
        <v>42</v>
      </c>
      <c r="B59" s="64">
        <v>13</v>
      </c>
      <c r="C59" s="302" t="s">
        <v>703</v>
      </c>
      <c r="N59" s="34"/>
      <c r="P59" s="34"/>
    </row>
    <row r="60" spans="1:16">
      <c r="A60" s="58" t="s">
        <v>43</v>
      </c>
      <c r="B60" s="64">
        <v>2</v>
      </c>
      <c r="C60" s="302" t="s">
        <v>652</v>
      </c>
      <c r="N60" s="34"/>
      <c r="P60" s="34"/>
    </row>
    <row r="61" spans="1:16">
      <c r="A61" s="58" t="s">
        <v>44</v>
      </c>
      <c r="B61" s="64">
        <v>9</v>
      </c>
      <c r="C61" s="302" t="s">
        <v>685</v>
      </c>
      <c r="N61" s="34"/>
      <c r="P61" s="34"/>
    </row>
    <row r="62" spans="1:16">
      <c r="A62" s="58" t="s">
        <v>45</v>
      </c>
      <c r="B62" s="64">
        <v>8</v>
      </c>
      <c r="C62" s="302" t="s">
        <v>675</v>
      </c>
      <c r="N62" s="34"/>
      <c r="P62" s="34"/>
    </row>
    <row r="63" spans="1:16">
      <c r="A63" s="58" t="s">
        <v>46</v>
      </c>
      <c r="B63" s="64">
        <v>31</v>
      </c>
      <c r="C63" s="302" t="s">
        <v>745</v>
      </c>
      <c r="N63" s="34"/>
      <c r="P63" s="34"/>
    </row>
    <row r="64" spans="1:16">
      <c r="A64" s="58" t="s">
        <v>47</v>
      </c>
      <c r="B64" s="64">
        <v>15</v>
      </c>
      <c r="C64" s="302" t="s">
        <v>679</v>
      </c>
      <c r="N64" s="34"/>
      <c r="P64" s="34"/>
    </row>
    <row r="65" spans="1:16">
      <c r="A65" s="58" t="s">
        <v>48</v>
      </c>
      <c r="B65" s="64">
        <v>13</v>
      </c>
      <c r="C65" s="302" t="s">
        <v>703</v>
      </c>
      <c r="N65" s="34"/>
      <c r="P65" s="34"/>
    </row>
    <row r="66" spans="1:16">
      <c r="A66" s="58" t="s">
        <v>49</v>
      </c>
      <c r="B66" s="64">
        <v>6</v>
      </c>
      <c r="C66" s="302" t="s">
        <v>746</v>
      </c>
      <c r="N66" s="34"/>
      <c r="P66" s="34"/>
    </row>
    <row r="67" spans="1:16">
      <c r="A67" s="58" t="s">
        <v>50</v>
      </c>
      <c r="B67" s="64">
        <v>5</v>
      </c>
      <c r="C67" s="302" t="s">
        <v>688</v>
      </c>
      <c r="N67" s="34"/>
      <c r="P67" s="34"/>
    </row>
    <row r="68" spans="1:16">
      <c r="A68" s="58" t="s">
        <v>51</v>
      </c>
      <c r="B68" s="64">
        <v>18</v>
      </c>
      <c r="C68" s="302" t="s">
        <v>747</v>
      </c>
      <c r="N68" s="34"/>
      <c r="P68" s="34"/>
    </row>
    <row r="69" spans="1:16">
      <c r="A69" s="58" t="s">
        <v>52</v>
      </c>
      <c r="B69" s="64">
        <v>10</v>
      </c>
      <c r="C69" s="302" t="s">
        <v>680</v>
      </c>
      <c r="N69" s="34"/>
      <c r="P69" s="34"/>
    </row>
    <row r="70" spans="1:16">
      <c r="A70" s="58" t="s">
        <v>53</v>
      </c>
      <c r="B70" s="64">
        <v>21</v>
      </c>
      <c r="C70" s="302" t="s">
        <v>748</v>
      </c>
      <c r="N70" s="34"/>
      <c r="P70" s="34"/>
    </row>
    <row r="71" spans="1:16">
      <c r="A71" s="58" t="s">
        <v>54</v>
      </c>
      <c r="B71" s="64">
        <v>8</v>
      </c>
      <c r="C71" s="302" t="s">
        <v>675</v>
      </c>
      <c r="N71" s="34"/>
      <c r="P71" s="34"/>
    </row>
    <row r="72" spans="1:16">
      <c r="A72" s="58" t="s">
        <v>55</v>
      </c>
      <c r="B72" s="64">
        <v>4</v>
      </c>
      <c r="C72" s="302" t="s">
        <v>86</v>
      </c>
      <c r="N72" s="34"/>
      <c r="P72" s="34"/>
    </row>
    <row r="73" spans="1:16">
      <c r="A73" s="58" t="s">
        <v>56</v>
      </c>
      <c r="B73" s="64">
        <v>5</v>
      </c>
      <c r="C73" s="302" t="s">
        <v>697</v>
      </c>
      <c r="N73" s="34"/>
      <c r="P73" s="34"/>
    </row>
    <row r="74" spans="1:16">
      <c r="A74" s="1626"/>
      <c r="B74" s="1627"/>
      <c r="C74" s="1627"/>
      <c r="N74" s="34"/>
      <c r="P74" s="34"/>
    </row>
    <row r="75" spans="1:16" ht="12.75" customHeight="1">
      <c r="A75" s="57">
        <v>2016</v>
      </c>
      <c r="B75" s="1646"/>
      <c r="C75" s="1647"/>
      <c r="E75" s="1648" t="s">
        <v>971</v>
      </c>
      <c r="F75" s="1648"/>
      <c r="G75" s="1648"/>
      <c r="H75" s="1648"/>
      <c r="I75" s="1648"/>
      <c r="J75" s="1648"/>
      <c r="K75" s="1648"/>
      <c r="L75" s="1648"/>
      <c r="M75" s="1648"/>
      <c r="N75" s="1648"/>
      <c r="P75" s="34"/>
    </row>
    <row r="76" spans="1:16" ht="12.75" customHeight="1">
      <c r="A76" s="58" t="s">
        <v>24</v>
      </c>
      <c r="B76" s="64">
        <v>11</v>
      </c>
      <c r="C76" s="302" t="s">
        <v>680</v>
      </c>
      <c r="D76" s="29"/>
      <c r="E76" s="1648"/>
      <c r="F76" s="1648"/>
      <c r="G76" s="1648"/>
      <c r="H76" s="1648"/>
      <c r="I76" s="1648"/>
      <c r="J76" s="1648"/>
      <c r="K76" s="1648"/>
      <c r="L76" s="1648"/>
      <c r="M76" s="1648"/>
      <c r="N76" s="1648"/>
      <c r="P76" s="34"/>
    </row>
    <row r="77" spans="1:16">
      <c r="A77" s="58" t="s">
        <v>26</v>
      </c>
      <c r="B77" s="64">
        <v>7</v>
      </c>
      <c r="C77" s="302" t="s">
        <v>675</v>
      </c>
      <c r="N77" s="34"/>
      <c r="P77" s="34"/>
    </row>
    <row r="78" spans="1:16">
      <c r="A78" s="58" t="s">
        <v>27</v>
      </c>
      <c r="B78" s="64">
        <v>17</v>
      </c>
      <c r="C78" s="302" t="s">
        <v>678</v>
      </c>
      <c r="N78" s="34"/>
      <c r="P78" s="34"/>
    </row>
    <row r="79" spans="1:16">
      <c r="A79" s="58" t="s">
        <v>28</v>
      </c>
      <c r="B79" s="64">
        <v>22</v>
      </c>
      <c r="C79" s="302" t="s">
        <v>743</v>
      </c>
      <c r="N79" s="34"/>
      <c r="P79" s="34"/>
    </row>
    <row r="80" spans="1:16">
      <c r="A80" s="58" t="s">
        <v>29</v>
      </c>
      <c r="B80" s="64">
        <v>20</v>
      </c>
      <c r="C80" s="302" t="s">
        <v>748</v>
      </c>
      <c r="N80" s="34"/>
      <c r="P80" s="34"/>
    </row>
    <row r="81" spans="1:16">
      <c r="A81" s="58" t="s">
        <v>30</v>
      </c>
      <c r="B81" s="64">
        <v>19</v>
      </c>
      <c r="C81" s="302" t="s">
        <v>730</v>
      </c>
      <c r="N81" s="34"/>
      <c r="P81" s="34"/>
    </row>
    <row r="82" spans="1:16">
      <c r="A82" s="58" t="s">
        <v>31</v>
      </c>
      <c r="B82" s="64">
        <v>0</v>
      </c>
      <c r="C82" s="302" t="s">
        <v>651</v>
      </c>
      <c r="N82" s="34"/>
      <c r="P82" s="34"/>
    </row>
    <row r="83" spans="1:16">
      <c r="A83" s="58" t="s">
        <v>32</v>
      </c>
      <c r="B83" s="64">
        <v>14</v>
      </c>
      <c r="C83" s="302" t="s">
        <v>703</v>
      </c>
      <c r="N83" s="34"/>
      <c r="P83" s="34"/>
    </row>
    <row r="84" spans="1:16">
      <c r="A84" s="58" t="s">
        <v>33</v>
      </c>
      <c r="B84" s="64">
        <v>12</v>
      </c>
      <c r="C84" s="302" t="s">
        <v>691</v>
      </c>
      <c r="N84" s="34"/>
      <c r="P84" s="34"/>
    </row>
    <row r="85" spans="1:16">
      <c r="A85" s="58" t="s">
        <v>584</v>
      </c>
      <c r="B85" s="64">
        <v>11</v>
      </c>
      <c r="C85" s="302" t="s">
        <v>680</v>
      </c>
      <c r="N85" s="34"/>
      <c r="P85" s="34"/>
    </row>
    <row r="86" spans="1:16">
      <c r="A86" s="58" t="s">
        <v>35</v>
      </c>
      <c r="B86" s="64">
        <v>10</v>
      </c>
      <c r="C86" s="302" t="s">
        <v>689</v>
      </c>
      <c r="N86" s="34"/>
      <c r="P86" s="34"/>
    </row>
    <row r="87" spans="1:16">
      <c r="A87" s="58" t="s">
        <v>36</v>
      </c>
      <c r="B87" s="64">
        <v>5</v>
      </c>
      <c r="C87" s="302" t="s">
        <v>697</v>
      </c>
      <c r="N87" s="34"/>
      <c r="P87" s="34"/>
    </row>
    <row r="88" spans="1:16">
      <c r="A88" s="58" t="s">
        <v>37</v>
      </c>
      <c r="B88" s="64">
        <v>12</v>
      </c>
      <c r="C88" s="302" t="s">
        <v>739</v>
      </c>
      <c r="N88" s="34"/>
      <c r="P88" s="34"/>
    </row>
    <row r="89" spans="1:16">
      <c r="A89" s="58" t="s">
        <v>38</v>
      </c>
      <c r="B89" s="64">
        <v>14</v>
      </c>
      <c r="C89" s="302" t="s">
        <v>703</v>
      </c>
      <c r="N89" s="34"/>
      <c r="P89" s="34"/>
    </row>
    <row r="90" spans="1:16">
      <c r="A90" s="58" t="s">
        <v>39</v>
      </c>
      <c r="B90" s="64">
        <v>17</v>
      </c>
      <c r="C90" s="302" t="s">
        <v>729</v>
      </c>
      <c r="N90" s="34"/>
      <c r="P90" s="34"/>
    </row>
    <row r="91" spans="1:16">
      <c r="A91" s="58" t="s">
        <v>40</v>
      </c>
      <c r="B91" s="64">
        <v>18</v>
      </c>
      <c r="C91" s="302" t="s">
        <v>129</v>
      </c>
      <c r="N91" s="34"/>
      <c r="P91" s="34"/>
    </row>
    <row r="92" spans="1:16">
      <c r="A92" s="58" t="s">
        <v>41</v>
      </c>
      <c r="B92" s="64">
        <v>15</v>
      </c>
      <c r="C92" s="302" t="s">
        <v>696</v>
      </c>
      <c r="N92" s="34"/>
      <c r="P92" s="34"/>
    </row>
    <row r="93" spans="1:16">
      <c r="A93" s="58" t="s">
        <v>42</v>
      </c>
      <c r="B93" s="64">
        <v>14</v>
      </c>
      <c r="C93" s="302" t="s">
        <v>703</v>
      </c>
      <c r="N93" s="34"/>
      <c r="P93" s="34"/>
    </row>
    <row r="94" spans="1:16">
      <c r="A94" s="58" t="s">
        <v>43</v>
      </c>
      <c r="B94" s="64">
        <v>3</v>
      </c>
      <c r="C94" s="302" t="s">
        <v>676</v>
      </c>
      <c r="N94" s="34"/>
      <c r="P94" s="34"/>
    </row>
    <row r="95" spans="1:16">
      <c r="A95" s="58" t="s">
        <v>44</v>
      </c>
      <c r="B95" s="64">
        <v>11</v>
      </c>
      <c r="C95" s="302" t="s">
        <v>972</v>
      </c>
      <c r="N95" s="34"/>
      <c r="P95" s="34"/>
    </row>
    <row r="96" spans="1:16">
      <c r="A96" s="58" t="s">
        <v>45</v>
      </c>
      <c r="B96" s="64">
        <v>8</v>
      </c>
      <c r="C96" s="302" t="s">
        <v>683</v>
      </c>
      <c r="N96" s="34"/>
      <c r="P96" s="34"/>
    </row>
    <row r="97" spans="1:16">
      <c r="A97" s="58" t="s">
        <v>46</v>
      </c>
      <c r="B97" s="64">
        <v>32</v>
      </c>
      <c r="C97" s="302" t="s">
        <v>973</v>
      </c>
      <c r="N97" s="34"/>
      <c r="P97" s="34"/>
    </row>
    <row r="98" spans="1:16">
      <c r="A98" s="58" t="s">
        <v>47</v>
      </c>
      <c r="B98" s="64">
        <v>15</v>
      </c>
      <c r="C98" s="302" t="s">
        <v>707</v>
      </c>
      <c r="N98" s="34"/>
      <c r="P98" s="34"/>
    </row>
    <row r="99" spans="1:16">
      <c r="A99" s="58" t="s">
        <v>48</v>
      </c>
      <c r="B99" s="64">
        <v>12</v>
      </c>
      <c r="C99" s="302" t="s">
        <v>691</v>
      </c>
      <c r="N99" s="34"/>
      <c r="P99" s="34"/>
    </row>
    <row r="100" spans="1:16">
      <c r="A100" s="58" t="s">
        <v>49</v>
      </c>
      <c r="B100" s="64">
        <v>12</v>
      </c>
      <c r="C100" s="302" t="s">
        <v>681</v>
      </c>
      <c r="N100" s="34"/>
      <c r="P100" s="34"/>
    </row>
    <row r="101" spans="1:16">
      <c r="A101" s="58" t="s">
        <v>50</v>
      </c>
      <c r="B101" s="64">
        <v>6</v>
      </c>
      <c r="C101" s="302" t="s">
        <v>701</v>
      </c>
      <c r="N101" s="34"/>
      <c r="P101" s="34"/>
    </row>
    <row r="102" spans="1:16">
      <c r="A102" s="58" t="s">
        <v>51</v>
      </c>
      <c r="B102" s="64">
        <v>19</v>
      </c>
      <c r="C102" s="302" t="s">
        <v>730</v>
      </c>
      <c r="N102" s="34"/>
      <c r="P102" s="34"/>
    </row>
    <row r="103" spans="1:16">
      <c r="A103" s="58" t="s">
        <v>52</v>
      </c>
      <c r="B103" s="64">
        <v>10</v>
      </c>
      <c r="C103" s="302" t="s">
        <v>685</v>
      </c>
      <c r="N103" s="34"/>
      <c r="P103" s="34"/>
    </row>
    <row r="104" spans="1:16">
      <c r="A104" s="58" t="s">
        <v>53</v>
      </c>
      <c r="B104" s="64">
        <v>21</v>
      </c>
      <c r="C104" s="302" t="s">
        <v>736</v>
      </c>
      <c r="N104" s="34"/>
      <c r="P104" s="34"/>
    </row>
    <row r="105" spans="1:16">
      <c r="A105" s="58" t="s">
        <v>54</v>
      </c>
      <c r="B105" s="64">
        <v>7</v>
      </c>
      <c r="C105" s="302" t="s">
        <v>733</v>
      </c>
      <c r="N105" s="34"/>
      <c r="P105" s="34"/>
    </row>
    <row r="106" spans="1:16">
      <c r="A106" s="371" t="s">
        <v>55</v>
      </c>
      <c r="B106" s="372">
        <v>5</v>
      </c>
      <c r="C106" s="373" t="s">
        <v>697</v>
      </c>
    </row>
    <row r="107" spans="1:16">
      <c r="A107" s="756" t="s">
        <v>56</v>
      </c>
      <c r="B107" s="757">
        <v>5</v>
      </c>
      <c r="C107" s="758" t="s">
        <v>697</v>
      </c>
    </row>
    <row r="108" spans="1:16">
      <c r="A108" s="374"/>
      <c r="B108" s="375"/>
      <c r="C108" s="376"/>
    </row>
    <row r="109" spans="1:16">
      <c r="A109" s="50"/>
    </row>
  </sheetData>
  <mergeCells count="11">
    <mergeCell ref="A1:I1"/>
    <mergeCell ref="B41:C41"/>
    <mergeCell ref="A74:C74"/>
    <mergeCell ref="B75:C75"/>
    <mergeCell ref="E75:N76"/>
    <mergeCell ref="E41:M42"/>
    <mergeCell ref="A40:C40"/>
    <mergeCell ref="B3:C3"/>
    <mergeCell ref="A5:C5"/>
    <mergeCell ref="B6:C6"/>
    <mergeCell ref="E5:N6"/>
  </mergeCells>
  <pageMargins left="0.70866141732283472" right="0.70866141732283472" top="0.74803149606299213" bottom="0.74803149606299213" header="0.31496062992125984" footer="0.31496062992125984"/>
  <pageSetup paperSize="9" scale="53" orientation="portrait" r:id="rId1"/>
  <ignoredErrors>
    <ignoredError sqref="A40:C40 A74:C74 B41:C41 B75:C75" twoDigitTextYear="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K108"/>
  <sheetViews>
    <sheetView showGridLines="0" zoomScaleNormal="100" workbookViewId="0">
      <selection activeCell="A108" sqref="A108"/>
    </sheetView>
  </sheetViews>
  <sheetFormatPr defaultRowHeight="12.75"/>
  <cols>
    <col min="1" max="1" width="14.7109375" style="1" customWidth="1"/>
    <col min="2" max="9" width="8.85546875" style="1" customWidth="1"/>
    <col min="10" max="10" width="0" style="1" hidden="1" customWidth="1"/>
    <col min="11" max="256" width="9.140625" style="1"/>
    <col min="257" max="257" width="14.7109375" style="1" customWidth="1"/>
    <col min="258" max="265" width="8.85546875" style="1" customWidth="1"/>
    <col min="266" max="266" width="0" style="1" hidden="1" customWidth="1"/>
    <col min="267" max="512" width="9.140625" style="1"/>
    <col min="513" max="513" width="14.7109375" style="1" customWidth="1"/>
    <col min="514" max="521" width="8.85546875" style="1" customWidth="1"/>
    <col min="522" max="522" width="0" style="1" hidden="1" customWidth="1"/>
    <col min="523" max="768" width="9.140625" style="1"/>
    <col min="769" max="769" width="14.7109375" style="1" customWidth="1"/>
    <col min="770" max="777" width="8.85546875" style="1" customWidth="1"/>
    <col min="778" max="778" width="0" style="1" hidden="1" customWidth="1"/>
    <col min="779" max="1024" width="9.140625" style="1"/>
    <col min="1025" max="1025" width="14.7109375" style="1" customWidth="1"/>
    <col min="1026" max="1033" width="8.85546875" style="1" customWidth="1"/>
    <col min="1034" max="1034" width="0" style="1" hidden="1" customWidth="1"/>
    <col min="1035" max="1280" width="9.140625" style="1"/>
    <col min="1281" max="1281" width="14.7109375" style="1" customWidth="1"/>
    <col min="1282" max="1289" width="8.85546875" style="1" customWidth="1"/>
    <col min="1290" max="1290" width="0" style="1" hidden="1" customWidth="1"/>
    <col min="1291" max="1536" width="9.140625" style="1"/>
    <col min="1537" max="1537" width="14.7109375" style="1" customWidth="1"/>
    <col min="1538" max="1545" width="8.85546875" style="1" customWidth="1"/>
    <col min="1546" max="1546" width="0" style="1" hidden="1" customWidth="1"/>
    <col min="1547" max="1792" width="9.140625" style="1"/>
    <col min="1793" max="1793" width="14.7109375" style="1" customWidth="1"/>
    <col min="1794" max="1801" width="8.85546875" style="1" customWidth="1"/>
    <col min="1802" max="1802" width="0" style="1" hidden="1" customWidth="1"/>
    <col min="1803" max="2048" width="9.140625" style="1"/>
    <col min="2049" max="2049" width="14.7109375" style="1" customWidth="1"/>
    <col min="2050" max="2057" width="8.85546875" style="1" customWidth="1"/>
    <col min="2058" max="2058" width="0" style="1" hidden="1" customWidth="1"/>
    <col min="2059" max="2304" width="9.140625" style="1"/>
    <col min="2305" max="2305" width="14.7109375" style="1" customWidth="1"/>
    <col min="2306" max="2313" width="8.85546875" style="1" customWidth="1"/>
    <col min="2314" max="2314" width="0" style="1" hidden="1" customWidth="1"/>
    <col min="2315" max="2560" width="9.140625" style="1"/>
    <col min="2561" max="2561" width="14.7109375" style="1" customWidth="1"/>
    <col min="2562" max="2569" width="8.85546875" style="1" customWidth="1"/>
    <col min="2570" max="2570" width="0" style="1" hidden="1" customWidth="1"/>
    <col min="2571" max="2816" width="9.140625" style="1"/>
    <col min="2817" max="2817" width="14.7109375" style="1" customWidth="1"/>
    <col min="2818" max="2825" width="8.85546875" style="1" customWidth="1"/>
    <col min="2826" max="2826" width="0" style="1" hidden="1" customWidth="1"/>
    <col min="2827" max="3072" width="9.140625" style="1"/>
    <col min="3073" max="3073" width="14.7109375" style="1" customWidth="1"/>
    <col min="3074" max="3081" width="8.85546875" style="1" customWidth="1"/>
    <col min="3082" max="3082" width="0" style="1" hidden="1" customWidth="1"/>
    <col min="3083" max="3328" width="9.140625" style="1"/>
    <col min="3329" max="3329" width="14.7109375" style="1" customWidth="1"/>
    <col min="3330" max="3337" width="8.85546875" style="1" customWidth="1"/>
    <col min="3338" max="3338" width="0" style="1" hidden="1" customWidth="1"/>
    <col min="3339" max="3584" width="9.140625" style="1"/>
    <col min="3585" max="3585" width="14.7109375" style="1" customWidth="1"/>
    <col min="3586" max="3593" width="8.85546875" style="1" customWidth="1"/>
    <col min="3594" max="3594" width="0" style="1" hidden="1" customWidth="1"/>
    <col min="3595" max="3840" width="9.140625" style="1"/>
    <col min="3841" max="3841" width="14.7109375" style="1" customWidth="1"/>
    <col min="3842" max="3849" width="8.85546875" style="1" customWidth="1"/>
    <col min="3850" max="3850" width="0" style="1" hidden="1" customWidth="1"/>
    <col min="3851" max="4096" width="9.140625" style="1"/>
    <col min="4097" max="4097" width="14.7109375" style="1" customWidth="1"/>
    <col min="4098" max="4105" width="8.85546875" style="1" customWidth="1"/>
    <col min="4106" max="4106" width="0" style="1" hidden="1" customWidth="1"/>
    <col min="4107" max="4352" width="9.140625" style="1"/>
    <col min="4353" max="4353" width="14.7109375" style="1" customWidth="1"/>
    <col min="4354" max="4361" width="8.85546875" style="1" customWidth="1"/>
    <col min="4362" max="4362" width="0" style="1" hidden="1" customWidth="1"/>
    <col min="4363" max="4608" width="9.140625" style="1"/>
    <col min="4609" max="4609" width="14.7109375" style="1" customWidth="1"/>
    <col min="4610" max="4617" width="8.85546875" style="1" customWidth="1"/>
    <col min="4618" max="4618" width="0" style="1" hidden="1" customWidth="1"/>
    <col min="4619" max="4864" width="9.140625" style="1"/>
    <col min="4865" max="4865" width="14.7109375" style="1" customWidth="1"/>
    <col min="4866" max="4873" width="8.85546875" style="1" customWidth="1"/>
    <col min="4874" max="4874" width="0" style="1" hidden="1" customWidth="1"/>
    <col min="4875" max="5120" width="9.140625" style="1"/>
    <col min="5121" max="5121" width="14.7109375" style="1" customWidth="1"/>
    <col min="5122" max="5129" width="8.85546875" style="1" customWidth="1"/>
    <col min="5130" max="5130" width="0" style="1" hidden="1" customWidth="1"/>
    <col min="5131" max="5376" width="9.140625" style="1"/>
    <col min="5377" max="5377" width="14.7109375" style="1" customWidth="1"/>
    <col min="5378" max="5385" width="8.85546875" style="1" customWidth="1"/>
    <col min="5386" max="5386" width="0" style="1" hidden="1" customWidth="1"/>
    <col min="5387" max="5632" width="9.140625" style="1"/>
    <col min="5633" max="5633" width="14.7109375" style="1" customWidth="1"/>
    <col min="5634" max="5641" width="8.85546875" style="1" customWidth="1"/>
    <col min="5642" max="5642" width="0" style="1" hidden="1" customWidth="1"/>
    <col min="5643" max="5888" width="9.140625" style="1"/>
    <col min="5889" max="5889" width="14.7109375" style="1" customWidth="1"/>
    <col min="5890" max="5897" width="8.85546875" style="1" customWidth="1"/>
    <col min="5898" max="5898" width="0" style="1" hidden="1" customWidth="1"/>
    <col min="5899" max="6144" width="9.140625" style="1"/>
    <col min="6145" max="6145" width="14.7109375" style="1" customWidth="1"/>
    <col min="6146" max="6153" width="8.85546875" style="1" customWidth="1"/>
    <col min="6154" max="6154" width="0" style="1" hidden="1" customWidth="1"/>
    <col min="6155" max="6400" width="9.140625" style="1"/>
    <col min="6401" max="6401" width="14.7109375" style="1" customWidth="1"/>
    <col min="6402" max="6409" width="8.85546875" style="1" customWidth="1"/>
    <col min="6410" max="6410" width="0" style="1" hidden="1" customWidth="1"/>
    <col min="6411" max="6656" width="9.140625" style="1"/>
    <col min="6657" max="6657" width="14.7109375" style="1" customWidth="1"/>
    <col min="6658" max="6665" width="8.85546875" style="1" customWidth="1"/>
    <col min="6666" max="6666" width="0" style="1" hidden="1" customWidth="1"/>
    <col min="6667" max="6912" width="9.140625" style="1"/>
    <col min="6913" max="6913" width="14.7109375" style="1" customWidth="1"/>
    <col min="6914" max="6921" width="8.85546875" style="1" customWidth="1"/>
    <col min="6922" max="6922" width="0" style="1" hidden="1" customWidth="1"/>
    <col min="6923" max="7168" width="9.140625" style="1"/>
    <col min="7169" max="7169" width="14.7109375" style="1" customWidth="1"/>
    <col min="7170" max="7177" width="8.85546875" style="1" customWidth="1"/>
    <col min="7178" max="7178" width="0" style="1" hidden="1" customWidth="1"/>
    <col min="7179" max="7424" width="9.140625" style="1"/>
    <col min="7425" max="7425" width="14.7109375" style="1" customWidth="1"/>
    <col min="7426" max="7433" width="8.85546875" style="1" customWidth="1"/>
    <col min="7434" max="7434" width="0" style="1" hidden="1" customWidth="1"/>
    <col min="7435" max="7680" width="9.140625" style="1"/>
    <col min="7681" max="7681" width="14.7109375" style="1" customWidth="1"/>
    <col min="7682" max="7689" width="8.85546875" style="1" customWidth="1"/>
    <col min="7690" max="7690" width="0" style="1" hidden="1" customWidth="1"/>
    <col min="7691" max="7936" width="9.140625" style="1"/>
    <col min="7937" max="7937" width="14.7109375" style="1" customWidth="1"/>
    <col min="7938" max="7945" width="8.85546875" style="1" customWidth="1"/>
    <col min="7946" max="7946" width="0" style="1" hidden="1" customWidth="1"/>
    <col min="7947" max="8192" width="9.140625" style="1"/>
    <col min="8193" max="8193" width="14.7109375" style="1" customWidth="1"/>
    <col min="8194" max="8201" width="8.85546875" style="1" customWidth="1"/>
    <col min="8202" max="8202" width="0" style="1" hidden="1" customWidth="1"/>
    <col min="8203" max="8448" width="9.140625" style="1"/>
    <col min="8449" max="8449" width="14.7109375" style="1" customWidth="1"/>
    <col min="8450" max="8457" width="8.85546875" style="1" customWidth="1"/>
    <col min="8458" max="8458" width="0" style="1" hidden="1" customWidth="1"/>
    <col min="8459" max="8704" width="9.140625" style="1"/>
    <col min="8705" max="8705" width="14.7109375" style="1" customWidth="1"/>
    <col min="8706" max="8713" width="8.85546875" style="1" customWidth="1"/>
    <col min="8714" max="8714" width="0" style="1" hidden="1" customWidth="1"/>
    <col min="8715" max="8960" width="9.140625" style="1"/>
    <col min="8961" max="8961" width="14.7109375" style="1" customWidth="1"/>
    <col min="8962" max="8969" width="8.85546875" style="1" customWidth="1"/>
    <col min="8970" max="8970" width="0" style="1" hidden="1" customWidth="1"/>
    <col min="8971" max="9216" width="9.140625" style="1"/>
    <col min="9217" max="9217" width="14.7109375" style="1" customWidth="1"/>
    <col min="9218" max="9225" width="8.85546875" style="1" customWidth="1"/>
    <col min="9226" max="9226" width="0" style="1" hidden="1" customWidth="1"/>
    <col min="9227" max="9472" width="9.140625" style="1"/>
    <col min="9473" max="9473" width="14.7109375" style="1" customWidth="1"/>
    <col min="9474" max="9481" width="8.85546875" style="1" customWidth="1"/>
    <col min="9482" max="9482" width="0" style="1" hidden="1" customWidth="1"/>
    <col min="9483" max="9728" width="9.140625" style="1"/>
    <col min="9729" max="9729" width="14.7109375" style="1" customWidth="1"/>
    <col min="9730" max="9737" width="8.85546875" style="1" customWidth="1"/>
    <col min="9738" max="9738" width="0" style="1" hidden="1" customWidth="1"/>
    <col min="9739" max="9984" width="9.140625" style="1"/>
    <col min="9985" max="9985" width="14.7109375" style="1" customWidth="1"/>
    <col min="9986" max="9993" width="8.85546875" style="1" customWidth="1"/>
    <col min="9994" max="9994" width="0" style="1" hidden="1" customWidth="1"/>
    <col min="9995" max="10240" width="9.140625" style="1"/>
    <col min="10241" max="10241" width="14.7109375" style="1" customWidth="1"/>
    <col min="10242" max="10249" width="8.85546875" style="1" customWidth="1"/>
    <col min="10250" max="10250" width="0" style="1" hidden="1" customWidth="1"/>
    <col min="10251" max="10496" width="9.140625" style="1"/>
    <col min="10497" max="10497" width="14.7109375" style="1" customWidth="1"/>
    <col min="10498" max="10505" width="8.85546875" style="1" customWidth="1"/>
    <col min="10506" max="10506" width="0" style="1" hidden="1" customWidth="1"/>
    <col min="10507" max="10752" width="9.140625" style="1"/>
    <col min="10753" max="10753" width="14.7109375" style="1" customWidth="1"/>
    <col min="10754" max="10761" width="8.85546875" style="1" customWidth="1"/>
    <col min="10762" max="10762" width="0" style="1" hidden="1" customWidth="1"/>
    <col min="10763" max="11008" width="9.140625" style="1"/>
    <col min="11009" max="11009" width="14.7109375" style="1" customWidth="1"/>
    <col min="11010" max="11017" width="8.85546875" style="1" customWidth="1"/>
    <col min="11018" max="11018" width="0" style="1" hidden="1" customWidth="1"/>
    <col min="11019" max="11264" width="9.140625" style="1"/>
    <col min="11265" max="11265" width="14.7109375" style="1" customWidth="1"/>
    <col min="11266" max="11273" width="8.85546875" style="1" customWidth="1"/>
    <col min="11274" max="11274" width="0" style="1" hidden="1" customWidth="1"/>
    <col min="11275" max="11520" width="9.140625" style="1"/>
    <col min="11521" max="11521" width="14.7109375" style="1" customWidth="1"/>
    <col min="11522" max="11529" width="8.85546875" style="1" customWidth="1"/>
    <col min="11530" max="11530" width="0" style="1" hidden="1" customWidth="1"/>
    <col min="11531" max="11776" width="9.140625" style="1"/>
    <col min="11777" max="11777" width="14.7109375" style="1" customWidth="1"/>
    <col min="11778" max="11785" width="8.85546875" style="1" customWidth="1"/>
    <col min="11786" max="11786" width="0" style="1" hidden="1" customWidth="1"/>
    <col min="11787" max="12032" width="9.140625" style="1"/>
    <col min="12033" max="12033" width="14.7109375" style="1" customWidth="1"/>
    <col min="12034" max="12041" width="8.85546875" style="1" customWidth="1"/>
    <col min="12042" max="12042" width="0" style="1" hidden="1" customWidth="1"/>
    <col min="12043" max="12288" width="9.140625" style="1"/>
    <col min="12289" max="12289" width="14.7109375" style="1" customWidth="1"/>
    <col min="12290" max="12297" width="8.85546875" style="1" customWidth="1"/>
    <col min="12298" max="12298" width="0" style="1" hidden="1" customWidth="1"/>
    <col min="12299" max="12544" width="9.140625" style="1"/>
    <col min="12545" max="12545" width="14.7109375" style="1" customWidth="1"/>
    <col min="12546" max="12553" width="8.85546875" style="1" customWidth="1"/>
    <col min="12554" max="12554" width="0" style="1" hidden="1" customWidth="1"/>
    <col min="12555" max="12800" width="9.140625" style="1"/>
    <col min="12801" max="12801" width="14.7109375" style="1" customWidth="1"/>
    <col min="12802" max="12809" width="8.85546875" style="1" customWidth="1"/>
    <col min="12810" max="12810" width="0" style="1" hidden="1" customWidth="1"/>
    <col min="12811" max="13056" width="9.140625" style="1"/>
    <col min="13057" max="13057" width="14.7109375" style="1" customWidth="1"/>
    <col min="13058" max="13065" width="8.85546875" style="1" customWidth="1"/>
    <col min="13066" max="13066" width="0" style="1" hidden="1" customWidth="1"/>
    <col min="13067" max="13312" width="9.140625" style="1"/>
    <col min="13313" max="13313" width="14.7109375" style="1" customWidth="1"/>
    <col min="13314" max="13321" width="8.85546875" style="1" customWidth="1"/>
    <col min="13322" max="13322" width="0" style="1" hidden="1" customWidth="1"/>
    <col min="13323" max="13568" width="9.140625" style="1"/>
    <col min="13569" max="13569" width="14.7109375" style="1" customWidth="1"/>
    <col min="13570" max="13577" width="8.85546875" style="1" customWidth="1"/>
    <col min="13578" max="13578" width="0" style="1" hidden="1" customWidth="1"/>
    <col min="13579" max="13824" width="9.140625" style="1"/>
    <col min="13825" max="13825" width="14.7109375" style="1" customWidth="1"/>
    <col min="13826" max="13833" width="8.85546875" style="1" customWidth="1"/>
    <col min="13834" max="13834" width="0" style="1" hidden="1" customWidth="1"/>
    <col min="13835" max="14080" width="9.140625" style="1"/>
    <col min="14081" max="14081" width="14.7109375" style="1" customWidth="1"/>
    <col min="14082" max="14089" width="8.85546875" style="1" customWidth="1"/>
    <col min="14090" max="14090" width="0" style="1" hidden="1" customWidth="1"/>
    <col min="14091" max="14336" width="9.140625" style="1"/>
    <col min="14337" max="14337" width="14.7109375" style="1" customWidth="1"/>
    <col min="14338" max="14345" width="8.85546875" style="1" customWidth="1"/>
    <col min="14346" max="14346" width="0" style="1" hidden="1" customWidth="1"/>
    <col min="14347" max="14592" width="9.140625" style="1"/>
    <col min="14593" max="14593" width="14.7109375" style="1" customWidth="1"/>
    <col min="14594" max="14601" width="8.85546875" style="1" customWidth="1"/>
    <col min="14602" max="14602" width="0" style="1" hidden="1" customWidth="1"/>
    <col min="14603" max="14848" width="9.140625" style="1"/>
    <col min="14849" max="14849" width="14.7109375" style="1" customWidth="1"/>
    <col min="14850" max="14857" width="8.85546875" style="1" customWidth="1"/>
    <col min="14858" max="14858" width="0" style="1" hidden="1" customWidth="1"/>
    <col min="14859" max="15104" width="9.140625" style="1"/>
    <col min="15105" max="15105" width="14.7109375" style="1" customWidth="1"/>
    <col min="15106" max="15113" width="8.85546875" style="1" customWidth="1"/>
    <col min="15114" max="15114" width="0" style="1" hidden="1" customWidth="1"/>
    <col min="15115" max="15360" width="9.140625" style="1"/>
    <col min="15361" max="15361" width="14.7109375" style="1" customWidth="1"/>
    <col min="15362" max="15369" width="8.85546875" style="1" customWidth="1"/>
    <col min="15370" max="15370" width="0" style="1" hidden="1" customWidth="1"/>
    <col min="15371" max="15616" width="9.140625" style="1"/>
    <col min="15617" max="15617" width="14.7109375" style="1" customWidth="1"/>
    <col min="15618" max="15625" width="8.85546875" style="1" customWidth="1"/>
    <col min="15626" max="15626" width="0" style="1" hidden="1" customWidth="1"/>
    <col min="15627" max="15872" width="9.140625" style="1"/>
    <col min="15873" max="15873" width="14.7109375" style="1" customWidth="1"/>
    <col min="15874" max="15881" width="8.85546875" style="1" customWidth="1"/>
    <col min="15882" max="15882" width="0" style="1" hidden="1" customWidth="1"/>
    <col min="15883" max="16128" width="9.140625" style="1"/>
    <col min="16129" max="16129" width="14.7109375" style="1" customWidth="1"/>
    <col min="16130" max="16137" width="8.85546875" style="1" customWidth="1"/>
    <col min="16138" max="16138" width="0" style="1" hidden="1" customWidth="1"/>
    <col min="16139" max="16384" width="9.140625" style="1"/>
  </cols>
  <sheetData>
    <row r="1" spans="1:9" ht="18.399999999999999" customHeight="1">
      <c r="A1" s="1556" t="s">
        <v>983</v>
      </c>
      <c r="B1" s="1557"/>
      <c r="C1" s="1557"/>
      <c r="D1" s="1557"/>
      <c r="E1" s="1557"/>
      <c r="F1" s="1557"/>
      <c r="G1" s="1557"/>
      <c r="H1" s="1557"/>
      <c r="I1" s="1557"/>
    </row>
    <row r="2" spans="1:9" ht="3" customHeight="1"/>
    <row r="3" spans="1:9">
      <c r="A3" s="3"/>
      <c r="B3" s="1573" t="s">
        <v>64</v>
      </c>
      <c r="C3" s="1574"/>
      <c r="D3" s="1574"/>
      <c r="E3" s="1574"/>
      <c r="F3" s="1574"/>
      <c r="G3" s="1574"/>
      <c r="H3" s="1574"/>
      <c r="I3" s="1575"/>
    </row>
    <row r="4" spans="1:9" ht="25.5">
      <c r="A4" s="3" t="s">
        <v>75</v>
      </c>
      <c r="B4" s="1573" t="s">
        <v>66</v>
      </c>
      <c r="C4" s="1575"/>
      <c r="D4" s="1573" t="s">
        <v>67</v>
      </c>
      <c r="E4" s="1575"/>
      <c r="F4" s="1573" t="s">
        <v>68</v>
      </c>
      <c r="G4" s="1575"/>
      <c r="H4" s="1573" t="s">
        <v>69</v>
      </c>
      <c r="I4" s="1575"/>
    </row>
    <row r="5" spans="1:9">
      <c r="A5" s="3"/>
      <c r="B5" s="3" t="s">
        <v>98</v>
      </c>
      <c r="C5" s="3" t="s">
        <v>97</v>
      </c>
      <c r="D5" s="3" t="s">
        <v>98</v>
      </c>
      <c r="E5" s="3" t="s">
        <v>97</v>
      </c>
      <c r="F5" s="3" t="s">
        <v>98</v>
      </c>
      <c r="G5" s="3" t="s">
        <v>97</v>
      </c>
      <c r="H5" s="3" t="s">
        <v>98</v>
      </c>
      <c r="I5" s="3" t="s">
        <v>97</v>
      </c>
    </row>
    <row r="6" spans="1:9">
      <c r="A6" s="349">
        <v>2014</v>
      </c>
      <c r="B6" s="1566"/>
      <c r="C6" s="1567"/>
      <c r="D6" s="1567"/>
      <c r="E6" s="1567"/>
      <c r="F6" s="1567"/>
      <c r="G6" s="1567"/>
      <c r="H6" s="1567"/>
      <c r="I6" s="1568"/>
    </row>
    <row r="7" spans="1:9">
      <c r="A7" s="350" t="s">
        <v>24</v>
      </c>
      <c r="B7" s="346">
        <v>3.1</v>
      </c>
      <c r="C7" s="347" t="s">
        <v>2119</v>
      </c>
      <c r="D7" s="346">
        <v>1.9</v>
      </c>
      <c r="E7" s="347" t="s">
        <v>2120</v>
      </c>
      <c r="F7" s="346">
        <v>1.8</v>
      </c>
      <c r="G7" s="347" t="s">
        <v>2121</v>
      </c>
      <c r="H7" s="346">
        <v>1.5</v>
      </c>
      <c r="I7" s="347" t="s">
        <v>2122</v>
      </c>
    </row>
    <row r="8" spans="1:9">
      <c r="A8" s="350" t="s">
        <v>25</v>
      </c>
      <c r="B8" s="346">
        <v>3</v>
      </c>
      <c r="C8" s="347" t="s">
        <v>2123</v>
      </c>
      <c r="D8" s="346">
        <v>2</v>
      </c>
      <c r="E8" s="347" t="s">
        <v>2124</v>
      </c>
      <c r="F8" s="346">
        <v>1.7</v>
      </c>
      <c r="G8" s="347" t="s">
        <v>2125</v>
      </c>
      <c r="H8" s="346">
        <v>1.5</v>
      </c>
      <c r="I8" s="347" t="s">
        <v>2126</v>
      </c>
    </row>
    <row r="9" spans="1:9">
      <c r="A9" s="350" t="s">
        <v>26</v>
      </c>
      <c r="B9" s="346">
        <v>2.7</v>
      </c>
      <c r="C9" s="347" t="s">
        <v>2127</v>
      </c>
      <c r="D9" s="346">
        <v>1.3</v>
      </c>
      <c r="E9" s="347" t="s">
        <v>2128</v>
      </c>
      <c r="F9" s="346">
        <v>2.2999999999999998</v>
      </c>
      <c r="G9" s="347" t="s">
        <v>2129</v>
      </c>
      <c r="H9" s="346">
        <v>0.9</v>
      </c>
      <c r="I9" s="347" t="s">
        <v>2130</v>
      </c>
    </row>
    <row r="10" spans="1:9">
      <c r="A10" s="350" t="s">
        <v>27</v>
      </c>
      <c r="B10" s="346">
        <v>3.8</v>
      </c>
      <c r="C10" s="347" t="s">
        <v>2131</v>
      </c>
      <c r="D10" s="346">
        <v>3.4</v>
      </c>
      <c r="E10" s="347" t="s">
        <v>2132</v>
      </c>
      <c r="F10" s="346">
        <v>2.7</v>
      </c>
      <c r="G10" s="347" t="s">
        <v>2133</v>
      </c>
      <c r="H10" s="346">
        <v>2.5</v>
      </c>
      <c r="I10" s="347" t="s">
        <v>2134</v>
      </c>
    </row>
    <row r="11" spans="1:9">
      <c r="A11" s="350" t="s">
        <v>28</v>
      </c>
      <c r="B11" s="346">
        <v>4.7</v>
      </c>
      <c r="C11" s="347" t="s">
        <v>2135</v>
      </c>
      <c r="D11" s="346">
        <v>3.2</v>
      </c>
      <c r="E11" s="347" t="s">
        <v>2136</v>
      </c>
      <c r="F11" s="346">
        <v>2.2999999999999998</v>
      </c>
      <c r="G11" s="347" t="s">
        <v>2137</v>
      </c>
      <c r="H11" s="346">
        <v>3.1</v>
      </c>
      <c r="I11" s="347" t="s">
        <v>2138</v>
      </c>
    </row>
    <row r="12" spans="1:9">
      <c r="A12" s="350" t="s">
        <v>29</v>
      </c>
      <c r="B12" s="346">
        <v>5</v>
      </c>
      <c r="C12" s="347" t="s">
        <v>2139</v>
      </c>
      <c r="D12" s="346">
        <v>2.1</v>
      </c>
      <c r="E12" s="347" t="s">
        <v>2140</v>
      </c>
      <c r="F12" s="346">
        <v>1.8</v>
      </c>
      <c r="G12" s="347" t="s">
        <v>2141</v>
      </c>
      <c r="H12" s="346">
        <v>2</v>
      </c>
      <c r="I12" s="347" t="s">
        <v>2142</v>
      </c>
    </row>
    <row r="13" spans="1:9">
      <c r="A13" s="350" t="s">
        <v>30</v>
      </c>
      <c r="B13" s="346">
        <v>3.1</v>
      </c>
      <c r="C13" s="347" t="s">
        <v>2143</v>
      </c>
      <c r="D13" s="346">
        <v>1.8</v>
      </c>
      <c r="E13" s="347" t="s">
        <v>2144</v>
      </c>
      <c r="F13" s="346">
        <v>1.3</v>
      </c>
      <c r="G13" s="347" t="s">
        <v>2145</v>
      </c>
      <c r="H13" s="346">
        <v>1</v>
      </c>
      <c r="I13" s="347" t="s">
        <v>2146</v>
      </c>
    </row>
    <row r="14" spans="1:9">
      <c r="A14" s="350" t="s">
        <v>31</v>
      </c>
      <c r="B14" s="346">
        <v>0.1</v>
      </c>
      <c r="C14" s="347" t="s">
        <v>2147</v>
      </c>
      <c r="D14" s="346">
        <v>0.7</v>
      </c>
      <c r="E14" s="347" t="s">
        <v>2148</v>
      </c>
      <c r="F14" s="346">
        <v>0.4</v>
      </c>
      <c r="G14" s="347" t="s">
        <v>2149</v>
      </c>
      <c r="H14" s="346">
        <v>1.8</v>
      </c>
      <c r="I14" s="347" t="s">
        <v>2150</v>
      </c>
    </row>
    <row r="15" spans="1:9">
      <c r="A15" s="350" t="s">
        <v>32</v>
      </c>
      <c r="B15" s="346">
        <v>3.2</v>
      </c>
      <c r="C15" s="347" t="s">
        <v>2151</v>
      </c>
      <c r="D15" s="346">
        <v>2</v>
      </c>
      <c r="E15" s="347" t="s">
        <v>2141</v>
      </c>
      <c r="F15" s="346">
        <v>1.5</v>
      </c>
      <c r="G15" s="347" t="s">
        <v>2121</v>
      </c>
      <c r="H15" s="346">
        <v>1.5</v>
      </c>
      <c r="I15" s="347" t="s">
        <v>2152</v>
      </c>
    </row>
    <row r="16" spans="1:9">
      <c r="A16" s="350" t="s">
        <v>33</v>
      </c>
      <c r="B16" s="346">
        <v>2.8</v>
      </c>
      <c r="C16" s="347" t="s">
        <v>2153</v>
      </c>
      <c r="D16" s="346">
        <v>1.4</v>
      </c>
      <c r="E16" s="347" t="s">
        <v>2154</v>
      </c>
      <c r="F16" s="346">
        <v>1.1000000000000001</v>
      </c>
      <c r="G16" s="347" t="s">
        <v>2155</v>
      </c>
      <c r="H16" s="346">
        <v>1.2</v>
      </c>
      <c r="I16" s="347" t="s">
        <v>2156</v>
      </c>
    </row>
    <row r="17" spans="1:9">
      <c r="A17" s="350" t="s">
        <v>35</v>
      </c>
      <c r="B17" s="346">
        <v>4.5999999999999996</v>
      </c>
      <c r="C17" s="347" t="s">
        <v>2157</v>
      </c>
      <c r="D17" s="346">
        <v>3.8</v>
      </c>
      <c r="E17" s="347" t="s">
        <v>2158</v>
      </c>
      <c r="F17" s="346">
        <v>3.1</v>
      </c>
      <c r="G17" s="347" t="s">
        <v>2159</v>
      </c>
      <c r="H17" s="346">
        <v>2.7</v>
      </c>
      <c r="I17" s="347" t="s">
        <v>2160</v>
      </c>
    </row>
    <row r="18" spans="1:9">
      <c r="A18" s="350" t="s">
        <v>584</v>
      </c>
      <c r="B18" s="346">
        <v>4.0999999999999996</v>
      </c>
      <c r="C18" s="347" t="s">
        <v>2161</v>
      </c>
      <c r="D18" s="346">
        <v>1.9</v>
      </c>
      <c r="E18" s="347" t="s">
        <v>2162</v>
      </c>
      <c r="F18" s="346">
        <v>1.3</v>
      </c>
      <c r="G18" s="347" t="s">
        <v>2163</v>
      </c>
      <c r="H18" s="346">
        <v>1.6</v>
      </c>
      <c r="I18" s="347" t="s">
        <v>2164</v>
      </c>
    </row>
    <row r="19" spans="1:9">
      <c r="A19" s="350" t="s">
        <v>36</v>
      </c>
      <c r="B19" s="346">
        <v>3.8</v>
      </c>
      <c r="C19" s="347" t="s">
        <v>2165</v>
      </c>
      <c r="D19" s="346">
        <v>1.7</v>
      </c>
      <c r="E19" s="347" t="s">
        <v>2166</v>
      </c>
      <c r="F19" s="346">
        <v>2.2000000000000002</v>
      </c>
      <c r="G19" s="347" t="s">
        <v>2167</v>
      </c>
      <c r="H19" s="346">
        <v>1.7</v>
      </c>
      <c r="I19" s="347" t="s">
        <v>2168</v>
      </c>
    </row>
    <row r="20" spans="1:9">
      <c r="A20" s="350" t="s">
        <v>37</v>
      </c>
      <c r="B20" s="346">
        <v>3.2</v>
      </c>
      <c r="C20" s="347" t="s">
        <v>2169</v>
      </c>
      <c r="D20" s="346">
        <v>1.6</v>
      </c>
      <c r="E20" s="347" t="s">
        <v>2170</v>
      </c>
      <c r="F20" s="346">
        <v>1.4</v>
      </c>
      <c r="G20" s="347" t="s">
        <v>2122</v>
      </c>
      <c r="H20" s="346">
        <v>1.2</v>
      </c>
      <c r="I20" s="347" t="s">
        <v>2171</v>
      </c>
    </row>
    <row r="21" spans="1:9">
      <c r="A21" s="350" t="s">
        <v>38</v>
      </c>
      <c r="B21" s="346">
        <v>3.5</v>
      </c>
      <c r="C21" s="347" t="s">
        <v>2172</v>
      </c>
      <c r="D21" s="346">
        <v>1.9</v>
      </c>
      <c r="E21" s="347" t="s">
        <v>2141</v>
      </c>
      <c r="F21" s="346">
        <v>1.9</v>
      </c>
      <c r="G21" s="347" t="s">
        <v>2141</v>
      </c>
      <c r="H21" s="346">
        <v>1.8</v>
      </c>
      <c r="I21" s="347" t="s">
        <v>2173</v>
      </c>
    </row>
    <row r="22" spans="1:9">
      <c r="A22" s="350" t="s">
        <v>39</v>
      </c>
      <c r="B22" s="346">
        <v>4</v>
      </c>
      <c r="C22" s="347" t="s">
        <v>2174</v>
      </c>
      <c r="D22" s="346">
        <v>2.9</v>
      </c>
      <c r="E22" s="347" t="s">
        <v>2175</v>
      </c>
      <c r="F22" s="346">
        <v>1.2</v>
      </c>
      <c r="G22" s="347" t="s">
        <v>2176</v>
      </c>
      <c r="H22" s="346">
        <v>2</v>
      </c>
      <c r="I22" s="347" t="s">
        <v>2177</v>
      </c>
    </row>
    <row r="23" spans="1:9">
      <c r="A23" s="350" t="s">
        <v>40</v>
      </c>
      <c r="B23" s="346">
        <v>3.1</v>
      </c>
      <c r="C23" s="347" t="s">
        <v>2178</v>
      </c>
      <c r="D23" s="346">
        <v>1.9</v>
      </c>
      <c r="E23" s="347" t="s">
        <v>2179</v>
      </c>
      <c r="F23" s="346">
        <v>1.8</v>
      </c>
      <c r="G23" s="347" t="s">
        <v>2180</v>
      </c>
      <c r="H23" s="346">
        <v>1.8</v>
      </c>
      <c r="I23" s="347" t="s">
        <v>2181</v>
      </c>
    </row>
    <row r="24" spans="1:9">
      <c r="A24" s="350" t="s">
        <v>41</v>
      </c>
      <c r="B24" s="346">
        <v>2.9</v>
      </c>
      <c r="C24" s="347" t="s">
        <v>2182</v>
      </c>
      <c r="D24" s="346">
        <v>1.2</v>
      </c>
      <c r="E24" s="347" t="s">
        <v>2183</v>
      </c>
      <c r="F24" s="346">
        <v>1.5</v>
      </c>
      <c r="G24" s="347" t="s">
        <v>2184</v>
      </c>
      <c r="H24" s="346">
        <v>1</v>
      </c>
      <c r="I24" s="347" t="s">
        <v>2130</v>
      </c>
    </row>
    <row r="25" spans="1:9">
      <c r="A25" s="350" t="s">
        <v>42</v>
      </c>
      <c r="B25" s="346">
        <v>2.1</v>
      </c>
      <c r="C25" s="347" t="s">
        <v>2154</v>
      </c>
      <c r="D25" s="346">
        <v>1.7</v>
      </c>
      <c r="E25" s="347" t="s">
        <v>2185</v>
      </c>
      <c r="F25" s="346">
        <v>1.5</v>
      </c>
      <c r="G25" s="347" t="s">
        <v>2186</v>
      </c>
      <c r="H25" s="346">
        <v>1.4</v>
      </c>
      <c r="I25" s="347" t="s">
        <v>2173</v>
      </c>
    </row>
    <row r="26" spans="1:9">
      <c r="A26" s="350" t="s">
        <v>43</v>
      </c>
      <c r="B26" s="346">
        <v>3.8</v>
      </c>
      <c r="C26" s="347" t="s">
        <v>2187</v>
      </c>
      <c r="D26" s="346">
        <v>1.4</v>
      </c>
      <c r="E26" s="347" t="s">
        <v>2141</v>
      </c>
      <c r="F26" s="346">
        <v>2.1</v>
      </c>
      <c r="G26" s="347" t="s">
        <v>2188</v>
      </c>
      <c r="H26" s="346">
        <v>1.9</v>
      </c>
      <c r="I26" s="347" t="s">
        <v>2189</v>
      </c>
    </row>
    <row r="27" spans="1:9">
      <c r="A27" s="350" t="s">
        <v>44</v>
      </c>
      <c r="B27" s="346">
        <v>3.4</v>
      </c>
      <c r="C27" s="347" t="s">
        <v>2190</v>
      </c>
      <c r="D27" s="346">
        <v>1.6</v>
      </c>
      <c r="E27" s="347" t="s">
        <v>2168</v>
      </c>
      <c r="F27" s="346">
        <v>2.2000000000000002</v>
      </c>
      <c r="G27" s="347" t="s">
        <v>2191</v>
      </c>
      <c r="H27" s="346">
        <v>1</v>
      </c>
      <c r="I27" s="347" t="s">
        <v>2186</v>
      </c>
    </row>
    <row r="28" spans="1:9">
      <c r="A28" s="350" t="s">
        <v>45</v>
      </c>
      <c r="B28" s="346">
        <v>5.5</v>
      </c>
      <c r="C28" s="347" t="s">
        <v>2192</v>
      </c>
      <c r="D28" s="346">
        <v>3.2</v>
      </c>
      <c r="E28" s="347" t="s">
        <v>2193</v>
      </c>
      <c r="F28" s="346">
        <v>2.4</v>
      </c>
      <c r="G28" s="347" t="s">
        <v>2194</v>
      </c>
      <c r="H28" s="346">
        <v>2.1</v>
      </c>
      <c r="I28" s="347" t="s">
        <v>2195</v>
      </c>
    </row>
    <row r="29" spans="1:9">
      <c r="A29" s="350" t="s">
        <v>46</v>
      </c>
      <c r="B29" s="346">
        <v>3.2</v>
      </c>
      <c r="C29" s="347" t="s">
        <v>2196</v>
      </c>
      <c r="D29" s="346">
        <v>1.8</v>
      </c>
      <c r="E29" s="347" t="s">
        <v>2197</v>
      </c>
      <c r="F29" s="346">
        <v>1.4</v>
      </c>
      <c r="G29" s="347" t="s">
        <v>2198</v>
      </c>
      <c r="H29" s="346">
        <v>1.5</v>
      </c>
      <c r="I29" s="347" t="s">
        <v>2199</v>
      </c>
    </row>
    <row r="30" spans="1:9">
      <c r="A30" s="350" t="s">
        <v>47</v>
      </c>
      <c r="B30" s="346">
        <v>4.2</v>
      </c>
      <c r="C30" s="347" t="s">
        <v>2200</v>
      </c>
      <c r="D30" s="346">
        <v>2.1</v>
      </c>
      <c r="E30" s="347" t="s">
        <v>2201</v>
      </c>
      <c r="F30" s="346">
        <v>2.1</v>
      </c>
      <c r="G30" s="347" t="s">
        <v>2202</v>
      </c>
      <c r="H30" s="346">
        <v>2.4</v>
      </c>
      <c r="I30" s="347" t="s">
        <v>2203</v>
      </c>
    </row>
    <row r="31" spans="1:9">
      <c r="A31" s="350" t="s">
        <v>48</v>
      </c>
      <c r="B31" s="346">
        <v>3.6</v>
      </c>
      <c r="C31" s="347" t="s">
        <v>2204</v>
      </c>
      <c r="D31" s="346">
        <v>1</v>
      </c>
      <c r="E31" s="347" t="s">
        <v>2205</v>
      </c>
      <c r="F31" s="346">
        <v>1</v>
      </c>
      <c r="G31" s="347" t="s">
        <v>2205</v>
      </c>
      <c r="H31" s="346">
        <v>0.9</v>
      </c>
      <c r="I31" s="347" t="s">
        <v>2206</v>
      </c>
    </row>
    <row r="32" spans="1:9">
      <c r="A32" s="350" t="s">
        <v>49</v>
      </c>
      <c r="B32" s="346">
        <v>4.7</v>
      </c>
      <c r="C32" s="347" t="s">
        <v>2207</v>
      </c>
      <c r="D32" s="346">
        <v>1.3</v>
      </c>
      <c r="E32" s="347" t="s">
        <v>2154</v>
      </c>
      <c r="F32" s="346">
        <v>2.7</v>
      </c>
      <c r="G32" s="347" t="s">
        <v>2208</v>
      </c>
      <c r="H32" s="346">
        <v>0.9</v>
      </c>
      <c r="I32" s="347" t="s">
        <v>2209</v>
      </c>
    </row>
    <row r="33" spans="1:9">
      <c r="A33" s="350" t="s">
        <v>50</v>
      </c>
      <c r="B33" s="346">
        <v>3.3</v>
      </c>
      <c r="C33" s="347" t="s">
        <v>2210</v>
      </c>
      <c r="D33" s="346">
        <v>1.5</v>
      </c>
      <c r="E33" s="347" t="s">
        <v>2211</v>
      </c>
      <c r="F33" s="346">
        <v>1.4</v>
      </c>
      <c r="G33" s="347" t="s">
        <v>2171</v>
      </c>
      <c r="H33" s="346">
        <v>1.1000000000000001</v>
      </c>
      <c r="I33" s="347" t="s">
        <v>2212</v>
      </c>
    </row>
    <row r="34" spans="1:9">
      <c r="A34" s="350" t="s">
        <v>51</v>
      </c>
      <c r="B34" s="346">
        <v>2.9</v>
      </c>
      <c r="C34" s="347" t="s">
        <v>2213</v>
      </c>
      <c r="D34" s="346">
        <v>1.3</v>
      </c>
      <c r="E34" s="347" t="s">
        <v>2185</v>
      </c>
      <c r="F34" s="346">
        <v>1</v>
      </c>
      <c r="G34" s="347" t="s">
        <v>2214</v>
      </c>
      <c r="H34" s="346">
        <v>0.9</v>
      </c>
      <c r="I34" s="347" t="s">
        <v>2215</v>
      </c>
    </row>
    <row r="35" spans="1:9">
      <c r="A35" s="350" t="s">
        <v>52</v>
      </c>
      <c r="B35" s="346">
        <v>4.0999999999999996</v>
      </c>
      <c r="C35" s="347" t="s">
        <v>2216</v>
      </c>
      <c r="D35" s="346">
        <v>1.8</v>
      </c>
      <c r="E35" s="347" t="s">
        <v>2217</v>
      </c>
      <c r="F35" s="346">
        <v>2</v>
      </c>
      <c r="G35" s="347" t="s">
        <v>2218</v>
      </c>
      <c r="H35" s="346">
        <v>1.4</v>
      </c>
      <c r="I35" s="347" t="s">
        <v>2219</v>
      </c>
    </row>
    <row r="36" spans="1:9">
      <c r="A36" s="350" t="s">
        <v>53</v>
      </c>
      <c r="B36" s="346">
        <v>4</v>
      </c>
      <c r="C36" s="347" t="s">
        <v>2220</v>
      </c>
      <c r="D36" s="346">
        <v>2</v>
      </c>
      <c r="E36" s="347" t="s">
        <v>2221</v>
      </c>
      <c r="F36" s="346">
        <v>2</v>
      </c>
      <c r="G36" s="347" t="s">
        <v>2166</v>
      </c>
      <c r="H36" s="346">
        <v>1.8</v>
      </c>
      <c r="I36" s="347" t="s">
        <v>2185</v>
      </c>
    </row>
    <row r="37" spans="1:9">
      <c r="A37" s="350" t="s">
        <v>54</v>
      </c>
      <c r="B37" s="346">
        <v>3.8</v>
      </c>
      <c r="C37" s="347" t="s">
        <v>2222</v>
      </c>
      <c r="D37" s="346">
        <v>1.7</v>
      </c>
      <c r="E37" s="347" t="s">
        <v>2163</v>
      </c>
      <c r="F37" s="346">
        <v>1.1000000000000001</v>
      </c>
      <c r="G37" s="347" t="s">
        <v>2223</v>
      </c>
      <c r="H37" s="346">
        <v>1.1000000000000001</v>
      </c>
      <c r="I37" s="347" t="s">
        <v>2170</v>
      </c>
    </row>
    <row r="38" spans="1:9">
      <c r="A38" s="350" t="s">
        <v>55</v>
      </c>
      <c r="B38" s="346">
        <v>2.9</v>
      </c>
      <c r="C38" s="347" t="s">
        <v>2224</v>
      </c>
      <c r="D38" s="346">
        <v>1.7</v>
      </c>
      <c r="E38" s="347" t="s">
        <v>2225</v>
      </c>
      <c r="F38" s="346">
        <v>1</v>
      </c>
      <c r="G38" s="347" t="s">
        <v>2226</v>
      </c>
      <c r="H38" s="346">
        <v>1.9</v>
      </c>
      <c r="I38" s="347" t="s">
        <v>2130</v>
      </c>
    </row>
    <row r="39" spans="1:9">
      <c r="A39" s="350" t="s">
        <v>56</v>
      </c>
      <c r="B39" s="346">
        <v>3.8</v>
      </c>
      <c r="C39" s="347" t="s">
        <v>2227</v>
      </c>
      <c r="D39" s="346">
        <v>2</v>
      </c>
      <c r="E39" s="347" t="s">
        <v>2228</v>
      </c>
      <c r="F39" s="346">
        <v>1.9</v>
      </c>
      <c r="G39" s="347" t="s">
        <v>2197</v>
      </c>
      <c r="H39" s="346">
        <v>2</v>
      </c>
      <c r="I39" s="347" t="s">
        <v>2229</v>
      </c>
    </row>
    <row r="40" spans="1:9">
      <c r="A40" s="349">
        <v>2015</v>
      </c>
      <c r="B40" s="1566"/>
      <c r="C40" s="1567"/>
      <c r="D40" s="1567"/>
      <c r="E40" s="1567"/>
      <c r="F40" s="1567"/>
      <c r="G40" s="1567"/>
      <c r="H40" s="1567"/>
      <c r="I40" s="1568"/>
    </row>
    <row r="41" spans="1:9">
      <c r="A41" s="350" t="s">
        <v>24</v>
      </c>
      <c r="B41" s="346">
        <v>3.9</v>
      </c>
      <c r="C41" s="347" t="s">
        <v>2230</v>
      </c>
      <c r="D41" s="346">
        <v>2</v>
      </c>
      <c r="E41" s="347" t="s">
        <v>2167</v>
      </c>
      <c r="F41" s="346">
        <v>1.9</v>
      </c>
      <c r="G41" s="347" t="s">
        <v>2231</v>
      </c>
      <c r="H41" s="346">
        <v>1.8</v>
      </c>
      <c r="I41" s="347" t="s">
        <v>2232</v>
      </c>
    </row>
    <row r="42" spans="1:9">
      <c r="A42" s="350" t="s">
        <v>26</v>
      </c>
      <c r="B42" s="346">
        <v>3.8</v>
      </c>
      <c r="C42" s="347" t="s">
        <v>2233</v>
      </c>
      <c r="D42" s="346">
        <v>1.1000000000000001</v>
      </c>
      <c r="E42" s="347" t="s">
        <v>2234</v>
      </c>
      <c r="F42" s="346">
        <v>1.1000000000000001</v>
      </c>
      <c r="G42" s="347" t="s">
        <v>2235</v>
      </c>
      <c r="H42" s="346">
        <v>1.1000000000000001</v>
      </c>
      <c r="I42" s="347" t="s">
        <v>2212</v>
      </c>
    </row>
    <row r="43" spans="1:9">
      <c r="A43" s="350" t="s">
        <v>27</v>
      </c>
      <c r="B43" s="346">
        <v>3.8</v>
      </c>
      <c r="C43" s="347" t="s">
        <v>2236</v>
      </c>
      <c r="D43" s="346">
        <v>3.6</v>
      </c>
      <c r="E43" s="347" t="s">
        <v>2196</v>
      </c>
      <c r="F43" s="346">
        <v>2</v>
      </c>
      <c r="G43" s="347" t="s">
        <v>2221</v>
      </c>
      <c r="H43" s="346">
        <v>2.7</v>
      </c>
      <c r="I43" s="347" t="s">
        <v>2237</v>
      </c>
    </row>
    <row r="44" spans="1:9">
      <c r="A44" s="350" t="s">
        <v>28</v>
      </c>
      <c r="B44" s="346">
        <v>4</v>
      </c>
      <c r="C44" s="347" t="s">
        <v>2238</v>
      </c>
      <c r="D44" s="346">
        <v>3</v>
      </c>
      <c r="E44" s="347" t="s">
        <v>2239</v>
      </c>
      <c r="F44" s="346">
        <v>3.6</v>
      </c>
      <c r="G44" s="347" t="s">
        <v>2240</v>
      </c>
      <c r="H44" s="346">
        <v>2.9</v>
      </c>
      <c r="I44" s="347" t="s">
        <v>2241</v>
      </c>
    </row>
    <row r="45" spans="1:9">
      <c r="A45" s="350" t="s">
        <v>29</v>
      </c>
      <c r="B45" s="346">
        <v>4.4000000000000004</v>
      </c>
      <c r="C45" s="347" t="s">
        <v>2242</v>
      </c>
      <c r="D45" s="346">
        <v>2</v>
      </c>
      <c r="E45" s="347" t="s">
        <v>2166</v>
      </c>
      <c r="F45" s="346">
        <v>1.8</v>
      </c>
      <c r="G45" s="347" t="s">
        <v>2166</v>
      </c>
      <c r="H45" s="346">
        <v>2</v>
      </c>
      <c r="I45" s="347" t="s">
        <v>2243</v>
      </c>
    </row>
    <row r="46" spans="1:9">
      <c r="A46" s="350" t="s">
        <v>30</v>
      </c>
      <c r="B46" s="346">
        <v>3.5</v>
      </c>
      <c r="C46" s="347" t="s">
        <v>2244</v>
      </c>
      <c r="D46" s="346">
        <v>2</v>
      </c>
      <c r="E46" s="347" t="s">
        <v>2245</v>
      </c>
      <c r="F46" s="346">
        <v>1.3</v>
      </c>
      <c r="G46" s="347" t="s">
        <v>2246</v>
      </c>
      <c r="H46" s="346">
        <v>0.9</v>
      </c>
      <c r="I46" s="347" t="s">
        <v>2215</v>
      </c>
    </row>
    <row r="47" spans="1:9">
      <c r="A47" s="350" t="s">
        <v>31</v>
      </c>
      <c r="B47" s="346">
        <v>0.1</v>
      </c>
      <c r="C47" s="347" t="s">
        <v>2247</v>
      </c>
      <c r="D47" s="346">
        <v>1.2</v>
      </c>
      <c r="E47" s="347" t="s">
        <v>2248</v>
      </c>
      <c r="F47" s="346">
        <v>0.9</v>
      </c>
      <c r="G47" s="347" t="s">
        <v>2249</v>
      </c>
      <c r="H47" s="346">
        <v>1</v>
      </c>
      <c r="I47" s="347" t="s">
        <v>2250</v>
      </c>
    </row>
    <row r="48" spans="1:9">
      <c r="A48" s="350" t="s">
        <v>32</v>
      </c>
      <c r="B48" s="346">
        <v>3.4</v>
      </c>
      <c r="C48" s="347" t="s">
        <v>2251</v>
      </c>
      <c r="D48" s="346">
        <v>2.2000000000000002</v>
      </c>
      <c r="E48" s="347" t="s">
        <v>2252</v>
      </c>
      <c r="F48" s="346">
        <v>1.9</v>
      </c>
      <c r="G48" s="347" t="s">
        <v>2253</v>
      </c>
      <c r="H48" s="346">
        <v>1.8</v>
      </c>
      <c r="I48" s="347" t="s">
        <v>2180</v>
      </c>
    </row>
    <row r="49" spans="1:9">
      <c r="A49" s="350" t="s">
        <v>33</v>
      </c>
      <c r="B49" s="346">
        <v>2.7</v>
      </c>
      <c r="C49" s="347" t="s">
        <v>2254</v>
      </c>
      <c r="D49" s="346">
        <v>1.1000000000000001</v>
      </c>
      <c r="E49" s="347" t="s">
        <v>2255</v>
      </c>
      <c r="F49" s="346">
        <v>1.1000000000000001</v>
      </c>
      <c r="G49" s="347" t="s">
        <v>2130</v>
      </c>
      <c r="H49" s="346">
        <v>1.1000000000000001</v>
      </c>
      <c r="I49" s="347" t="s">
        <v>2130</v>
      </c>
    </row>
    <row r="50" spans="1:9">
      <c r="A50" s="350" t="s">
        <v>35</v>
      </c>
      <c r="B50" s="346">
        <v>5.7</v>
      </c>
      <c r="C50" s="347" t="s">
        <v>2256</v>
      </c>
      <c r="D50" s="346">
        <v>3.7</v>
      </c>
      <c r="E50" s="347" t="s">
        <v>2257</v>
      </c>
      <c r="F50" s="346">
        <v>2.2000000000000002</v>
      </c>
      <c r="G50" s="347" t="s">
        <v>2258</v>
      </c>
      <c r="H50" s="346">
        <v>2</v>
      </c>
      <c r="I50" s="347" t="s">
        <v>2259</v>
      </c>
    </row>
    <row r="51" spans="1:9">
      <c r="A51" s="350" t="s">
        <v>584</v>
      </c>
      <c r="B51" s="346">
        <v>3.8</v>
      </c>
      <c r="C51" s="347" t="s">
        <v>2260</v>
      </c>
      <c r="D51" s="346">
        <v>1.9</v>
      </c>
      <c r="E51" s="347" t="s">
        <v>2261</v>
      </c>
      <c r="F51" s="346">
        <v>1.7</v>
      </c>
      <c r="G51" s="347" t="s">
        <v>2170</v>
      </c>
      <c r="H51" s="346">
        <v>1.5</v>
      </c>
      <c r="I51" s="347" t="s">
        <v>2262</v>
      </c>
    </row>
    <row r="52" spans="1:9">
      <c r="A52" s="350" t="s">
        <v>36</v>
      </c>
      <c r="B52" s="346">
        <v>3.7</v>
      </c>
      <c r="C52" s="347" t="s">
        <v>2263</v>
      </c>
      <c r="D52" s="346">
        <v>1.6</v>
      </c>
      <c r="E52" s="347" t="s">
        <v>2156</v>
      </c>
      <c r="F52" s="346">
        <v>2.4</v>
      </c>
      <c r="G52" s="347" t="s">
        <v>2264</v>
      </c>
      <c r="H52" s="346">
        <v>1.1000000000000001</v>
      </c>
      <c r="I52" s="347" t="s">
        <v>2262</v>
      </c>
    </row>
    <row r="53" spans="1:9">
      <c r="A53" s="350" t="s">
        <v>37</v>
      </c>
      <c r="B53" s="346">
        <v>3.5</v>
      </c>
      <c r="C53" s="347" t="s">
        <v>2265</v>
      </c>
      <c r="D53" s="346">
        <v>1.5</v>
      </c>
      <c r="E53" s="347" t="s">
        <v>2185</v>
      </c>
      <c r="F53" s="346">
        <v>1.4</v>
      </c>
      <c r="G53" s="347" t="s">
        <v>2266</v>
      </c>
      <c r="H53" s="346">
        <v>1.1000000000000001</v>
      </c>
      <c r="I53" s="347" t="s">
        <v>2267</v>
      </c>
    </row>
    <row r="54" spans="1:9">
      <c r="A54" s="350" t="s">
        <v>38</v>
      </c>
      <c r="B54" s="346">
        <v>3.9</v>
      </c>
      <c r="C54" s="347" t="s">
        <v>2268</v>
      </c>
      <c r="D54" s="346">
        <v>2.1</v>
      </c>
      <c r="E54" s="347" t="s">
        <v>2166</v>
      </c>
      <c r="F54" s="346">
        <v>2.1</v>
      </c>
      <c r="G54" s="347" t="s">
        <v>2229</v>
      </c>
      <c r="H54" s="346">
        <v>1.8</v>
      </c>
      <c r="I54" s="347" t="s">
        <v>2269</v>
      </c>
    </row>
    <row r="55" spans="1:9">
      <c r="A55" s="350" t="s">
        <v>39</v>
      </c>
      <c r="B55" s="346">
        <v>4</v>
      </c>
      <c r="C55" s="347" t="s">
        <v>2270</v>
      </c>
      <c r="D55" s="346">
        <v>1.9</v>
      </c>
      <c r="E55" s="347" t="s">
        <v>2271</v>
      </c>
      <c r="F55" s="346">
        <v>2</v>
      </c>
      <c r="G55" s="347" t="s">
        <v>2217</v>
      </c>
      <c r="H55" s="346">
        <v>1.9</v>
      </c>
      <c r="I55" s="347" t="s">
        <v>2272</v>
      </c>
    </row>
    <row r="56" spans="1:9">
      <c r="A56" s="350" t="s">
        <v>40</v>
      </c>
      <c r="B56" s="346">
        <v>2.9</v>
      </c>
      <c r="C56" s="347" t="s">
        <v>2237</v>
      </c>
      <c r="D56" s="346">
        <v>1.8</v>
      </c>
      <c r="E56" s="347" t="s">
        <v>2273</v>
      </c>
      <c r="F56" s="346">
        <v>1.7</v>
      </c>
      <c r="G56" s="347" t="s">
        <v>2274</v>
      </c>
      <c r="H56" s="346">
        <v>1.7</v>
      </c>
      <c r="I56" s="347" t="s">
        <v>2261</v>
      </c>
    </row>
    <row r="57" spans="1:9">
      <c r="A57" s="350" t="s">
        <v>41</v>
      </c>
      <c r="B57" s="346">
        <v>3.1</v>
      </c>
      <c r="C57" s="347" t="s">
        <v>2275</v>
      </c>
      <c r="D57" s="346">
        <v>1.3</v>
      </c>
      <c r="E57" s="347" t="s">
        <v>2246</v>
      </c>
      <c r="F57" s="346">
        <v>1.4</v>
      </c>
      <c r="G57" s="347" t="s">
        <v>2171</v>
      </c>
      <c r="H57" s="346">
        <v>1.6</v>
      </c>
      <c r="I57" s="347" t="s">
        <v>2122</v>
      </c>
    </row>
    <row r="58" spans="1:9">
      <c r="A58" s="350" t="s">
        <v>42</v>
      </c>
      <c r="B58" s="346">
        <v>2.5</v>
      </c>
      <c r="C58" s="347" t="s">
        <v>2217</v>
      </c>
      <c r="D58" s="346">
        <v>1.5</v>
      </c>
      <c r="E58" s="347" t="s">
        <v>2276</v>
      </c>
      <c r="F58" s="346">
        <v>1.1000000000000001</v>
      </c>
      <c r="G58" s="347" t="s">
        <v>2277</v>
      </c>
      <c r="H58" s="346">
        <v>1.2</v>
      </c>
      <c r="I58" s="347" t="s">
        <v>2155</v>
      </c>
    </row>
    <row r="59" spans="1:9">
      <c r="A59" s="350" t="s">
        <v>43</v>
      </c>
      <c r="B59" s="346">
        <v>5</v>
      </c>
      <c r="C59" s="347" t="s">
        <v>2278</v>
      </c>
      <c r="D59" s="346">
        <v>2</v>
      </c>
      <c r="E59" s="347" t="s">
        <v>2279</v>
      </c>
      <c r="F59" s="346">
        <v>3.8</v>
      </c>
      <c r="G59" s="347" t="s">
        <v>2280</v>
      </c>
      <c r="H59" s="346">
        <v>2</v>
      </c>
      <c r="I59" s="347" t="s">
        <v>2143</v>
      </c>
    </row>
    <row r="60" spans="1:9">
      <c r="A60" s="350" t="s">
        <v>44</v>
      </c>
      <c r="B60" s="346">
        <v>2.9</v>
      </c>
      <c r="C60" s="347" t="s">
        <v>2281</v>
      </c>
      <c r="D60" s="346">
        <v>1.8</v>
      </c>
      <c r="E60" s="347" t="s">
        <v>2282</v>
      </c>
      <c r="F60" s="346">
        <v>1.7</v>
      </c>
      <c r="G60" s="347" t="s">
        <v>2262</v>
      </c>
      <c r="H60" s="346">
        <v>1.2</v>
      </c>
      <c r="I60" s="347" t="s">
        <v>2255</v>
      </c>
    </row>
    <row r="61" spans="1:9">
      <c r="A61" s="350" t="s">
        <v>45</v>
      </c>
      <c r="B61" s="346">
        <v>6.1</v>
      </c>
      <c r="C61" s="347" t="s">
        <v>2283</v>
      </c>
      <c r="D61" s="346">
        <v>3.1</v>
      </c>
      <c r="E61" s="347" t="s">
        <v>2284</v>
      </c>
      <c r="F61" s="346">
        <v>3.3</v>
      </c>
      <c r="G61" s="347" t="s">
        <v>2285</v>
      </c>
      <c r="H61" s="346">
        <v>2</v>
      </c>
      <c r="I61" s="347" t="s">
        <v>2286</v>
      </c>
    </row>
    <row r="62" spans="1:9">
      <c r="A62" s="350" t="s">
        <v>46</v>
      </c>
      <c r="B62" s="346">
        <v>4.2</v>
      </c>
      <c r="C62" s="347" t="s">
        <v>2287</v>
      </c>
      <c r="D62" s="346">
        <v>1.9</v>
      </c>
      <c r="E62" s="347" t="s">
        <v>2181</v>
      </c>
      <c r="F62" s="346">
        <v>1.9</v>
      </c>
      <c r="G62" s="347" t="s">
        <v>2288</v>
      </c>
      <c r="H62" s="346">
        <v>2</v>
      </c>
      <c r="I62" s="347" t="s">
        <v>2289</v>
      </c>
    </row>
    <row r="63" spans="1:9">
      <c r="A63" s="350" t="s">
        <v>47</v>
      </c>
      <c r="B63" s="346">
        <v>4.3</v>
      </c>
      <c r="C63" s="347" t="s">
        <v>2290</v>
      </c>
      <c r="D63" s="346">
        <v>2.2000000000000002</v>
      </c>
      <c r="E63" s="347" t="s">
        <v>2291</v>
      </c>
      <c r="F63" s="346">
        <v>2</v>
      </c>
      <c r="G63" s="347" t="s">
        <v>2292</v>
      </c>
      <c r="H63" s="346">
        <v>2</v>
      </c>
      <c r="I63" s="347" t="s">
        <v>2293</v>
      </c>
    </row>
    <row r="64" spans="1:9">
      <c r="A64" s="350" t="s">
        <v>48</v>
      </c>
      <c r="B64" s="346">
        <v>3.2</v>
      </c>
      <c r="C64" s="347" t="s">
        <v>2294</v>
      </c>
      <c r="D64" s="346">
        <v>1.2</v>
      </c>
      <c r="E64" s="347" t="s">
        <v>2295</v>
      </c>
      <c r="F64" s="346">
        <v>1</v>
      </c>
      <c r="G64" s="347" t="s">
        <v>2296</v>
      </c>
      <c r="H64" s="346">
        <v>1</v>
      </c>
      <c r="I64" s="347" t="s">
        <v>2297</v>
      </c>
    </row>
    <row r="65" spans="1:9">
      <c r="A65" s="350" t="s">
        <v>49</v>
      </c>
      <c r="B65" s="346">
        <v>4</v>
      </c>
      <c r="C65" s="347" t="s">
        <v>2298</v>
      </c>
      <c r="D65" s="346">
        <v>1.5</v>
      </c>
      <c r="E65" s="347" t="s">
        <v>2198</v>
      </c>
      <c r="F65" s="346">
        <v>1.8</v>
      </c>
      <c r="G65" s="347" t="s">
        <v>2299</v>
      </c>
      <c r="H65" s="346">
        <v>2.1</v>
      </c>
      <c r="I65" s="347" t="s">
        <v>2300</v>
      </c>
    </row>
    <row r="66" spans="1:9">
      <c r="A66" s="350" t="s">
        <v>50</v>
      </c>
      <c r="B66" s="346">
        <v>2.9</v>
      </c>
      <c r="C66" s="347" t="s">
        <v>2301</v>
      </c>
      <c r="D66" s="346">
        <v>2.1</v>
      </c>
      <c r="E66" s="347" t="s">
        <v>2253</v>
      </c>
      <c r="F66" s="346">
        <v>2</v>
      </c>
      <c r="G66" s="347" t="s">
        <v>2302</v>
      </c>
      <c r="H66" s="346">
        <v>1.2</v>
      </c>
      <c r="I66" s="347" t="s">
        <v>2303</v>
      </c>
    </row>
    <row r="67" spans="1:9">
      <c r="A67" s="350" t="s">
        <v>51</v>
      </c>
      <c r="B67" s="346">
        <v>2.9</v>
      </c>
      <c r="C67" s="347" t="s">
        <v>2304</v>
      </c>
      <c r="D67" s="346">
        <v>1</v>
      </c>
      <c r="E67" s="347" t="s">
        <v>2305</v>
      </c>
      <c r="F67" s="346">
        <v>1.2</v>
      </c>
      <c r="G67" s="347" t="s">
        <v>2235</v>
      </c>
      <c r="H67" s="346">
        <v>1</v>
      </c>
      <c r="I67" s="347" t="s">
        <v>2306</v>
      </c>
    </row>
    <row r="68" spans="1:9">
      <c r="A68" s="350" t="s">
        <v>52</v>
      </c>
      <c r="B68" s="346">
        <v>3.7</v>
      </c>
      <c r="C68" s="347" t="s">
        <v>2307</v>
      </c>
      <c r="D68" s="346">
        <v>1.9</v>
      </c>
      <c r="E68" s="347" t="s">
        <v>2218</v>
      </c>
      <c r="F68" s="346">
        <v>1.7</v>
      </c>
      <c r="G68" s="347" t="s">
        <v>2121</v>
      </c>
      <c r="H68" s="346">
        <v>1.8</v>
      </c>
      <c r="I68" s="347" t="s">
        <v>2186</v>
      </c>
    </row>
    <row r="69" spans="1:9">
      <c r="A69" s="350" t="s">
        <v>53</v>
      </c>
      <c r="B69" s="346">
        <v>4.3</v>
      </c>
      <c r="C69" s="347" t="s">
        <v>2308</v>
      </c>
      <c r="D69" s="346">
        <v>1.9</v>
      </c>
      <c r="E69" s="347" t="s">
        <v>2253</v>
      </c>
      <c r="F69" s="346">
        <v>1.7</v>
      </c>
      <c r="G69" s="347" t="s">
        <v>2211</v>
      </c>
      <c r="H69" s="346">
        <v>1.9</v>
      </c>
      <c r="I69" s="347" t="s">
        <v>2168</v>
      </c>
    </row>
    <row r="70" spans="1:9">
      <c r="A70" s="350" t="s">
        <v>54</v>
      </c>
      <c r="B70" s="346">
        <v>3.8</v>
      </c>
      <c r="C70" s="347" t="s">
        <v>2309</v>
      </c>
      <c r="D70" s="346">
        <v>1.4</v>
      </c>
      <c r="E70" s="347" t="s">
        <v>2185</v>
      </c>
      <c r="F70" s="346">
        <v>1.3</v>
      </c>
      <c r="G70" s="347" t="s">
        <v>2122</v>
      </c>
      <c r="H70" s="346">
        <v>1</v>
      </c>
      <c r="I70" s="347" t="s">
        <v>2310</v>
      </c>
    </row>
    <row r="71" spans="1:9">
      <c r="A71" s="350" t="s">
        <v>55</v>
      </c>
      <c r="B71" s="346">
        <v>1.9</v>
      </c>
      <c r="C71" s="347" t="s">
        <v>2311</v>
      </c>
      <c r="D71" s="346">
        <v>1.1000000000000001</v>
      </c>
      <c r="E71" s="347" t="s">
        <v>2312</v>
      </c>
      <c r="F71" s="346">
        <v>1.1000000000000001</v>
      </c>
      <c r="G71" s="347" t="s">
        <v>2313</v>
      </c>
      <c r="H71" s="346">
        <v>1.7</v>
      </c>
      <c r="I71" s="347" t="s">
        <v>2305</v>
      </c>
    </row>
    <row r="72" spans="1:9">
      <c r="A72" s="350" t="s">
        <v>56</v>
      </c>
      <c r="B72" s="346">
        <v>5.6</v>
      </c>
      <c r="C72" s="347" t="s">
        <v>2314</v>
      </c>
      <c r="D72" s="346">
        <v>4</v>
      </c>
      <c r="E72" s="347" t="s">
        <v>2315</v>
      </c>
      <c r="F72" s="346">
        <v>1.7</v>
      </c>
      <c r="G72" s="347" t="s">
        <v>2316</v>
      </c>
      <c r="H72" s="346">
        <v>2.5</v>
      </c>
      <c r="I72" s="347" t="s">
        <v>2317</v>
      </c>
    </row>
    <row r="73" spans="1:9">
      <c r="A73" s="349">
        <v>2016</v>
      </c>
      <c r="B73" s="1566"/>
      <c r="C73" s="1567"/>
      <c r="D73" s="1567"/>
      <c r="E73" s="1567"/>
      <c r="F73" s="1567"/>
      <c r="G73" s="1567"/>
      <c r="H73" s="1567"/>
      <c r="I73" s="1568"/>
    </row>
    <row r="74" spans="1:9">
      <c r="A74" s="350" t="s">
        <v>24</v>
      </c>
      <c r="B74" s="346">
        <v>3.8</v>
      </c>
      <c r="C74" s="347" t="s">
        <v>2318</v>
      </c>
      <c r="D74" s="346">
        <v>2</v>
      </c>
      <c r="E74" s="347" t="s">
        <v>2273</v>
      </c>
      <c r="F74" s="346">
        <v>1.7</v>
      </c>
      <c r="G74" s="347" t="s">
        <v>2246</v>
      </c>
      <c r="H74" s="346">
        <v>1.3</v>
      </c>
      <c r="I74" s="347" t="s">
        <v>2255</v>
      </c>
    </row>
    <row r="75" spans="1:9">
      <c r="A75" s="350" t="s">
        <v>26</v>
      </c>
      <c r="B75" s="346">
        <v>3.2</v>
      </c>
      <c r="C75" s="347" t="s">
        <v>2319</v>
      </c>
      <c r="D75" s="346">
        <v>1.2</v>
      </c>
      <c r="E75" s="347" t="s">
        <v>2171</v>
      </c>
      <c r="F75" s="346">
        <v>1</v>
      </c>
      <c r="G75" s="347" t="s">
        <v>2320</v>
      </c>
      <c r="H75" s="346">
        <v>0.9</v>
      </c>
      <c r="I75" s="347" t="s">
        <v>2321</v>
      </c>
    </row>
    <row r="76" spans="1:9">
      <c r="A76" s="350" t="s">
        <v>27</v>
      </c>
      <c r="B76" s="346">
        <v>4.2</v>
      </c>
      <c r="C76" s="347" t="s">
        <v>2322</v>
      </c>
      <c r="D76" s="346">
        <v>3.4</v>
      </c>
      <c r="E76" s="347" t="s">
        <v>2323</v>
      </c>
      <c r="F76" s="346">
        <v>2.9</v>
      </c>
      <c r="G76" s="347" t="s">
        <v>2324</v>
      </c>
      <c r="H76" s="346">
        <v>2.2999999999999998</v>
      </c>
      <c r="I76" s="347" t="s">
        <v>2325</v>
      </c>
    </row>
    <row r="77" spans="1:9">
      <c r="A77" s="350" t="s">
        <v>28</v>
      </c>
      <c r="B77" s="346">
        <v>4</v>
      </c>
      <c r="C77" s="347" t="s">
        <v>2326</v>
      </c>
      <c r="D77" s="346">
        <v>2.9</v>
      </c>
      <c r="E77" s="347" t="s">
        <v>2327</v>
      </c>
      <c r="F77" s="346">
        <v>3.4</v>
      </c>
      <c r="G77" s="347" t="s">
        <v>2319</v>
      </c>
      <c r="H77" s="346">
        <v>1.9</v>
      </c>
      <c r="I77" s="347" t="s">
        <v>2328</v>
      </c>
    </row>
    <row r="78" spans="1:9">
      <c r="A78" s="350" t="s">
        <v>29</v>
      </c>
      <c r="B78" s="346">
        <v>4</v>
      </c>
      <c r="C78" s="347" t="s">
        <v>2329</v>
      </c>
      <c r="D78" s="346">
        <v>1.9</v>
      </c>
      <c r="E78" s="347" t="s">
        <v>2162</v>
      </c>
      <c r="F78" s="346">
        <v>2</v>
      </c>
      <c r="G78" s="347" t="s">
        <v>2141</v>
      </c>
      <c r="H78" s="346">
        <v>2.7</v>
      </c>
      <c r="I78" s="347" t="s">
        <v>2252</v>
      </c>
    </row>
    <row r="79" spans="1:9">
      <c r="A79" s="350" t="s">
        <v>30</v>
      </c>
      <c r="B79" s="346">
        <v>3.6</v>
      </c>
      <c r="C79" s="347" t="s">
        <v>2330</v>
      </c>
      <c r="D79" s="346">
        <v>1.8</v>
      </c>
      <c r="E79" s="347" t="s">
        <v>2231</v>
      </c>
      <c r="F79" s="346">
        <v>1.7</v>
      </c>
      <c r="G79" s="347" t="s">
        <v>2211</v>
      </c>
      <c r="H79" s="346">
        <v>1.1000000000000001</v>
      </c>
      <c r="I79" s="347" t="s">
        <v>2246</v>
      </c>
    </row>
    <row r="80" spans="1:9">
      <c r="A80" s="350" t="s">
        <v>31</v>
      </c>
      <c r="B80" s="346">
        <v>0.2</v>
      </c>
      <c r="C80" s="347" t="s">
        <v>2331</v>
      </c>
      <c r="D80" s="346">
        <v>0.2</v>
      </c>
      <c r="E80" s="347" t="s">
        <v>2332</v>
      </c>
      <c r="F80" s="346">
        <v>0.6</v>
      </c>
      <c r="G80" s="347" t="s">
        <v>2333</v>
      </c>
      <c r="H80" s="346">
        <v>0.6</v>
      </c>
      <c r="I80" s="347" t="s">
        <v>2334</v>
      </c>
    </row>
    <row r="81" spans="1:9">
      <c r="A81" s="350" t="s">
        <v>32</v>
      </c>
      <c r="B81" s="346">
        <v>3.4</v>
      </c>
      <c r="C81" s="347" t="s">
        <v>2175</v>
      </c>
      <c r="D81" s="346">
        <v>2.1</v>
      </c>
      <c r="E81" s="347" t="s">
        <v>2335</v>
      </c>
      <c r="F81" s="346">
        <v>2</v>
      </c>
      <c r="G81" s="347" t="s">
        <v>2336</v>
      </c>
      <c r="H81" s="346">
        <v>2</v>
      </c>
      <c r="I81" s="347" t="s">
        <v>2167</v>
      </c>
    </row>
    <row r="82" spans="1:9">
      <c r="A82" s="350" t="s">
        <v>33</v>
      </c>
      <c r="B82" s="346">
        <v>2.7</v>
      </c>
      <c r="C82" s="347" t="s">
        <v>2274</v>
      </c>
      <c r="D82" s="346">
        <v>1.6</v>
      </c>
      <c r="E82" s="347" t="s">
        <v>2168</v>
      </c>
      <c r="F82" s="346">
        <v>1.6</v>
      </c>
      <c r="G82" s="347" t="s">
        <v>2337</v>
      </c>
      <c r="H82" s="346">
        <v>1.7</v>
      </c>
      <c r="I82" s="347" t="s">
        <v>2338</v>
      </c>
    </row>
    <row r="83" spans="1:9">
      <c r="A83" s="350" t="s">
        <v>35</v>
      </c>
      <c r="B83" s="346">
        <v>4.7</v>
      </c>
      <c r="C83" s="347" t="s">
        <v>2339</v>
      </c>
      <c r="D83" s="346">
        <v>2.2000000000000002</v>
      </c>
      <c r="E83" s="347" t="s">
        <v>2340</v>
      </c>
      <c r="F83" s="346">
        <v>1.7</v>
      </c>
      <c r="G83" s="347" t="s">
        <v>2341</v>
      </c>
      <c r="H83" s="346">
        <v>1.2</v>
      </c>
      <c r="I83" s="347" t="s">
        <v>2176</v>
      </c>
    </row>
    <row r="84" spans="1:9">
      <c r="A84" s="350" t="s">
        <v>584</v>
      </c>
      <c r="B84" s="346">
        <v>3.5</v>
      </c>
      <c r="C84" s="347" t="s">
        <v>2318</v>
      </c>
      <c r="D84" s="346">
        <v>2</v>
      </c>
      <c r="E84" s="347" t="s">
        <v>2166</v>
      </c>
      <c r="F84" s="346">
        <v>1.9</v>
      </c>
      <c r="G84" s="347" t="s">
        <v>2168</v>
      </c>
      <c r="H84" s="346">
        <v>1.1000000000000001</v>
      </c>
      <c r="I84" s="347" t="s">
        <v>2156</v>
      </c>
    </row>
    <row r="85" spans="1:9">
      <c r="A85" s="350" t="s">
        <v>36</v>
      </c>
      <c r="B85" s="346">
        <v>3.9</v>
      </c>
      <c r="C85" s="347" t="s">
        <v>2342</v>
      </c>
      <c r="D85" s="346">
        <v>2.2000000000000002</v>
      </c>
      <c r="E85" s="347" t="s">
        <v>2252</v>
      </c>
      <c r="F85" s="346">
        <v>1.9</v>
      </c>
      <c r="G85" s="347" t="s">
        <v>2343</v>
      </c>
      <c r="H85" s="346">
        <v>0.9</v>
      </c>
      <c r="I85" s="347" t="s">
        <v>2185</v>
      </c>
    </row>
    <row r="86" spans="1:9">
      <c r="A86" s="350" t="s">
        <v>37</v>
      </c>
      <c r="B86" s="346">
        <v>4</v>
      </c>
      <c r="C86" s="347" t="s">
        <v>2344</v>
      </c>
      <c r="D86" s="346">
        <v>1.8</v>
      </c>
      <c r="E86" s="347" t="s">
        <v>2261</v>
      </c>
      <c r="F86" s="346">
        <v>1.4</v>
      </c>
      <c r="G86" s="347" t="s">
        <v>2152</v>
      </c>
      <c r="H86" s="346">
        <v>1.3</v>
      </c>
      <c r="I86" s="347" t="s">
        <v>2176</v>
      </c>
    </row>
    <row r="87" spans="1:9">
      <c r="A87" s="350" t="s">
        <v>38</v>
      </c>
      <c r="B87" s="346">
        <v>3.9</v>
      </c>
      <c r="C87" s="347" t="s">
        <v>2345</v>
      </c>
      <c r="D87" s="346">
        <v>1.9</v>
      </c>
      <c r="E87" s="347" t="s">
        <v>2346</v>
      </c>
      <c r="F87" s="346">
        <v>2</v>
      </c>
      <c r="G87" s="347" t="s">
        <v>2293</v>
      </c>
      <c r="H87" s="346">
        <v>1.8</v>
      </c>
      <c r="I87" s="347" t="s">
        <v>2347</v>
      </c>
    </row>
    <row r="88" spans="1:9">
      <c r="A88" s="350" t="s">
        <v>39</v>
      </c>
      <c r="B88" s="346">
        <v>4.8</v>
      </c>
      <c r="C88" s="347" t="s">
        <v>2348</v>
      </c>
      <c r="D88" s="346">
        <v>2.2000000000000002</v>
      </c>
      <c r="E88" s="347" t="s">
        <v>2349</v>
      </c>
      <c r="F88" s="346">
        <v>1.9</v>
      </c>
      <c r="G88" s="347" t="s">
        <v>2350</v>
      </c>
      <c r="H88" s="346">
        <v>1.6</v>
      </c>
      <c r="I88" s="347" t="s">
        <v>2269</v>
      </c>
    </row>
    <row r="89" spans="1:9">
      <c r="A89" s="350" t="s">
        <v>40</v>
      </c>
      <c r="B89" s="346">
        <v>3.1</v>
      </c>
      <c r="C89" s="347" t="s">
        <v>2351</v>
      </c>
      <c r="D89" s="346">
        <v>1.9</v>
      </c>
      <c r="E89" s="347" t="s">
        <v>2197</v>
      </c>
      <c r="F89" s="346">
        <v>1.4</v>
      </c>
      <c r="G89" s="347" t="s">
        <v>2276</v>
      </c>
      <c r="H89" s="346">
        <v>1.3</v>
      </c>
      <c r="I89" s="347" t="s">
        <v>2352</v>
      </c>
    </row>
    <row r="90" spans="1:9">
      <c r="A90" s="350" t="s">
        <v>41</v>
      </c>
      <c r="B90" s="346">
        <v>2.9</v>
      </c>
      <c r="C90" s="347" t="s">
        <v>2325</v>
      </c>
      <c r="D90" s="346">
        <v>1.8</v>
      </c>
      <c r="E90" s="347" t="s">
        <v>2353</v>
      </c>
      <c r="F90" s="346">
        <v>1.3</v>
      </c>
      <c r="G90" s="347" t="s">
        <v>2305</v>
      </c>
      <c r="H90" s="346">
        <v>1</v>
      </c>
      <c r="I90" s="347" t="s">
        <v>2354</v>
      </c>
    </row>
    <row r="91" spans="1:9">
      <c r="A91" s="350" t="s">
        <v>42</v>
      </c>
      <c r="B91" s="346">
        <v>2.8</v>
      </c>
      <c r="C91" s="347" t="s">
        <v>2355</v>
      </c>
      <c r="D91" s="346">
        <v>1.1000000000000001</v>
      </c>
      <c r="E91" s="347" t="s">
        <v>2122</v>
      </c>
      <c r="F91" s="346">
        <v>1.7</v>
      </c>
      <c r="G91" s="347" t="s">
        <v>2121</v>
      </c>
      <c r="H91" s="346">
        <v>1</v>
      </c>
      <c r="I91" s="347" t="s">
        <v>2305</v>
      </c>
    </row>
    <row r="92" spans="1:9">
      <c r="A92" s="350" t="s">
        <v>43</v>
      </c>
      <c r="B92" s="346">
        <v>3.2</v>
      </c>
      <c r="C92" s="347" t="s">
        <v>2356</v>
      </c>
      <c r="D92" s="346">
        <v>1.6</v>
      </c>
      <c r="E92" s="347" t="s">
        <v>2154</v>
      </c>
      <c r="F92" s="346">
        <v>1.8</v>
      </c>
      <c r="G92" s="347" t="s">
        <v>2221</v>
      </c>
      <c r="H92" s="346">
        <v>1.9</v>
      </c>
      <c r="I92" s="347" t="s">
        <v>2357</v>
      </c>
    </row>
    <row r="93" spans="1:9">
      <c r="A93" s="350" t="s">
        <v>44</v>
      </c>
      <c r="B93" s="346">
        <v>3.4</v>
      </c>
      <c r="C93" s="347" t="s">
        <v>2358</v>
      </c>
      <c r="D93" s="346">
        <v>2.6</v>
      </c>
      <c r="E93" s="347" t="s">
        <v>2359</v>
      </c>
      <c r="F93" s="346">
        <v>1.7</v>
      </c>
      <c r="G93" s="347" t="s">
        <v>2271</v>
      </c>
      <c r="H93" s="346">
        <v>1.5</v>
      </c>
      <c r="I93" s="347" t="s">
        <v>2360</v>
      </c>
    </row>
    <row r="94" spans="1:9">
      <c r="A94" s="350" t="s">
        <v>45</v>
      </c>
      <c r="B94" s="346">
        <v>5.7</v>
      </c>
      <c r="C94" s="347" t="s">
        <v>2361</v>
      </c>
      <c r="D94" s="346">
        <v>3.8</v>
      </c>
      <c r="E94" s="347" t="s">
        <v>2362</v>
      </c>
      <c r="F94" s="346">
        <v>3.7</v>
      </c>
      <c r="G94" s="347" t="s">
        <v>2363</v>
      </c>
      <c r="H94" s="346">
        <v>3.2</v>
      </c>
      <c r="I94" s="347" t="s">
        <v>2119</v>
      </c>
    </row>
    <row r="95" spans="1:9">
      <c r="A95" s="350" t="s">
        <v>46</v>
      </c>
      <c r="B95" s="346">
        <v>3.8</v>
      </c>
      <c r="C95" s="347" t="s">
        <v>2230</v>
      </c>
      <c r="D95" s="346">
        <v>2</v>
      </c>
      <c r="E95" s="347" t="s">
        <v>2198</v>
      </c>
      <c r="F95" s="346">
        <v>1.6</v>
      </c>
      <c r="G95" s="347" t="s">
        <v>2198</v>
      </c>
      <c r="H95" s="346">
        <v>1.5</v>
      </c>
      <c r="I95" s="347" t="s">
        <v>2163</v>
      </c>
    </row>
    <row r="96" spans="1:9">
      <c r="A96" s="350" t="s">
        <v>47</v>
      </c>
      <c r="B96" s="346">
        <v>4.4000000000000004</v>
      </c>
      <c r="C96" s="347" t="s">
        <v>2364</v>
      </c>
      <c r="D96" s="346">
        <v>2.5</v>
      </c>
      <c r="E96" s="347" t="s">
        <v>2365</v>
      </c>
      <c r="F96" s="346">
        <v>2</v>
      </c>
      <c r="G96" s="347" t="s">
        <v>2366</v>
      </c>
      <c r="H96" s="346">
        <v>1.5</v>
      </c>
      <c r="I96" s="347" t="s">
        <v>2367</v>
      </c>
    </row>
    <row r="97" spans="1:11">
      <c r="A97" s="350" t="s">
        <v>48</v>
      </c>
      <c r="B97" s="346">
        <v>2.8</v>
      </c>
      <c r="C97" s="347" t="s">
        <v>2368</v>
      </c>
      <c r="D97" s="346">
        <v>1</v>
      </c>
      <c r="E97" s="347" t="s">
        <v>2266</v>
      </c>
      <c r="F97" s="346">
        <v>1.1000000000000001</v>
      </c>
      <c r="G97" s="347" t="s">
        <v>2352</v>
      </c>
      <c r="H97" s="346">
        <v>1</v>
      </c>
      <c r="I97" s="347" t="s">
        <v>2369</v>
      </c>
    </row>
    <row r="98" spans="1:11">
      <c r="A98" s="350" t="s">
        <v>49</v>
      </c>
      <c r="B98" s="346">
        <v>3.9</v>
      </c>
      <c r="C98" s="347" t="s">
        <v>2370</v>
      </c>
      <c r="D98" s="346">
        <v>2</v>
      </c>
      <c r="E98" s="347" t="s">
        <v>2197</v>
      </c>
      <c r="F98" s="346">
        <v>2.8</v>
      </c>
      <c r="G98" s="347" t="s">
        <v>2199</v>
      </c>
      <c r="H98" s="346">
        <v>3.1</v>
      </c>
      <c r="I98" s="347" t="s">
        <v>2371</v>
      </c>
    </row>
    <row r="99" spans="1:11">
      <c r="A99" s="350" t="s">
        <v>50</v>
      </c>
      <c r="B99" s="346">
        <v>3.7</v>
      </c>
      <c r="C99" s="347" t="s">
        <v>2372</v>
      </c>
      <c r="D99" s="346">
        <v>1.7</v>
      </c>
      <c r="E99" s="347" t="s">
        <v>2168</v>
      </c>
      <c r="F99" s="346">
        <v>2</v>
      </c>
      <c r="G99" s="347" t="s">
        <v>2373</v>
      </c>
      <c r="H99" s="346">
        <v>1.7</v>
      </c>
      <c r="I99" s="347" t="s">
        <v>2374</v>
      </c>
    </row>
    <row r="100" spans="1:11">
      <c r="A100" s="350" t="s">
        <v>51</v>
      </c>
      <c r="B100" s="346">
        <v>3.4</v>
      </c>
      <c r="C100" s="347" t="s">
        <v>2213</v>
      </c>
      <c r="D100" s="346">
        <v>1.1000000000000001</v>
      </c>
      <c r="E100" s="347" t="s">
        <v>2171</v>
      </c>
      <c r="F100" s="346">
        <v>0.9</v>
      </c>
      <c r="G100" s="347" t="s">
        <v>2375</v>
      </c>
      <c r="H100" s="346">
        <v>1.1000000000000001</v>
      </c>
      <c r="I100" s="347" t="s">
        <v>2303</v>
      </c>
    </row>
    <row r="101" spans="1:11">
      <c r="A101" s="350" t="s">
        <v>52</v>
      </c>
      <c r="B101" s="346">
        <v>4</v>
      </c>
      <c r="C101" s="347" t="s">
        <v>2376</v>
      </c>
      <c r="D101" s="346">
        <v>1.8</v>
      </c>
      <c r="E101" s="347" t="s">
        <v>2282</v>
      </c>
      <c r="F101" s="346">
        <v>1.6</v>
      </c>
      <c r="G101" s="347" t="s">
        <v>2176</v>
      </c>
      <c r="H101" s="346">
        <v>1.8</v>
      </c>
      <c r="I101" s="347" t="s">
        <v>2282</v>
      </c>
    </row>
    <row r="102" spans="1:11">
      <c r="A102" s="350" t="s">
        <v>53</v>
      </c>
      <c r="B102" s="346">
        <v>4.4000000000000004</v>
      </c>
      <c r="C102" s="347" t="s">
        <v>2377</v>
      </c>
      <c r="D102" s="346">
        <v>1.9</v>
      </c>
      <c r="E102" s="347" t="s">
        <v>2198</v>
      </c>
      <c r="F102" s="346">
        <v>1.9</v>
      </c>
      <c r="G102" s="347" t="s">
        <v>2168</v>
      </c>
      <c r="H102" s="346">
        <v>1.7</v>
      </c>
      <c r="I102" s="347" t="s">
        <v>2152</v>
      </c>
    </row>
    <row r="103" spans="1:11">
      <c r="A103" s="350" t="s">
        <v>54</v>
      </c>
      <c r="B103" s="346">
        <v>3.2</v>
      </c>
      <c r="C103" s="347" t="s">
        <v>2191</v>
      </c>
      <c r="D103" s="346">
        <v>1.6</v>
      </c>
      <c r="E103" s="347" t="s">
        <v>2378</v>
      </c>
      <c r="F103" s="346">
        <v>1.3</v>
      </c>
      <c r="G103" s="347" t="s">
        <v>2235</v>
      </c>
      <c r="H103" s="346">
        <v>1.4</v>
      </c>
      <c r="I103" s="347" t="s">
        <v>2170</v>
      </c>
    </row>
    <row r="104" spans="1:11">
      <c r="A104" s="350" t="s">
        <v>55</v>
      </c>
      <c r="B104" s="346">
        <v>4</v>
      </c>
      <c r="C104" s="347" t="s">
        <v>2379</v>
      </c>
      <c r="D104" s="346">
        <v>0.9</v>
      </c>
      <c r="E104" s="347" t="s">
        <v>2380</v>
      </c>
      <c r="F104" s="346">
        <v>0.8</v>
      </c>
      <c r="G104" s="347" t="s">
        <v>2381</v>
      </c>
      <c r="H104" s="346">
        <v>1.9</v>
      </c>
      <c r="I104" s="347" t="s">
        <v>2382</v>
      </c>
    </row>
    <row r="105" spans="1:11">
      <c r="A105" s="350" t="s">
        <v>56</v>
      </c>
      <c r="B105" s="346">
        <v>2.8</v>
      </c>
      <c r="C105" s="347" t="s">
        <v>2383</v>
      </c>
      <c r="D105" s="346">
        <v>1.2</v>
      </c>
      <c r="E105" s="347" t="s">
        <v>2166</v>
      </c>
      <c r="F105" s="346">
        <v>1.4</v>
      </c>
      <c r="G105" s="347" t="s">
        <v>2176</v>
      </c>
      <c r="H105" s="346">
        <v>3</v>
      </c>
      <c r="I105" s="347" t="s">
        <v>2384</v>
      </c>
    </row>
    <row r="107" spans="1:11">
      <c r="A107" s="1564" t="s">
        <v>882</v>
      </c>
      <c r="B107" s="1564"/>
      <c r="C107" s="1564"/>
      <c r="D107" s="1564"/>
      <c r="E107" s="1564"/>
      <c r="F107" s="1564"/>
      <c r="G107" s="1564"/>
      <c r="H107" s="1564"/>
      <c r="I107" s="1564"/>
      <c r="J107" s="1564"/>
      <c r="K107" s="1564"/>
    </row>
    <row r="108" spans="1:11">
      <c r="A108" s="308"/>
    </row>
  </sheetData>
  <mergeCells count="10">
    <mergeCell ref="A107:K107"/>
    <mergeCell ref="B40:I40"/>
    <mergeCell ref="B73:I73"/>
    <mergeCell ref="B6:I6"/>
    <mergeCell ref="A1:I1"/>
    <mergeCell ref="B3:I3"/>
    <mergeCell ref="B4:C4"/>
    <mergeCell ref="D4:E4"/>
    <mergeCell ref="F4:G4"/>
    <mergeCell ref="H4:I4"/>
  </mergeCells>
  <pageMargins left="0.70866141732283472" right="0.70866141732283472" top="0.74803149606299213" bottom="0.74803149606299213" header="0.31496062992125984" footer="0.31496062992125984"/>
  <pageSetup paperSize="9" scale="54" orientation="portrait" r:id="rId1"/>
  <ignoredErrors>
    <ignoredError sqref="H4" twoDigitTextYear="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C63"/>
  <sheetViews>
    <sheetView showGridLines="0" zoomScaleNormal="100" workbookViewId="0">
      <selection activeCell="G43" sqref="G43"/>
    </sheetView>
  </sheetViews>
  <sheetFormatPr defaultRowHeight="12.75"/>
  <cols>
    <col min="1" max="1" width="12.28515625" style="1" customWidth="1"/>
    <col min="2" max="4" width="6.5703125" style="1" customWidth="1"/>
    <col min="5" max="5" width="9.140625" style="1" customWidth="1"/>
    <col min="6" max="14" width="6.5703125" style="1" customWidth="1"/>
    <col min="15" max="15" width="8.140625" style="1" customWidth="1"/>
    <col min="16" max="16" width="8" style="1" customWidth="1"/>
    <col min="17" max="17" width="9.140625" style="1" customWidth="1"/>
    <col min="18" max="28" width="6.5703125" style="1" customWidth="1"/>
    <col min="29" max="29" width="10.42578125" style="1" customWidth="1"/>
    <col min="30" max="30" width="7" style="1" customWidth="1"/>
    <col min="31" max="256" width="9.140625" style="1"/>
    <col min="257" max="257" width="12.28515625" style="1" customWidth="1"/>
    <col min="258" max="285" width="6.5703125" style="1" customWidth="1"/>
    <col min="286" max="286" width="0" style="1" hidden="1" customWidth="1"/>
    <col min="287" max="512" width="9.140625" style="1"/>
    <col min="513" max="513" width="12.28515625" style="1" customWidth="1"/>
    <col min="514" max="541" width="6.5703125" style="1" customWidth="1"/>
    <col min="542" max="542" width="0" style="1" hidden="1" customWidth="1"/>
    <col min="543" max="768" width="9.140625" style="1"/>
    <col min="769" max="769" width="12.28515625" style="1" customWidth="1"/>
    <col min="770" max="797" width="6.5703125" style="1" customWidth="1"/>
    <col min="798" max="798" width="0" style="1" hidden="1" customWidth="1"/>
    <col min="799" max="1024" width="9.140625" style="1"/>
    <col min="1025" max="1025" width="12.28515625" style="1" customWidth="1"/>
    <col min="1026" max="1053" width="6.5703125" style="1" customWidth="1"/>
    <col min="1054" max="1054" width="0" style="1" hidden="1" customWidth="1"/>
    <col min="1055" max="1280" width="9.140625" style="1"/>
    <col min="1281" max="1281" width="12.28515625" style="1" customWidth="1"/>
    <col min="1282" max="1309" width="6.5703125" style="1" customWidth="1"/>
    <col min="1310" max="1310" width="0" style="1" hidden="1" customWidth="1"/>
    <col min="1311" max="1536" width="9.140625" style="1"/>
    <col min="1537" max="1537" width="12.28515625" style="1" customWidth="1"/>
    <col min="1538" max="1565" width="6.5703125" style="1" customWidth="1"/>
    <col min="1566" max="1566" width="0" style="1" hidden="1" customWidth="1"/>
    <col min="1567" max="1792" width="9.140625" style="1"/>
    <col min="1793" max="1793" width="12.28515625" style="1" customWidth="1"/>
    <col min="1794" max="1821" width="6.5703125" style="1" customWidth="1"/>
    <col min="1822" max="1822" width="0" style="1" hidden="1" customWidth="1"/>
    <col min="1823" max="2048" width="9.140625" style="1"/>
    <col min="2049" max="2049" width="12.28515625" style="1" customWidth="1"/>
    <col min="2050" max="2077" width="6.5703125" style="1" customWidth="1"/>
    <col min="2078" max="2078" width="0" style="1" hidden="1" customWidth="1"/>
    <col min="2079" max="2304" width="9.140625" style="1"/>
    <col min="2305" max="2305" width="12.28515625" style="1" customWidth="1"/>
    <col min="2306" max="2333" width="6.5703125" style="1" customWidth="1"/>
    <col min="2334" max="2334" width="0" style="1" hidden="1" customWidth="1"/>
    <col min="2335" max="2560" width="9.140625" style="1"/>
    <col min="2561" max="2561" width="12.28515625" style="1" customWidth="1"/>
    <col min="2562" max="2589" width="6.5703125" style="1" customWidth="1"/>
    <col min="2590" max="2590" width="0" style="1" hidden="1" customWidth="1"/>
    <col min="2591" max="2816" width="9.140625" style="1"/>
    <col min="2817" max="2817" width="12.28515625" style="1" customWidth="1"/>
    <col min="2818" max="2845" width="6.5703125" style="1" customWidth="1"/>
    <col min="2846" max="2846" width="0" style="1" hidden="1" customWidth="1"/>
    <col min="2847" max="3072" width="9.140625" style="1"/>
    <col min="3073" max="3073" width="12.28515625" style="1" customWidth="1"/>
    <col min="3074" max="3101" width="6.5703125" style="1" customWidth="1"/>
    <col min="3102" max="3102" width="0" style="1" hidden="1" customWidth="1"/>
    <col min="3103" max="3328" width="9.140625" style="1"/>
    <col min="3329" max="3329" width="12.28515625" style="1" customWidth="1"/>
    <col min="3330" max="3357" width="6.5703125" style="1" customWidth="1"/>
    <col min="3358" max="3358" width="0" style="1" hidden="1" customWidth="1"/>
    <col min="3359" max="3584" width="9.140625" style="1"/>
    <col min="3585" max="3585" width="12.28515625" style="1" customWidth="1"/>
    <col min="3586" max="3613" width="6.5703125" style="1" customWidth="1"/>
    <col min="3614" max="3614" width="0" style="1" hidden="1" customWidth="1"/>
    <col min="3615" max="3840" width="9.140625" style="1"/>
    <col min="3841" max="3841" width="12.28515625" style="1" customWidth="1"/>
    <col min="3842" max="3869" width="6.5703125" style="1" customWidth="1"/>
    <col min="3870" max="3870" width="0" style="1" hidden="1" customWidth="1"/>
    <col min="3871" max="4096" width="9.140625" style="1"/>
    <col min="4097" max="4097" width="12.28515625" style="1" customWidth="1"/>
    <col min="4098" max="4125" width="6.5703125" style="1" customWidth="1"/>
    <col min="4126" max="4126" width="0" style="1" hidden="1" customWidth="1"/>
    <col min="4127" max="4352" width="9.140625" style="1"/>
    <col min="4353" max="4353" width="12.28515625" style="1" customWidth="1"/>
    <col min="4354" max="4381" width="6.5703125" style="1" customWidth="1"/>
    <col min="4382" max="4382" width="0" style="1" hidden="1" customWidth="1"/>
    <col min="4383" max="4608" width="9.140625" style="1"/>
    <col min="4609" max="4609" width="12.28515625" style="1" customWidth="1"/>
    <col min="4610" max="4637" width="6.5703125" style="1" customWidth="1"/>
    <col min="4638" max="4638" width="0" style="1" hidden="1" customWidth="1"/>
    <col min="4639" max="4864" width="9.140625" style="1"/>
    <col min="4865" max="4865" width="12.28515625" style="1" customWidth="1"/>
    <col min="4866" max="4893" width="6.5703125" style="1" customWidth="1"/>
    <col min="4894" max="4894" width="0" style="1" hidden="1" customWidth="1"/>
    <col min="4895" max="5120" width="9.140625" style="1"/>
    <col min="5121" max="5121" width="12.28515625" style="1" customWidth="1"/>
    <col min="5122" max="5149" width="6.5703125" style="1" customWidth="1"/>
    <col min="5150" max="5150" width="0" style="1" hidden="1" customWidth="1"/>
    <col min="5151" max="5376" width="9.140625" style="1"/>
    <col min="5377" max="5377" width="12.28515625" style="1" customWidth="1"/>
    <col min="5378" max="5405" width="6.5703125" style="1" customWidth="1"/>
    <col min="5406" max="5406" width="0" style="1" hidden="1" customWidth="1"/>
    <col min="5407" max="5632" width="9.140625" style="1"/>
    <col min="5633" max="5633" width="12.28515625" style="1" customWidth="1"/>
    <col min="5634" max="5661" width="6.5703125" style="1" customWidth="1"/>
    <col min="5662" max="5662" width="0" style="1" hidden="1" customWidth="1"/>
    <col min="5663" max="5888" width="9.140625" style="1"/>
    <col min="5889" max="5889" width="12.28515625" style="1" customWidth="1"/>
    <col min="5890" max="5917" width="6.5703125" style="1" customWidth="1"/>
    <col min="5918" max="5918" width="0" style="1" hidden="1" customWidth="1"/>
    <col min="5919" max="6144" width="9.140625" style="1"/>
    <col min="6145" max="6145" width="12.28515625" style="1" customWidth="1"/>
    <col min="6146" max="6173" width="6.5703125" style="1" customWidth="1"/>
    <col min="6174" max="6174" width="0" style="1" hidden="1" customWidth="1"/>
    <col min="6175" max="6400" width="9.140625" style="1"/>
    <col min="6401" max="6401" width="12.28515625" style="1" customWidth="1"/>
    <col min="6402" max="6429" width="6.5703125" style="1" customWidth="1"/>
    <col min="6430" max="6430" width="0" style="1" hidden="1" customWidth="1"/>
    <col min="6431" max="6656" width="9.140625" style="1"/>
    <col min="6657" max="6657" width="12.28515625" style="1" customWidth="1"/>
    <col min="6658" max="6685" width="6.5703125" style="1" customWidth="1"/>
    <col min="6686" max="6686" width="0" style="1" hidden="1" customWidth="1"/>
    <col min="6687" max="6912" width="9.140625" style="1"/>
    <col min="6913" max="6913" width="12.28515625" style="1" customWidth="1"/>
    <col min="6914" max="6941" width="6.5703125" style="1" customWidth="1"/>
    <col min="6942" max="6942" width="0" style="1" hidden="1" customWidth="1"/>
    <col min="6943" max="7168" width="9.140625" style="1"/>
    <col min="7169" max="7169" width="12.28515625" style="1" customWidth="1"/>
    <col min="7170" max="7197" width="6.5703125" style="1" customWidth="1"/>
    <col min="7198" max="7198" width="0" style="1" hidden="1" customWidth="1"/>
    <col min="7199" max="7424" width="9.140625" style="1"/>
    <col min="7425" max="7425" width="12.28515625" style="1" customWidth="1"/>
    <col min="7426" max="7453" width="6.5703125" style="1" customWidth="1"/>
    <col min="7454" max="7454" width="0" style="1" hidden="1" customWidth="1"/>
    <col min="7455" max="7680" width="9.140625" style="1"/>
    <col min="7681" max="7681" width="12.28515625" style="1" customWidth="1"/>
    <col min="7682" max="7709" width="6.5703125" style="1" customWidth="1"/>
    <col min="7710" max="7710" width="0" style="1" hidden="1" customWidth="1"/>
    <col min="7711" max="7936" width="9.140625" style="1"/>
    <col min="7937" max="7937" width="12.28515625" style="1" customWidth="1"/>
    <col min="7938" max="7965" width="6.5703125" style="1" customWidth="1"/>
    <col min="7966" max="7966" width="0" style="1" hidden="1" customWidth="1"/>
    <col min="7967" max="8192" width="9.140625" style="1"/>
    <col min="8193" max="8193" width="12.28515625" style="1" customWidth="1"/>
    <col min="8194" max="8221" width="6.5703125" style="1" customWidth="1"/>
    <col min="8222" max="8222" width="0" style="1" hidden="1" customWidth="1"/>
    <col min="8223" max="8448" width="9.140625" style="1"/>
    <col min="8449" max="8449" width="12.28515625" style="1" customWidth="1"/>
    <col min="8450" max="8477" width="6.5703125" style="1" customWidth="1"/>
    <col min="8478" max="8478" width="0" style="1" hidden="1" customWidth="1"/>
    <col min="8479" max="8704" width="9.140625" style="1"/>
    <col min="8705" max="8705" width="12.28515625" style="1" customWidth="1"/>
    <col min="8706" max="8733" width="6.5703125" style="1" customWidth="1"/>
    <col min="8734" max="8734" width="0" style="1" hidden="1" customWidth="1"/>
    <col min="8735" max="8960" width="9.140625" style="1"/>
    <col min="8961" max="8961" width="12.28515625" style="1" customWidth="1"/>
    <col min="8962" max="8989" width="6.5703125" style="1" customWidth="1"/>
    <col min="8990" max="8990" width="0" style="1" hidden="1" customWidth="1"/>
    <col min="8991" max="9216" width="9.140625" style="1"/>
    <col min="9217" max="9217" width="12.28515625" style="1" customWidth="1"/>
    <col min="9218" max="9245" width="6.5703125" style="1" customWidth="1"/>
    <col min="9246" max="9246" width="0" style="1" hidden="1" customWidth="1"/>
    <col min="9247" max="9472" width="9.140625" style="1"/>
    <col min="9473" max="9473" width="12.28515625" style="1" customWidth="1"/>
    <col min="9474" max="9501" width="6.5703125" style="1" customWidth="1"/>
    <col min="9502" max="9502" width="0" style="1" hidden="1" customWidth="1"/>
    <col min="9503" max="9728" width="9.140625" style="1"/>
    <col min="9729" max="9729" width="12.28515625" style="1" customWidth="1"/>
    <col min="9730" max="9757" width="6.5703125" style="1" customWidth="1"/>
    <col min="9758" max="9758" width="0" style="1" hidden="1" customWidth="1"/>
    <col min="9759" max="9984" width="9.140625" style="1"/>
    <col min="9985" max="9985" width="12.28515625" style="1" customWidth="1"/>
    <col min="9986" max="10013" width="6.5703125" style="1" customWidth="1"/>
    <col min="10014" max="10014" width="0" style="1" hidden="1" customWidth="1"/>
    <col min="10015" max="10240" width="9.140625" style="1"/>
    <col min="10241" max="10241" width="12.28515625" style="1" customWidth="1"/>
    <col min="10242" max="10269" width="6.5703125" style="1" customWidth="1"/>
    <col min="10270" max="10270" width="0" style="1" hidden="1" customWidth="1"/>
    <col min="10271" max="10496" width="9.140625" style="1"/>
    <col min="10497" max="10497" width="12.28515625" style="1" customWidth="1"/>
    <col min="10498" max="10525" width="6.5703125" style="1" customWidth="1"/>
    <col min="10526" max="10526" width="0" style="1" hidden="1" customWidth="1"/>
    <col min="10527" max="10752" width="9.140625" style="1"/>
    <col min="10753" max="10753" width="12.28515625" style="1" customWidth="1"/>
    <col min="10754" max="10781" width="6.5703125" style="1" customWidth="1"/>
    <col min="10782" max="10782" width="0" style="1" hidden="1" customWidth="1"/>
    <col min="10783" max="11008" width="9.140625" style="1"/>
    <col min="11009" max="11009" width="12.28515625" style="1" customWidth="1"/>
    <col min="11010" max="11037" width="6.5703125" style="1" customWidth="1"/>
    <col min="11038" max="11038" width="0" style="1" hidden="1" customWidth="1"/>
    <col min="11039" max="11264" width="9.140625" style="1"/>
    <col min="11265" max="11265" width="12.28515625" style="1" customWidth="1"/>
    <col min="11266" max="11293" width="6.5703125" style="1" customWidth="1"/>
    <col min="11294" max="11294" width="0" style="1" hidden="1" customWidth="1"/>
    <col min="11295" max="11520" width="9.140625" style="1"/>
    <col min="11521" max="11521" width="12.28515625" style="1" customWidth="1"/>
    <col min="11522" max="11549" width="6.5703125" style="1" customWidth="1"/>
    <col min="11550" max="11550" width="0" style="1" hidden="1" customWidth="1"/>
    <col min="11551" max="11776" width="9.140625" style="1"/>
    <col min="11777" max="11777" width="12.28515625" style="1" customWidth="1"/>
    <col min="11778" max="11805" width="6.5703125" style="1" customWidth="1"/>
    <col min="11806" max="11806" width="0" style="1" hidden="1" customWidth="1"/>
    <col min="11807" max="12032" width="9.140625" style="1"/>
    <col min="12033" max="12033" width="12.28515625" style="1" customWidth="1"/>
    <col min="12034" max="12061" width="6.5703125" style="1" customWidth="1"/>
    <col min="12062" max="12062" width="0" style="1" hidden="1" customWidth="1"/>
    <col min="12063" max="12288" width="9.140625" style="1"/>
    <col min="12289" max="12289" width="12.28515625" style="1" customWidth="1"/>
    <col min="12290" max="12317" width="6.5703125" style="1" customWidth="1"/>
    <col min="12318" max="12318" width="0" style="1" hidden="1" customWidth="1"/>
    <col min="12319" max="12544" width="9.140625" style="1"/>
    <col min="12545" max="12545" width="12.28515625" style="1" customWidth="1"/>
    <col min="12546" max="12573" width="6.5703125" style="1" customWidth="1"/>
    <col min="12574" max="12574" width="0" style="1" hidden="1" customWidth="1"/>
    <col min="12575" max="12800" width="9.140625" style="1"/>
    <col min="12801" max="12801" width="12.28515625" style="1" customWidth="1"/>
    <col min="12802" max="12829" width="6.5703125" style="1" customWidth="1"/>
    <col min="12830" max="12830" width="0" style="1" hidden="1" customWidth="1"/>
    <col min="12831" max="13056" width="9.140625" style="1"/>
    <col min="13057" max="13057" width="12.28515625" style="1" customWidth="1"/>
    <col min="13058" max="13085" width="6.5703125" style="1" customWidth="1"/>
    <col min="13086" max="13086" width="0" style="1" hidden="1" customWidth="1"/>
    <col min="13087" max="13312" width="9.140625" style="1"/>
    <col min="13313" max="13313" width="12.28515625" style="1" customWidth="1"/>
    <col min="13314" max="13341" width="6.5703125" style="1" customWidth="1"/>
    <col min="13342" max="13342" width="0" style="1" hidden="1" customWidth="1"/>
    <col min="13343" max="13568" width="9.140625" style="1"/>
    <col min="13569" max="13569" width="12.28515625" style="1" customWidth="1"/>
    <col min="13570" max="13597" width="6.5703125" style="1" customWidth="1"/>
    <col min="13598" max="13598" width="0" style="1" hidden="1" customWidth="1"/>
    <col min="13599" max="13824" width="9.140625" style="1"/>
    <col min="13825" max="13825" width="12.28515625" style="1" customWidth="1"/>
    <col min="13826" max="13853" width="6.5703125" style="1" customWidth="1"/>
    <col min="13854" max="13854" width="0" style="1" hidden="1" customWidth="1"/>
    <col min="13855" max="14080" width="9.140625" style="1"/>
    <col min="14081" max="14081" width="12.28515625" style="1" customWidth="1"/>
    <col min="14082" max="14109" width="6.5703125" style="1" customWidth="1"/>
    <col min="14110" max="14110" width="0" style="1" hidden="1" customWidth="1"/>
    <col min="14111" max="14336" width="9.140625" style="1"/>
    <col min="14337" max="14337" width="12.28515625" style="1" customWidth="1"/>
    <col min="14338" max="14365" width="6.5703125" style="1" customWidth="1"/>
    <col min="14366" max="14366" width="0" style="1" hidden="1" customWidth="1"/>
    <col min="14367" max="14592" width="9.140625" style="1"/>
    <col min="14593" max="14593" width="12.28515625" style="1" customWidth="1"/>
    <col min="14594" max="14621" width="6.5703125" style="1" customWidth="1"/>
    <col min="14622" max="14622" width="0" style="1" hidden="1" customWidth="1"/>
    <col min="14623" max="14848" width="9.140625" style="1"/>
    <col min="14849" max="14849" width="12.28515625" style="1" customWidth="1"/>
    <col min="14850" max="14877" width="6.5703125" style="1" customWidth="1"/>
    <col min="14878" max="14878" width="0" style="1" hidden="1" customWidth="1"/>
    <col min="14879" max="15104" width="9.140625" style="1"/>
    <col min="15105" max="15105" width="12.28515625" style="1" customWidth="1"/>
    <col min="15106" max="15133" width="6.5703125" style="1" customWidth="1"/>
    <col min="15134" max="15134" width="0" style="1" hidden="1" customWidth="1"/>
    <col min="15135" max="15360" width="9.140625" style="1"/>
    <col min="15361" max="15361" width="12.28515625" style="1" customWidth="1"/>
    <col min="15362" max="15389" width="6.5703125" style="1" customWidth="1"/>
    <col min="15390" max="15390" width="0" style="1" hidden="1" customWidth="1"/>
    <col min="15391" max="15616" width="9.140625" style="1"/>
    <col min="15617" max="15617" width="12.28515625" style="1" customWidth="1"/>
    <col min="15618" max="15645" width="6.5703125" style="1" customWidth="1"/>
    <col min="15646" max="15646" width="0" style="1" hidden="1" customWidth="1"/>
    <col min="15647" max="15872" width="9.140625" style="1"/>
    <col min="15873" max="15873" width="12.28515625" style="1" customWidth="1"/>
    <col min="15874" max="15901" width="6.5703125" style="1" customWidth="1"/>
    <col min="15902" max="15902" width="0" style="1" hidden="1" customWidth="1"/>
    <col min="15903" max="16128" width="9.140625" style="1"/>
    <col min="16129" max="16129" width="12.28515625" style="1" customWidth="1"/>
    <col min="16130" max="16157" width="6.5703125" style="1" customWidth="1"/>
    <col min="16158" max="16158" width="0" style="1" hidden="1" customWidth="1"/>
    <col min="16159" max="16384" width="9.140625" style="1"/>
  </cols>
  <sheetData>
    <row r="1" spans="1:29" ht="21" customHeight="1">
      <c r="A1" s="1556" t="s">
        <v>984</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row>
    <row r="2" spans="1:29" ht="3" customHeight="1"/>
    <row r="3" spans="1:29">
      <c r="A3" s="3"/>
      <c r="B3" s="1573" t="s">
        <v>18</v>
      </c>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5"/>
    </row>
    <row r="4" spans="1:29" ht="31.5" customHeight="1">
      <c r="A4" s="1573" t="s">
        <v>19</v>
      </c>
      <c r="B4" s="1573" t="s">
        <v>4</v>
      </c>
      <c r="C4" s="1575"/>
      <c r="D4" s="1573" t="s">
        <v>5</v>
      </c>
      <c r="E4" s="1575"/>
      <c r="F4" s="1573" t="s">
        <v>20</v>
      </c>
      <c r="G4" s="1575"/>
      <c r="H4" s="1573" t="s">
        <v>7</v>
      </c>
      <c r="I4" s="1575"/>
      <c r="J4" s="1573" t="s">
        <v>21</v>
      </c>
      <c r="K4" s="1575"/>
      <c r="L4" s="1573" t="s">
        <v>9</v>
      </c>
      <c r="M4" s="1575"/>
      <c r="N4" s="1573" t="s">
        <v>10</v>
      </c>
      <c r="O4" s="1575"/>
      <c r="P4" s="1573" t="s">
        <v>11</v>
      </c>
      <c r="Q4" s="1575"/>
      <c r="R4" s="1573" t="s">
        <v>12</v>
      </c>
      <c r="S4" s="1575"/>
      <c r="T4" s="1573" t="s">
        <v>13</v>
      </c>
      <c r="U4" s="1575"/>
      <c r="V4" s="1573" t="s">
        <v>15</v>
      </c>
      <c r="W4" s="1575"/>
      <c r="X4" s="1573" t="s">
        <v>16</v>
      </c>
      <c r="Y4" s="1575"/>
      <c r="Z4" s="1573" t="s">
        <v>14</v>
      </c>
      <c r="AA4" s="1575"/>
      <c r="AB4" s="1573" t="s">
        <v>17</v>
      </c>
      <c r="AC4" s="1575"/>
    </row>
    <row r="5" spans="1:29">
      <c r="A5" s="1581"/>
      <c r="B5" s="3" t="s">
        <v>96</v>
      </c>
      <c r="C5" s="3" t="s">
        <v>97</v>
      </c>
      <c r="D5" s="3" t="s">
        <v>96</v>
      </c>
      <c r="E5" s="3" t="s">
        <v>97</v>
      </c>
      <c r="F5" s="3" t="s">
        <v>96</v>
      </c>
      <c r="G5" s="3" t="s">
        <v>97</v>
      </c>
      <c r="H5" s="3" t="s">
        <v>96</v>
      </c>
      <c r="I5" s="3" t="s">
        <v>97</v>
      </c>
      <c r="J5" s="3" t="s">
        <v>96</v>
      </c>
      <c r="K5" s="3" t="s">
        <v>97</v>
      </c>
      <c r="L5" s="3" t="s">
        <v>96</v>
      </c>
      <c r="M5" s="3" t="s">
        <v>97</v>
      </c>
      <c r="N5" s="3" t="s">
        <v>96</v>
      </c>
      <c r="O5" s="3" t="s">
        <v>97</v>
      </c>
      <c r="P5" s="3" t="s">
        <v>96</v>
      </c>
      <c r="Q5" s="3" t="s">
        <v>97</v>
      </c>
      <c r="R5" s="3" t="s">
        <v>96</v>
      </c>
      <c r="S5" s="3" t="s">
        <v>97</v>
      </c>
      <c r="T5" s="3" t="s">
        <v>96</v>
      </c>
      <c r="U5" s="3" t="s">
        <v>97</v>
      </c>
      <c r="V5" s="3" t="s">
        <v>96</v>
      </c>
      <c r="W5" s="3" t="s">
        <v>97</v>
      </c>
      <c r="X5" s="3" t="s">
        <v>96</v>
      </c>
      <c r="Y5" s="3" t="s">
        <v>97</v>
      </c>
      <c r="Z5" s="3" t="s">
        <v>96</v>
      </c>
      <c r="AA5" s="3" t="s">
        <v>97</v>
      </c>
      <c r="AB5" s="3" t="s">
        <v>96</v>
      </c>
      <c r="AC5" s="3" t="s">
        <v>97</v>
      </c>
    </row>
    <row r="6" spans="1:29" ht="13.5" customHeight="1">
      <c r="A6" s="349" t="s">
        <v>24</v>
      </c>
      <c r="B6" s="346">
        <v>1.1000000000000001</v>
      </c>
      <c r="C6" s="347" t="s">
        <v>2214</v>
      </c>
      <c r="D6" s="346">
        <v>1.8</v>
      </c>
      <c r="E6" s="347" t="s">
        <v>2173</v>
      </c>
      <c r="F6" s="346">
        <v>2.2999999999999998</v>
      </c>
      <c r="G6" s="347" t="s">
        <v>2385</v>
      </c>
      <c r="H6" s="346">
        <v>2.2000000000000002</v>
      </c>
      <c r="I6" s="347" t="s">
        <v>2386</v>
      </c>
      <c r="J6" s="346">
        <v>1.8</v>
      </c>
      <c r="K6" s="347" t="s">
        <v>2122</v>
      </c>
      <c r="L6" s="346">
        <v>4.4000000000000004</v>
      </c>
      <c r="M6" s="347" t="s">
        <v>2362</v>
      </c>
      <c r="N6" s="346">
        <v>1.2</v>
      </c>
      <c r="O6" s="347" t="s">
        <v>2176</v>
      </c>
      <c r="P6" s="346">
        <v>1</v>
      </c>
      <c r="Q6" s="347" t="s">
        <v>2387</v>
      </c>
      <c r="R6" s="346">
        <v>1.9</v>
      </c>
      <c r="S6" s="347" t="s">
        <v>2253</v>
      </c>
      <c r="T6" s="346">
        <v>1.8</v>
      </c>
      <c r="U6" s="347" t="s">
        <v>2152</v>
      </c>
      <c r="V6" s="346">
        <v>3.5</v>
      </c>
      <c r="W6" s="347" t="s">
        <v>2388</v>
      </c>
      <c r="X6" s="346">
        <v>1</v>
      </c>
      <c r="Y6" s="347" t="s">
        <v>2303</v>
      </c>
      <c r="Z6" s="346">
        <v>1.1000000000000001</v>
      </c>
      <c r="AA6" s="347" t="s">
        <v>2155</v>
      </c>
      <c r="AB6" s="346">
        <v>1.4</v>
      </c>
      <c r="AC6" s="347" t="s">
        <v>2389</v>
      </c>
    </row>
    <row r="7" spans="1:29" ht="13.5" customHeight="1">
      <c r="A7" s="349" t="s">
        <v>25</v>
      </c>
      <c r="B7" s="346">
        <v>0</v>
      </c>
      <c r="C7" s="347" t="s">
        <v>651</v>
      </c>
      <c r="D7" s="346">
        <v>0</v>
      </c>
      <c r="E7" s="347" t="s">
        <v>651</v>
      </c>
      <c r="F7" s="346">
        <v>6</v>
      </c>
      <c r="G7" s="347" t="s">
        <v>2390</v>
      </c>
      <c r="H7" s="346">
        <v>1.7</v>
      </c>
      <c r="I7" s="347" t="s">
        <v>2347</v>
      </c>
      <c r="J7" s="346">
        <v>5.9</v>
      </c>
      <c r="K7" s="347" t="s">
        <v>2391</v>
      </c>
      <c r="L7" s="346">
        <v>2.8</v>
      </c>
      <c r="M7" s="347" t="s">
        <v>2392</v>
      </c>
      <c r="N7" s="346">
        <v>140</v>
      </c>
      <c r="O7" s="347" t="s">
        <v>2393</v>
      </c>
      <c r="P7" s="346">
        <v>0.9</v>
      </c>
      <c r="Q7" s="347" t="s">
        <v>2394</v>
      </c>
      <c r="R7" s="346">
        <v>2</v>
      </c>
      <c r="S7" s="347" t="s">
        <v>2395</v>
      </c>
      <c r="T7" s="346">
        <v>0</v>
      </c>
      <c r="U7" s="347" t="s">
        <v>651</v>
      </c>
      <c r="V7" s="346">
        <v>2.2000000000000002</v>
      </c>
      <c r="W7" s="347" t="s">
        <v>2396</v>
      </c>
      <c r="X7" s="346">
        <v>0</v>
      </c>
      <c r="Y7" s="347" t="s">
        <v>651</v>
      </c>
      <c r="Z7" s="346">
        <v>3.8</v>
      </c>
      <c r="AA7" s="347" t="s">
        <v>2397</v>
      </c>
      <c r="AB7" s="346">
        <v>0</v>
      </c>
      <c r="AC7" s="347" t="s">
        <v>651</v>
      </c>
    </row>
    <row r="8" spans="1:29" ht="13.5" customHeight="1">
      <c r="A8" s="349" t="s">
        <v>26</v>
      </c>
      <c r="B8" s="346">
        <v>0.8</v>
      </c>
      <c r="C8" s="347" t="s">
        <v>2354</v>
      </c>
      <c r="D8" s="346">
        <v>0.9</v>
      </c>
      <c r="E8" s="347" t="s">
        <v>2398</v>
      </c>
      <c r="F8" s="346">
        <v>1.9</v>
      </c>
      <c r="G8" s="347" t="s">
        <v>2399</v>
      </c>
      <c r="H8" s="346">
        <v>1.7</v>
      </c>
      <c r="I8" s="347" t="s">
        <v>2179</v>
      </c>
      <c r="J8" s="346">
        <v>0.9</v>
      </c>
      <c r="K8" s="347" t="s">
        <v>2400</v>
      </c>
      <c r="L8" s="346">
        <v>2.7</v>
      </c>
      <c r="M8" s="347" t="s">
        <v>2151</v>
      </c>
      <c r="N8" s="346">
        <v>0</v>
      </c>
      <c r="O8" s="347" t="s">
        <v>651</v>
      </c>
      <c r="P8" s="346">
        <v>0.9</v>
      </c>
      <c r="Q8" s="347" t="s">
        <v>2401</v>
      </c>
      <c r="R8" s="346">
        <v>1.2</v>
      </c>
      <c r="S8" s="347" t="s">
        <v>2303</v>
      </c>
      <c r="T8" s="346">
        <v>0.9</v>
      </c>
      <c r="U8" s="347" t="s">
        <v>2402</v>
      </c>
      <c r="V8" s="346">
        <v>3.8</v>
      </c>
      <c r="W8" s="347" t="s">
        <v>2403</v>
      </c>
      <c r="X8" s="346">
        <v>0.8</v>
      </c>
      <c r="Y8" s="347" t="s">
        <v>2404</v>
      </c>
      <c r="Z8" s="346">
        <v>0.9</v>
      </c>
      <c r="AA8" s="347" t="s">
        <v>2405</v>
      </c>
      <c r="AB8" s="346">
        <v>7.2</v>
      </c>
      <c r="AC8" s="347" t="s">
        <v>2406</v>
      </c>
    </row>
    <row r="9" spans="1:29" ht="13.5" customHeight="1">
      <c r="A9" s="349" t="s">
        <v>27</v>
      </c>
      <c r="B9" s="346">
        <v>2.2000000000000002</v>
      </c>
      <c r="C9" s="347" t="s">
        <v>2407</v>
      </c>
      <c r="D9" s="346">
        <v>2.1</v>
      </c>
      <c r="E9" s="347" t="s">
        <v>2408</v>
      </c>
      <c r="F9" s="346">
        <v>2.8</v>
      </c>
      <c r="G9" s="347" t="s">
        <v>2409</v>
      </c>
      <c r="H9" s="346">
        <v>2.9</v>
      </c>
      <c r="I9" s="347" t="s">
        <v>2410</v>
      </c>
      <c r="J9" s="346">
        <v>2.2000000000000002</v>
      </c>
      <c r="K9" s="347" t="s">
        <v>2271</v>
      </c>
      <c r="L9" s="346">
        <v>4.0999999999999996</v>
      </c>
      <c r="M9" s="347" t="s">
        <v>2411</v>
      </c>
      <c r="N9" s="346">
        <v>2</v>
      </c>
      <c r="O9" s="347" t="s">
        <v>2412</v>
      </c>
      <c r="P9" s="346">
        <v>1.9</v>
      </c>
      <c r="Q9" s="347" t="s">
        <v>2413</v>
      </c>
      <c r="R9" s="346">
        <v>2.5</v>
      </c>
      <c r="S9" s="347" t="s">
        <v>2414</v>
      </c>
      <c r="T9" s="346">
        <v>2</v>
      </c>
      <c r="U9" s="347" t="s">
        <v>2347</v>
      </c>
      <c r="V9" s="346">
        <v>4.8</v>
      </c>
      <c r="W9" s="347" t="s">
        <v>2415</v>
      </c>
      <c r="X9" s="346">
        <v>1.7</v>
      </c>
      <c r="Y9" s="347" t="s">
        <v>2416</v>
      </c>
      <c r="Z9" s="346">
        <v>2.2000000000000002</v>
      </c>
      <c r="AA9" s="347" t="s">
        <v>2417</v>
      </c>
      <c r="AB9" s="346">
        <v>2.6</v>
      </c>
      <c r="AC9" s="347" t="s">
        <v>2418</v>
      </c>
    </row>
    <row r="10" spans="1:29" ht="13.5" customHeight="1">
      <c r="A10" s="349" t="s">
        <v>28</v>
      </c>
      <c r="B10" s="346">
        <v>4.3</v>
      </c>
      <c r="C10" s="347" t="s">
        <v>2419</v>
      </c>
      <c r="D10" s="346">
        <v>5.0999999999999996</v>
      </c>
      <c r="E10" s="347" t="s">
        <v>2420</v>
      </c>
      <c r="F10" s="346">
        <v>3.9</v>
      </c>
      <c r="G10" s="347" t="s">
        <v>2240</v>
      </c>
      <c r="H10" s="346">
        <v>3.2</v>
      </c>
      <c r="I10" s="347" t="s">
        <v>2175</v>
      </c>
      <c r="J10" s="346">
        <v>2.7</v>
      </c>
      <c r="K10" s="347" t="s">
        <v>2384</v>
      </c>
      <c r="L10" s="346">
        <v>4.5999999999999996</v>
      </c>
      <c r="M10" s="347" t="s">
        <v>2270</v>
      </c>
      <c r="N10" s="346">
        <v>2</v>
      </c>
      <c r="O10" s="347" t="s">
        <v>2232</v>
      </c>
      <c r="P10" s="346">
        <v>1.8</v>
      </c>
      <c r="Q10" s="347" t="s">
        <v>2272</v>
      </c>
      <c r="R10" s="346">
        <v>2.8</v>
      </c>
      <c r="S10" s="347" t="s">
        <v>2421</v>
      </c>
      <c r="T10" s="346">
        <v>3.1</v>
      </c>
      <c r="U10" s="347" t="s">
        <v>2384</v>
      </c>
      <c r="V10" s="346">
        <v>5.4</v>
      </c>
      <c r="W10" s="347" t="s">
        <v>2422</v>
      </c>
      <c r="X10" s="346">
        <v>3.3</v>
      </c>
      <c r="Y10" s="347" t="s">
        <v>2423</v>
      </c>
      <c r="Z10" s="346">
        <v>2.9</v>
      </c>
      <c r="AA10" s="347" t="s">
        <v>2327</v>
      </c>
      <c r="AB10" s="346">
        <v>0</v>
      </c>
      <c r="AC10" s="347" t="s">
        <v>651</v>
      </c>
    </row>
    <row r="11" spans="1:29" ht="13.5" customHeight="1">
      <c r="A11" s="349" t="s">
        <v>29</v>
      </c>
      <c r="B11" s="346">
        <v>2.5</v>
      </c>
      <c r="C11" s="347" t="s">
        <v>2424</v>
      </c>
      <c r="D11" s="346">
        <v>6.7</v>
      </c>
      <c r="E11" s="347" t="s">
        <v>2425</v>
      </c>
      <c r="F11" s="346">
        <v>3</v>
      </c>
      <c r="G11" s="347" t="s">
        <v>2426</v>
      </c>
      <c r="H11" s="346">
        <v>3.7</v>
      </c>
      <c r="I11" s="347" t="s">
        <v>2427</v>
      </c>
      <c r="J11" s="346">
        <v>4</v>
      </c>
      <c r="K11" s="347" t="s">
        <v>2428</v>
      </c>
      <c r="L11" s="346">
        <v>9.1</v>
      </c>
      <c r="M11" s="347" t="s">
        <v>2429</v>
      </c>
      <c r="N11" s="346">
        <v>0</v>
      </c>
      <c r="O11" s="347" t="s">
        <v>651</v>
      </c>
      <c r="P11" s="346">
        <v>2.7</v>
      </c>
      <c r="Q11" s="347" t="s">
        <v>2181</v>
      </c>
      <c r="R11" s="346">
        <v>4.3</v>
      </c>
      <c r="S11" s="347" t="s">
        <v>2430</v>
      </c>
      <c r="T11" s="346">
        <v>2.9</v>
      </c>
      <c r="U11" s="347" t="s">
        <v>2182</v>
      </c>
      <c r="V11" s="346">
        <v>5.9</v>
      </c>
      <c r="W11" s="347" t="s">
        <v>2431</v>
      </c>
      <c r="X11" s="346">
        <v>25.7</v>
      </c>
      <c r="Y11" s="347" t="s">
        <v>2432</v>
      </c>
      <c r="Z11" s="346">
        <v>2</v>
      </c>
      <c r="AA11" s="347" t="s">
        <v>2433</v>
      </c>
      <c r="AB11" s="346">
        <v>0</v>
      </c>
      <c r="AC11" s="347" t="s">
        <v>651</v>
      </c>
    </row>
    <row r="12" spans="1:29" ht="13.5" customHeight="1">
      <c r="A12" s="349" t="s">
        <v>30</v>
      </c>
      <c r="B12" s="346">
        <v>2.5</v>
      </c>
      <c r="C12" s="347" t="s">
        <v>2197</v>
      </c>
      <c r="D12" s="346">
        <v>1.7</v>
      </c>
      <c r="E12" s="347" t="s">
        <v>2434</v>
      </c>
      <c r="F12" s="346">
        <v>2</v>
      </c>
      <c r="G12" s="347" t="s">
        <v>2162</v>
      </c>
      <c r="H12" s="346">
        <v>1.6</v>
      </c>
      <c r="I12" s="347" t="s">
        <v>2360</v>
      </c>
      <c r="J12" s="346">
        <v>1.2</v>
      </c>
      <c r="K12" s="347" t="s">
        <v>2246</v>
      </c>
      <c r="L12" s="346">
        <v>3.1</v>
      </c>
      <c r="M12" s="347" t="s">
        <v>2435</v>
      </c>
      <c r="N12" s="346">
        <v>0</v>
      </c>
      <c r="O12" s="347" t="s">
        <v>651</v>
      </c>
      <c r="P12" s="346">
        <v>0.8</v>
      </c>
      <c r="Q12" s="347" t="s">
        <v>2436</v>
      </c>
      <c r="R12" s="346">
        <v>1.7</v>
      </c>
      <c r="S12" s="347" t="s">
        <v>2346</v>
      </c>
      <c r="T12" s="346">
        <v>1.1000000000000001</v>
      </c>
      <c r="U12" s="347" t="s">
        <v>2437</v>
      </c>
      <c r="V12" s="346">
        <v>3.8</v>
      </c>
      <c r="W12" s="347" t="s">
        <v>2438</v>
      </c>
      <c r="X12" s="346">
        <v>1</v>
      </c>
      <c r="Y12" s="347" t="s">
        <v>2439</v>
      </c>
      <c r="Z12" s="346">
        <v>1</v>
      </c>
      <c r="AA12" s="347" t="s">
        <v>2128</v>
      </c>
      <c r="AB12" s="346">
        <v>2.2999999999999998</v>
      </c>
      <c r="AC12" s="347" t="s">
        <v>2440</v>
      </c>
    </row>
    <row r="13" spans="1:29" ht="13.5" customHeight="1">
      <c r="A13" s="349" t="s">
        <v>31</v>
      </c>
      <c r="B13" s="346">
        <v>2</v>
      </c>
      <c r="C13" s="347" t="s">
        <v>2441</v>
      </c>
      <c r="D13" s="346">
        <v>0</v>
      </c>
      <c r="E13" s="347" t="s">
        <v>651</v>
      </c>
      <c r="F13" s="346">
        <v>0.7</v>
      </c>
      <c r="G13" s="347" t="s">
        <v>2442</v>
      </c>
      <c r="H13" s="346">
        <v>0.7</v>
      </c>
      <c r="I13" s="347" t="s">
        <v>2442</v>
      </c>
      <c r="J13" s="346">
        <v>0.9</v>
      </c>
      <c r="K13" s="347" t="s">
        <v>2401</v>
      </c>
      <c r="L13" s="346">
        <v>1.6</v>
      </c>
      <c r="M13" s="347" t="s">
        <v>2443</v>
      </c>
      <c r="N13" s="346">
        <v>0</v>
      </c>
      <c r="O13" s="347" t="s">
        <v>651</v>
      </c>
      <c r="P13" s="346">
        <v>0</v>
      </c>
      <c r="Q13" s="347" t="s">
        <v>651</v>
      </c>
      <c r="R13" s="346">
        <v>0.6</v>
      </c>
      <c r="S13" s="347" t="s">
        <v>2444</v>
      </c>
      <c r="T13" s="346">
        <v>0.7</v>
      </c>
      <c r="U13" s="347" t="s">
        <v>2445</v>
      </c>
      <c r="V13" s="346">
        <v>0.2</v>
      </c>
      <c r="W13" s="347" t="s">
        <v>2446</v>
      </c>
      <c r="X13" s="346">
        <v>0.3</v>
      </c>
      <c r="Y13" s="347" t="s">
        <v>2447</v>
      </c>
      <c r="Z13" s="346">
        <v>0.5</v>
      </c>
      <c r="AA13" s="347" t="s">
        <v>2448</v>
      </c>
      <c r="AB13" s="346">
        <v>0</v>
      </c>
      <c r="AC13" s="347" t="s">
        <v>651</v>
      </c>
    </row>
    <row r="14" spans="1:29" ht="13.5" customHeight="1">
      <c r="A14" s="349" t="s">
        <v>32</v>
      </c>
      <c r="B14" s="346">
        <v>1.3</v>
      </c>
      <c r="C14" s="347" t="s">
        <v>2449</v>
      </c>
      <c r="D14" s="346">
        <v>0.9</v>
      </c>
      <c r="E14" s="347" t="s">
        <v>2223</v>
      </c>
      <c r="F14" s="346">
        <v>2</v>
      </c>
      <c r="G14" s="347" t="s">
        <v>2450</v>
      </c>
      <c r="H14" s="346">
        <v>2.5</v>
      </c>
      <c r="I14" s="347" t="s">
        <v>2216</v>
      </c>
      <c r="J14" s="346">
        <v>2.1</v>
      </c>
      <c r="K14" s="347" t="s">
        <v>2221</v>
      </c>
      <c r="L14" s="346">
        <v>3.1</v>
      </c>
      <c r="M14" s="347" t="s">
        <v>2451</v>
      </c>
      <c r="N14" s="346">
        <v>0</v>
      </c>
      <c r="O14" s="347" t="s">
        <v>651</v>
      </c>
      <c r="P14" s="346">
        <v>1.1000000000000001</v>
      </c>
      <c r="Q14" s="347" t="s">
        <v>2387</v>
      </c>
      <c r="R14" s="346">
        <v>1.9</v>
      </c>
      <c r="S14" s="347" t="s">
        <v>2121</v>
      </c>
      <c r="T14" s="346">
        <v>1.6</v>
      </c>
      <c r="U14" s="347" t="s">
        <v>2173</v>
      </c>
      <c r="V14" s="346">
        <v>3.7</v>
      </c>
      <c r="W14" s="347" t="s">
        <v>2452</v>
      </c>
      <c r="X14" s="346">
        <v>1.5</v>
      </c>
      <c r="Y14" s="347" t="s">
        <v>2453</v>
      </c>
      <c r="Z14" s="346">
        <v>2.2000000000000002</v>
      </c>
      <c r="AA14" s="347" t="s">
        <v>2164</v>
      </c>
      <c r="AB14" s="346">
        <v>0.5</v>
      </c>
      <c r="AC14" s="347" t="s">
        <v>2454</v>
      </c>
    </row>
    <row r="15" spans="1:29" ht="13.5" customHeight="1">
      <c r="A15" s="349" t="s">
        <v>33</v>
      </c>
      <c r="B15" s="346">
        <v>4.3</v>
      </c>
      <c r="C15" s="347" t="s">
        <v>2455</v>
      </c>
      <c r="D15" s="346">
        <v>2.7</v>
      </c>
      <c r="E15" s="347" t="s">
        <v>2456</v>
      </c>
      <c r="F15" s="346">
        <v>1.1000000000000001</v>
      </c>
      <c r="G15" s="347" t="s">
        <v>2176</v>
      </c>
      <c r="H15" s="346">
        <v>2.4</v>
      </c>
      <c r="I15" s="347" t="s">
        <v>2251</v>
      </c>
      <c r="J15" s="346">
        <v>2</v>
      </c>
      <c r="K15" s="347" t="s">
        <v>2457</v>
      </c>
      <c r="L15" s="346">
        <v>4</v>
      </c>
      <c r="M15" s="347" t="s">
        <v>2458</v>
      </c>
      <c r="N15" s="346">
        <v>60.3</v>
      </c>
      <c r="O15" s="347" t="s">
        <v>2459</v>
      </c>
      <c r="P15" s="346">
        <v>1.2</v>
      </c>
      <c r="Q15" s="347" t="s">
        <v>2130</v>
      </c>
      <c r="R15" s="346">
        <v>1.7</v>
      </c>
      <c r="S15" s="347" t="s">
        <v>2154</v>
      </c>
      <c r="T15" s="346">
        <v>1.5</v>
      </c>
      <c r="U15" s="347" t="s">
        <v>2209</v>
      </c>
      <c r="V15" s="346">
        <v>4.2</v>
      </c>
      <c r="W15" s="347" t="s">
        <v>2460</v>
      </c>
      <c r="X15" s="346">
        <v>1.5</v>
      </c>
      <c r="Y15" s="347" t="s">
        <v>2461</v>
      </c>
      <c r="Z15" s="346">
        <v>1.6</v>
      </c>
      <c r="AA15" s="347" t="s">
        <v>2462</v>
      </c>
      <c r="AB15" s="346">
        <v>2.2999999999999998</v>
      </c>
      <c r="AC15" s="347" t="s">
        <v>2211</v>
      </c>
    </row>
    <row r="16" spans="1:29" ht="13.5" customHeight="1">
      <c r="A16" s="349" t="s">
        <v>35</v>
      </c>
      <c r="B16" s="346">
        <v>2.8</v>
      </c>
      <c r="C16" s="347" t="s">
        <v>2463</v>
      </c>
      <c r="D16" s="346">
        <v>4.4000000000000004</v>
      </c>
      <c r="E16" s="347" t="s">
        <v>2464</v>
      </c>
      <c r="F16" s="346">
        <v>3.9</v>
      </c>
      <c r="G16" s="347" t="s">
        <v>2465</v>
      </c>
      <c r="H16" s="346">
        <v>2.8</v>
      </c>
      <c r="I16" s="347" t="s">
        <v>2466</v>
      </c>
      <c r="J16" s="346">
        <v>21.4</v>
      </c>
      <c r="K16" s="347" t="s">
        <v>2467</v>
      </c>
      <c r="L16" s="346">
        <v>3.9</v>
      </c>
      <c r="M16" s="347" t="s">
        <v>2468</v>
      </c>
      <c r="N16" s="346">
        <v>0</v>
      </c>
      <c r="O16" s="347" t="s">
        <v>651</v>
      </c>
      <c r="P16" s="346">
        <v>0</v>
      </c>
      <c r="Q16" s="347" t="s">
        <v>651</v>
      </c>
      <c r="R16" s="346">
        <v>3.6</v>
      </c>
      <c r="S16" s="347" t="s">
        <v>2469</v>
      </c>
      <c r="T16" s="346">
        <v>1.9</v>
      </c>
      <c r="U16" s="347" t="s">
        <v>2470</v>
      </c>
      <c r="V16" s="346">
        <v>4.0999999999999996</v>
      </c>
      <c r="W16" s="347" t="s">
        <v>2471</v>
      </c>
      <c r="X16" s="346">
        <v>5</v>
      </c>
      <c r="Y16" s="347" t="s">
        <v>2472</v>
      </c>
      <c r="Z16" s="346">
        <v>2.4</v>
      </c>
      <c r="AA16" s="347" t="s">
        <v>2166</v>
      </c>
      <c r="AB16" s="346">
        <v>1.2</v>
      </c>
      <c r="AC16" s="347" t="s">
        <v>2473</v>
      </c>
    </row>
    <row r="17" spans="1:29" ht="13.5" customHeight="1">
      <c r="A17" s="349" t="s">
        <v>584</v>
      </c>
      <c r="B17" s="346">
        <v>4.2</v>
      </c>
      <c r="C17" s="347" t="s">
        <v>2474</v>
      </c>
      <c r="D17" s="346">
        <v>3.6</v>
      </c>
      <c r="E17" s="347" t="s">
        <v>2475</v>
      </c>
      <c r="F17" s="346">
        <v>2.1</v>
      </c>
      <c r="G17" s="347" t="s">
        <v>2476</v>
      </c>
      <c r="H17" s="346">
        <v>2.8</v>
      </c>
      <c r="I17" s="347" t="s">
        <v>2366</v>
      </c>
      <c r="J17" s="346">
        <v>2</v>
      </c>
      <c r="K17" s="347" t="s">
        <v>2144</v>
      </c>
      <c r="L17" s="346">
        <v>4.0999999999999996</v>
      </c>
      <c r="M17" s="347" t="s">
        <v>2477</v>
      </c>
      <c r="N17" s="346">
        <v>10</v>
      </c>
      <c r="O17" s="347" t="s">
        <v>2478</v>
      </c>
      <c r="P17" s="346">
        <v>0.9</v>
      </c>
      <c r="Q17" s="347" t="s">
        <v>2479</v>
      </c>
      <c r="R17" s="346">
        <v>1.2</v>
      </c>
      <c r="S17" s="347" t="s">
        <v>2209</v>
      </c>
      <c r="T17" s="346">
        <v>1.1000000000000001</v>
      </c>
      <c r="U17" s="347" t="s">
        <v>2126</v>
      </c>
      <c r="V17" s="346">
        <v>4.3</v>
      </c>
      <c r="W17" s="347" t="s">
        <v>2480</v>
      </c>
      <c r="X17" s="346">
        <v>1.4</v>
      </c>
      <c r="Y17" s="347" t="s">
        <v>2212</v>
      </c>
      <c r="Z17" s="346">
        <v>1.3</v>
      </c>
      <c r="AA17" s="347" t="s">
        <v>2171</v>
      </c>
      <c r="AB17" s="346">
        <v>1.1000000000000001</v>
      </c>
      <c r="AC17" s="347" t="s">
        <v>2481</v>
      </c>
    </row>
    <row r="18" spans="1:29" ht="13.5" customHeight="1">
      <c r="A18" s="349" t="s">
        <v>36</v>
      </c>
      <c r="B18" s="346">
        <v>0.8</v>
      </c>
      <c r="C18" s="347" t="s">
        <v>2482</v>
      </c>
      <c r="D18" s="346">
        <v>0.7</v>
      </c>
      <c r="E18" s="347" t="s">
        <v>2445</v>
      </c>
      <c r="F18" s="346">
        <v>3.2</v>
      </c>
      <c r="G18" s="347" t="s">
        <v>2483</v>
      </c>
      <c r="H18" s="346">
        <v>2.2000000000000002</v>
      </c>
      <c r="I18" s="347" t="s">
        <v>2350</v>
      </c>
      <c r="J18" s="346">
        <v>2</v>
      </c>
      <c r="K18" s="347" t="s">
        <v>2276</v>
      </c>
      <c r="L18" s="346">
        <v>3.6</v>
      </c>
      <c r="M18" s="347" t="s">
        <v>2484</v>
      </c>
      <c r="N18" s="346">
        <v>15.9</v>
      </c>
      <c r="O18" s="347" t="s">
        <v>2485</v>
      </c>
      <c r="P18" s="346">
        <v>0.9</v>
      </c>
      <c r="Q18" s="347" t="s">
        <v>2401</v>
      </c>
      <c r="R18" s="346">
        <v>1.3</v>
      </c>
      <c r="S18" s="347" t="s">
        <v>2209</v>
      </c>
      <c r="T18" s="346">
        <v>0.4</v>
      </c>
      <c r="U18" s="347" t="s">
        <v>2486</v>
      </c>
      <c r="V18" s="346">
        <v>3.8</v>
      </c>
      <c r="W18" s="347" t="s">
        <v>2487</v>
      </c>
      <c r="X18" s="346">
        <v>1.5</v>
      </c>
      <c r="Y18" s="347" t="s">
        <v>2171</v>
      </c>
      <c r="Z18" s="346">
        <v>1.4</v>
      </c>
      <c r="AA18" s="347" t="s">
        <v>2488</v>
      </c>
      <c r="AB18" s="346">
        <v>1.1000000000000001</v>
      </c>
      <c r="AC18" s="347" t="s">
        <v>2481</v>
      </c>
    </row>
    <row r="19" spans="1:29" ht="13.5" customHeight="1">
      <c r="A19" s="349" t="s">
        <v>37</v>
      </c>
      <c r="B19" s="346">
        <v>1.6</v>
      </c>
      <c r="C19" s="347" t="s">
        <v>2337</v>
      </c>
      <c r="D19" s="346">
        <v>1.2</v>
      </c>
      <c r="E19" s="347" t="s">
        <v>2145</v>
      </c>
      <c r="F19" s="346">
        <v>1.6</v>
      </c>
      <c r="G19" s="347" t="s">
        <v>2489</v>
      </c>
      <c r="H19" s="346">
        <v>1.8</v>
      </c>
      <c r="I19" s="347" t="s">
        <v>2337</v>
      </c>
      <c r="J19" s="346">
        <v>1.7</v>
      </c>
      <c r="K19" s="347" t="s">
        <v>2156</v>
      </c>
      <c r="L19" s="346">
        <v>2.8</v>
      </c>
      <c r="M19" s="347" t="s">
        <v>2490</v>
      </c>
      <c r="N19" s="346">
        <v>1.4</v>
      </c>
      <c r="O19" s="347" t="s">
        <v>2491</v>
      </c>
      <c r="P19" s="346">
        <v>1</v>
      </c>
      <c r="Q19" s="347" t="s">
        <v>2492</v>
      </c>
      <c r="R19" s="346">
        <v>1.7</v>
      </c>
      <c r="S19" s="347" t="s">
        <v>2493</v>
      </c>
      <c r="T19" s="346">
        <v>1.6</v>
      </c>
      <c r="U19" s="347" t="s">
        <v>2168</v>
      </c>
      <c r="V19" s="346">
        <v>3.3</v>
      </c>
      <c r="W19" s="347" t="s">
        <v>2494</v>
      </c>
      <c r="X19" s="346">
        <v>1.2</v>
      </c>
      <c r="Y19" s="347" t="s">
        <v>2495</v>
      </c>
      <c r="Z19" s="346">
        <v>1.4</v>
      </c>
      <c r="AA19" s="347" t="s">
        <v>2303</v>
      </c>
      <c r="AB19" s="346">
        <v>2</v>
      </c>
      <c r="AC19" s="347" t="s">
        <v>2496</v>
      </c>
    </row>
    <row r="20" spans="1:29" ht="13.5" customHeight="1">
      <c r="A20" s="349" t="s">
        <v>38</v>
      </c>
      <c r="B20" s="346">
        <v>1.7</v>
      </c>
      <c r="C20" s="347" t="s">
        <v>2163</v>
      </c>
      <c r="D20" s="346">
        <v>1</v>
      </c>
      <c r="E20" s="347" t="s">
        <v>2185</v>
      </c>
      <c r="F20" s="346">
        <v>3</v>
      </c>
      <c r="G20" s="347" t="s">
        <v>2497</v>
      </c>
      <c r="H20" s="346">
        <v>2</v>
      </c>
      <c r="I20" s="347" t="s">
        <v>2253</v>
      </c>
      <c r="J20" s="346">
        <v>2.1</v>
      </c>
      <c r="K20" s="347" t="s">
        <v>2217</v>
      </c>
      <c r="L20" s="346">
        <v>4</v>
      </c>
      <c r="M20" s="347" t="s">
        <v>2498</v>
      </c>
      <c r="N20" s="346">
        <v>1.9</v>
      </c>
      <c r="O20" s="347" t="s">
        <v>2499</v>
      </c>
      <c r="P20" s="346">
        <v>1.5</v>
      </c>
      <c r="Q20" s="347" t="s">
        <v>2500</v>
      </c>
      <c r="R20" s="346">
        <v>1.9</v>
      </c>
      <c r="S20" s="347" t="s">
        <v>2141</v>
      </c>
      <c r="T20" s="346">
        <v>2.1</v>
      </c>
      <c r="U20" s="347" t="s">
        <v>2501</v>
      </c>
      <c r="V20" s="346">
        <v>3.8</v>
      </c>
      <c r="W20" s="347" t="s">
        <v>2362</v>
      </c>
      <c r="X20" s="346">
        <v>1.9</v>
      </c>
      <c r="Y20" s="347" t="s">
        <v>2502</v>
      </c>
      <c r="Z20" s="346">
        <v>1.8</v>
      </c>
      <c r="AA20" s="347" t="s">
        <v>2152</v>
      </c>
      <c r="AB20" s="346">
        <v>1.9</v>
      </c>
      <c r="AC20" s="347" t="s">
        <v>2503</v>
      </c>
    </row>
    <row r="21" spans="1:29" ht="13.5" customHeight="1">
      <c r="A21" s="349" t="s">
        <v>39</v>
      </c>
      <c r="B21" s="346">
        <v>0</v>
      </c>
      <c r="C21" s="347" t="s">
        <v>651</v>
      </c>
      <c r="D21" s="346">
        <v>1.1000000000000001</v>
      </c>
      <c r="E21" s="347" t="s">
        <v>2276</v>
      </c>
      <c r="F21" s="346">
        <v>3</v>
      </c>
      <c r="G21" s="347" t="s">
        <v>2504</v>
      </c>
      <c r="H21" s="346">
        <v>23.9</v>
      </c>
      <c r="I21" s="347" t="s">
        <v>2505</v>
      </c>
      <c r="J21" s="346">
        <v>2</v>
      </c>
      <c r="K21" s="347" t="s">
        <v>2153</v>
      </c>
      <c r="L21" s="346">
        <v>2</v>
      </c>
      <c r="M21" s="347" t="s">
        <v>2506</v>
      </c>
      <c r="N21" s="346">
        <v>2.1</v>
      </c>
      <c r="O21" s="347" t="s">
        <v>2507</v>
      </c>
      <c r="P21" s="346">
        <v>3</v>
      </c>
      <c r="Q21" s="347" t="s">
        <v>2508</v>
      </c>
      <c r="R21" s="346">
        <v>2.6</v>
      </c>
      <c r="S21" s="347" t="s">
        <v>2509</v>
      </c>
      <c r="T21" s="346">
        <v>1.9</v>
      </c>
      <c r="U21" s="347" t="s">
        <v>2500</v>
      </c>
      <c r="V21" s="346">
        <v>4.0999999999999996</v>
      </c>
      <c r="W21" s="347" t="s">
        <v>2510</v>
      </c>
      <c r="X21" s="346">
        <v>1.1000000000000001</v>
      </c>
      <c r="Y21" s="347" t="s">
        <v>2481</v>
      </c>
      <c r="Z21" s="346">
        <v>1.2</v>
      </c>
      <c r="AA21" s="347" t="s">
        <v>2155</v>
      </c>
      <c r="AB21" s="346">
        <v>2.2999999999999998</v>
      </c>
      <c r="AC21" s="347" t="s">
        <v>2511</v>
      </c>
    </row>
    <row r="22" spans="1:29" ht="13.5" customHeight="1">
      <c r="A22" s="349" t="s">
        <v>40</v>
      </c>
      <c r="B22" s="346">
        <v>4.0999999999999996</v>
      </c>
      <c r="C22" s="347" t="s">
        <v>2512</v>
      </c>
      <c r="D22" s="346">
        <v>2.8</v>
      </c>
      <c r="E22" s="347" t="s">
        <v>2328</v>
      </c>
      <c r="F22" s="346">
        <v>2</v>
      </c>
      <c r="G22" s="347" t="s">
        <v>2221</v>
      </c>
      <c r="H22" s="346">
        <v>3.1</v>
      </c>
      <c r="I22" s="347" t="s">
        <v>2513</v>
      </c>
      <c r="J22" s="346">
        <v>1.8</v>
      </c>
      <c r="K22" s="347" t="s">
        <v>2232</v>
      </c>
      <c r="L22" s="346">
        <v>3.2</v>
      </c>
      <c r="M22" s="347" t="s">
        <v>2514</v>
      </c>
      <c r="N22" s="346">
        <v>1.8</v>
      </c>
      <c r="O22" s="347" t="s">
        <v>2515</v>
      </c>
      <c r="P22" s="346">
        <v>0.9</v>
      </c>
      <c r="Q22" s="347" t="s">
        <v>2310</v>
      </c>
      <c r="R22" s="346">
        <v>1.4</v>
      </c>
      <c r="S22" s="347" t="s">
        <v>2130</v>
      </c>
      <c r="T22" s="346">
        <v>1.7</v>
      </c>
      <c r="U22" s="347" t="s">
        <v>2271</v>
      </c>
      <c r="V22" s="346">
        <v>4.2</v>
      </c>
      <c r="W22" s="347" t="s">
        <v>2516</v>
      </c>
      <c r="X22" s="346">
        <v>1.7</v>
      </c>
      <c r="Y22" s="347" t="s">
        <v>2517</v>
      </c>
      <c r="Z22" s="346">
        <v>1.3</v>
      </c>
      <c r="AA22" s="347" t="s">
        <v>2518</v>
      </c>
      <c r="AB22" s="346">
        <v>0</v>
      </c>
      <c r="AC22" s="347" t="s">
        <v>651</v>
      </c>
    </row>
    <row r="23" spans="1:29" ht="13.5" customHeight="1">
      <c r="A23" s="349" t="s">
        <v>41</v>
      </c>
      <c r="B23" s="346">
        <v>1</v>
      </c>
      <c r="C23" s="347" t="s">
        <v>2387</v>
      </c>
      <c r="D23" s="346">
        <v>3</v>
      </c>
      <c r="E23" s="347" t="s">
        <v>2519</v>
      </c>
      <c r="F23" s="346">
        <v>1.8</v>
      </c>
      <c r="G23" s="347" t="s">
        <v>2121</v>
      </c>
      <c r="H23" s="346">
        <v>1.8</v>
      </c>
      <c r="I23" s="347" t="s">
        <v>2520</v>
      </c>
      <c r="J23" s="346">
        <v>2</v>
      </c>
      <c r="K23" s="347" t="s">
        <v>2302</v>
      </c>
      <c r="L23" s="346">
        <v>2.7</v>
      </c>
      <c r="M23" s="347" t="s">
        <v>2202</v>
      </c>
      <c r="N23" s="346">
        <v>2.8</v>
      </c>
      <c r="O23" s="347" t="s">
        <v>2521</v>
      </c>
      <c r="P23" s="346">
        <v>0.9</v>
      </c>
      <c r="Q23" s="347" t="s">
        <v>2401</v>
      </c>
      <c r="R23" s="346">
        <v>1.4</v>
      </c>
      <c r="S23" s="347" t="s">
        <v>2246</v>
      </c>
      <c r="T23" s="346">
        <v>0.9</v>
      </c>
      <c r="U23" s="347" t="s">
        <v>2215</v>
      </c>
      <c r="V23" s="346">
        <v>2.5</v>
      </c>
      <c r="W23" s="347" t="s">
        <v>2335</v>
      </c>
      <c r="X23" s="346">
        <v>0.9</v>
      </c>
      <c r="Y23" s="347" t="s">
        <v>2400</v>
      </c>
      <c r="Z23" s="346">
        <v>1</v>
      </c>
      <c r="AA23" s="347" t="s">
        <v>2522</v>
      </c>
      <c r="AB23" s="346">
        <v>1.1000000000000001</v>
      </c>
      <c r="AC23" s="347" t="s">
        <v>2126</v>
      </c>
    </row>
    <row r="24" spans="1:29" ht="13.5" customHeight="1">
      <c r="A24" s="349" t="s">
        <v>42</v>
      </c>
      <c r="B24" s="346">
        <v>2.4</v>
      </c>
      <c r="C24" s="347" t="s">
        <v>2523</v>
      </c>
      <c r="D24" s="346">
        <v>0.9</v>
      </c>
      <c r="E24" s="347" t="s">
        <v>2148</v>
      </c>
      <c r="F24" s="346">
        <v>1.9</v>
      </c>
      <c r="G24" s="347" t="s">
        <v>2282</v>
      </c>
      <c r="H24" s="346">
        <v>2.1</v>
      </c>
      <c r="I24" s="347" t="s">
        <v>2252</v>
      </c>
      <c r="J24" s="346">
        <v>0.4</v>
      </c>
      <c r="K24" s="347" t="s">
        <v>2524</v>
      </c>
      <c r="L24" s="346">
        <v>2.9</v>
      </c>
      <c r="M24" s="347" t="s">
        <v>2525</v>
      </c>
      <c r="N24" s="346">
        <v>14.1</v>
      </c>
      <c r="O24" s="347" t="s">
        <v>2526</v>
      </c>
      <c r="P24" s="346">
        <v>0.9</v>
      </c>
      <c r="Q24" s="347" t="s">
        <v>2439</v>
      </c>
      <c r="R24" s="346">
        <v>1.3</v>
      </c>
      <c r="S24" s="347" t="s">
        <v>2303</v>
      </c>
      <c r="T24" s="346">
        <v>1.7</v>
      </c>
      <c r="U24" s="347" t="s">
        <v>2527</v>
      </c>
      <c r="V24" s="346">
        <v>3.3</v>
      </c>
      <c r="W24" s="347" t="s">
        <v>2513</v>
      </c>
      <c r="X24" s="346">
        <v>0.8</v>
      </c>
      <c r="Y24" s="347" t="s">
        <v>2528</v>
      </c>
      <c r="Z24" s="346">
        <v>1.1000000000000001</v>
      </c>
      <c r="AA24" s="347" t="s">
        <v>2214</v>
      </c>
      <c r="AB24" s="346">
        <v>0.9</v>
      </c>
      <c r="AC24" s="347" t="s">
        <v>2529</v>
      </c>
    </row>
    <row r="25" spans="1:29" ht="13.5" customHeight="1">
      <c r="A25" s="349" t="s">
        <v>43</v>
      </c>
      <c r="B25" s="346">
        <v>3</v>
      </c>
      <c r="C25" s="347" t="s">
        <v>2530</v>
      </c>
      <c r="D25" s="346">
        <v>0</v>
      </c>
      <c r="E25" s="347" t="s">
        <v>651</v>
      </c>
      <c r="F25" s="346">
        <v>1.4</v>
      </c>
      <c r="G25" s="347" t="s">
        <v>2225</v>
      </c>
      <c r="H25" s="346">
        <v>1.2</v>
      </c>
      <c r="I25" s="347" t="s">
        <v>2387</v>
      </c>
      <c r="J25" s="346">
        <v>12.6</v>
      </c>
      <c r="K25" s="347" t="s">
        <v>2531</v>
      </c>
      <c r="L25" s="346">
        <v>2.6</v>
      </c>
      <c r="M25" s="347" t="s">
        <v>2532</v>
      </c>
      <c r="N25" s="346">
        <v>2.2000000000000002</v>
      </c>
      <c r="O25" s="347" t="s">
        <v>2533</v>
      </c>
      <c r="P25" s="346">
        <v>1.9</v>
      </c>
      <c r="Q25" s="347" t="s">
        <v>2534</v>
      </c>
      <c r="R25" s="346">
        <v>1.7</v>
      </c>
      <c r="S25" s="347" t="s">
        <v>2173</v>
      </c>
      <c r="T25" s="346">
        <v>0</v>
      </c>
      <c r="U25" s="347" t="s">
        <v>651</v>
      </c>
      <c r="V25" s="346">
        <v>3.4</v>
      </c>
      <c r="W25" s="347" t="s">
        <v>2535</v>
      </c>
      <c r="X25" s="346">
        <v>2.5</v>
      </c>
      <c r="Y25" s="347" t="s">
        <v>2252</v>
      </c>
      <c r="Z25" s="346">
        <v>2.2999999999999998</v>
      </c>
      <c r="AA25" s="347" t="s">
        <v>2536</v>
      </c>
      <c r="AB25" s="346">
        <v>0</v>
      </c>
      <c r="AC25" s="347" t="s">
        <v>651</v>
      </c>
    </row>
    <row r="26" spans="1:29" ht="13.5" customHeight="1">
      <c r="A26" s="349" t="s">
        <v>44</v>
      </c>
      <c r="B26" s="346">
        <v>1.9</v>
      </c>
      <c r="C26" s="347" t="s">
        <v>2537</v>
      </c>
      <c r="D26" s="346">
        <v>1</v>
      </c>
      <c r="E26" s="347" t="s">
        <v>2212</v>
      </c>
      <c r="F26" s="346">
        <v>1</v>
      </c>
      <c r="G26" s="347" t="s">
        <v>2538</v>
      </c>
      <c r="H26" s="346">
        <v>2.1</v>
      </c>
      <c r="I26" s="347" t="s">
        <v>2539</v>
      </c>
      <c r="J26" s="346">
        <v>1.5</v>
      </c>
      <c r="K26" s="347" t="s">
        <v>2219</v>
      </c>
      <c r="L26" s="346">
        <v>3.7</v>
      </c>
      <c r="M26" s="347" t="s">
        <v>2540</v>
      </c>
      <c r="N26" s="346">
        <v>3</v>
      </c>
      <c r="O26" s="347" t="s">
        <v>2530</v>
      </c>
      <c r="P26" s="346">
        <v>0.9</v>
      </c>
      <c r="Q26" s="347" t="s">
        <v>2321</v>
      </c>
      <c r="R26" s="346">
        <v>1.8</v>
      </c>
      <c r="S26" s="347" t="s">
        <v>2141</v>
      </c>
      <c r="T26" s="346">
        <v>1.8</v>
      </c>
      <c r="U26" s="347" t="s">
        <v>2541</v>
      </c>
      <c r="V26" s="346">
        <v>3.1</v>
      </c>
      <c r="W26" s="347" t="s">
        <v>2542</v>
      </c>
      <c r="X26" s="346">
        <v>1.1000000000000001</v>
      </c>
      <c r="Y26" s="347" t="s">
        <v>2543</v>
      </c>
      <c r="Z26" s="346">
        <v>1</v>
      </c>
      <c r="AA26" s="347" t="s">
        <v>2223</v>
      </c>
      <c r="AB26" s="346">
        <v>4.2</v>
      </c>
      <c r="AC26" s="347" t="s">
        <v>2544</v>
      </c>
    </row>
    <row r="27" spans="1:29" ht="13.5" customHeight="1">
      <c r="A27" s="349" t="s">
        <v>45</v>
      </c>
      <c r="B27" s="346">
        <v>1.9</v>
      </c>
      <c r="C27" s="347" t="s">
        <v>2545</v>
      </c>
      <c r="D27" s="346">
        <v>2.6</v>
      </c>
      <c r="E27" s="347" t="s">
        <v>2188</v>
      </c>
      <c r="F27" s="346">
        <v>2.9</v>
      </c>
      <c r="G27" s="347" t="s">
        <v>2546</v>
      </c>
      <c r="H27" s="346">
        <v>2.2000000000000002</v>
      </c>
      <c r="I27" s="347" t="s">
        <v>2547</v>
      </c>
      <c r="J27" s="346">
        <v>1.1000000000000001</v>
      </c>
      <c r="K27" s="347" t="s">
        <v>2246</v>
      </c>
      <c r="L27" s="346">
        <v>6.1</v>
      </c>
      <c r="M27" s="347" t="s">
        <v>2548</v>
      </c>
      <c r="N27" s="346">
        <v>0</v>
      </c>
      <c r="O27" s="347" t="s">
        <v>651</v>
      </c>
      <c r="P27" s="346">
        <v>0.9</v>
      </c>
      <c r="Q27" s="347" t="s">
        <v>2549</v>
      </c>
      <c r="R27" s="346">
        <v>2.4</v>
      </c>
      <c r="S27" s="347" t="s">
        <v>2550</v>
      </c>
      <c r="T27" s="346">
        <v>1.8</v>
      </c>
      <c r="U27" s="347" t="s">
        <v>2551</v>
      </c>
      <c r="V27" s="346">
        <v>5.8</v>
      </c>
      <c r="W27" s="347" t="s">
        <v>2552</v>
      </c>
      <c r="X27" s="346">
        <v>0.9</v>
      </c>
      <c r="Y27" s="347" t="s">
        <v>2553</v>
      </c>
      <c r="Z27" s="346">
        <v>2.4</v>
      </c>
      <c r="AA27" s="347" t="s">
        <v>2243</v>
      </c>
      <c r="AB27" s="346">
        <v>0.3</v>
      </c>
      <c r="AC27" s="347" t="s">
        <v>2554</v>
      </c>
    </row>
    <row r="28" spans="1:29" ht="13.5" customHeight="1">
      <c r="A28" s="349" t="s">
        <v>46</v>
      </c>
      <c r="B28" s="346">
        <v>2.5</v>
      </c>
      <c r="C28" s="347" t="s">
        <v>2274</v>
      </c>
      <c r="D28" s="346">
        <v>4.3</v>
      </c>
      <c r="E28" s="347" t="s">
        <v>2555</v>
      </c>
      <c r="F28" s="346">
        <v>1.8</v>
      </c>
      <c r="G28" s="347" t="s">
        <v>2199</v>
      </c>
      <c r="H28" s="346">
        <v>3.7</v>
      </c>
      <c r="I28" s="347" t="s">
        <v>2556</v>
      </c>
      <c r="J28" s="346">
        <v>2.8</v>
      </c>
      <c r="K28" s="347" t="s">
        <v>2557</v>
      </c>
      <c r="L28" s="346">
        <v>3.8</v>
      </c>
      <c r="M28" s="347" t="s">
        <v>2498</v>
      </c>
      <c r="N28" s="346">
        <v>2.2999999999999998</v>
      </c>
      <c r="O28" s="347" t="s">
        <v>2368</v>
      </c>
      <c r="P28" s="346">
        <v>2</v>
      </c>
      <c r="Q28" s="347" t="s">
        <v>2224</v>
      </c>
      <c r="R28" s="346">
        <v>2.2000000000000002</v>
      </c>
      <c r="S28" s="347" t="s">
        <v>2558</v>
      </c>
      <c r="T28" s="346">
        <v>2.6</v>
      </c>
      <c r="U28" s="347" t="s">
        <v>2559</v>
      </c>
      <c r="V28" s="346">
        <v>4.3</v>
      </c>
      <c r="W28" s="347" t="s">
        <v>2560</v>
      </c>
      <c r="X28" s="346">
        <v>1.5</v>
      </c>
      <c r="Y28" s="347" t="s">
        <v>2261</v>
      </c>
      <c r="Z28" s="346">
        <v>2</v>
      </c>
      <c r="AA28" s="347" t="s">
        <v>2217</v>
      </c>
      <c r="AB28" s="346">
        <v>7.7</v>
      </c>
      <c r="AC28" s="347" t="s">
        <v>2561</v>
      </c>
    </row>
    <row r="29" spans="1:29" ht="13.5" customHeight="1">
      <c r="A29" s="349" t="s">
        <v>47</v>
      </c>
      <c r="B29" s="346">
        <v>1.7</v>
      </c>
      <c r="C29" s="347" t="s">
        <v>2140</v>
      </c>
      <c r="D29" s="346">
        <v>6.5</v>
      </c>
      <c r="E29" s="347" t="s">
        <v>2562</v>
      </c>
      <c r="F29" s="346">
        <v>2.8</v>
      </c>
      <c r="G29" s="347" t="s">
        <v>2563</v>
      </c>
      <c r="H29" s="346">
        <v>2</v>
      </c>
      <c r="I29" s="347" t="s">
        <v>2564</v>
      </c>
      <c r="J29" s="346">
        <v>2.9</v>
      </c>
      <c r="K29" s="347" t="s">
        <v>2565</v>
      </c>
      <c r="L29" s="346">
        <v>3.6</v>
      </c>
      <c r="M29" s="347" t="s">
        <v>2563</v>
      </c>
      <c r="N29" s="346">
        <v>11</v>
      </c>
      <c r="O29" s="347" t="s">
        <v>2566</v>
      </c>
      <c r="P29" s="346">
        <v>1.1000000000000001</v>
      </c>
      <c r="Q29" s="347" t="s">
        <v>2567</v>
      </c>
      <c r="R29" s="346">
        <v>2.4</v>
      </c>
      <c r="S29" s="347" t="s">
        <v>2546</v>
      </c>
      <c r="T29" s="346">
        <v>1.9</v>
      </c>
      <c r="U29" s="347" t="s">
        <v>2355</v>
      </c>
      <c r="V29" s="346">
        <v>5</v>
      </c>
      <c r="W29" s="347" t="s">
        <v>2568</v>
      </c>
      <c r="X29" s="346">
        <v>1.8</v>
      </c>
      <c r="Y29" s="347" t="s">
        <v>2355</v>
      </c>
      <c r="Z29" s="346">
        <v>2.2000000000000002</v>
      </c>
      <c r="AA29" s="347" t="s">
        <v>2141</v>
      </c>
      <c r="AB29" s="346">
        <v>2.8</v>
      </c>
      <c r="AC29" s="347" t="s">
        <v>2569</v>
      </c>
    </row>
    <row r="30" spans="1:29" ht="13.5" customHeight="1">
      <c r="A30" s="349" t="s">
        <v>48</v>
      </c>
      <c r="B30" s="346">
        <v>1.2</v>
      </c>
      <c r="C30" s="347" t="s">
        <v>2570</v>
      </c>
      <c r="D30" s="346">
        <v>6.1</v>
      </c>
      <c r="E30" s="347" t="s">
        <v>2571</v>
      </c>
      <c r="F30" s="346">
        <v>1.9</v>
      </c>
      <c r="G30" s="347" t="s">
        <v>2572</v>
      </c>
      <c r="H30" s="346">
        <v>1.9</v>
      </c>
      <c r="I30" s="347" t="s">
        <v>2197</v>
      </c>
      <c r="J30" s="346">
        <v>1.3</v>
      </c>
      <c r="K30" s="347" t="s">
        <v>2155</v>
      </c>
      <c r="L30" s="346">
        <v>3.4</v>
      </c>
      <c r="M30" s="347" t="s">
        <v>2300</v>
      </c>
      <c r="N30" s="346">
        <v>2.2000000000000002</v>
      </c>
      <c r="O30" s="347" t="s">
        <v>2573</v>
      </c>
      <c r="P30" s="346">
        <v>0.9</v>
      </c>
      <c r="Q30" s="347" t="s">
        <v>2574</v>
      </c>
      <c r="R30" s="346">
        <v>1</v>
      </c>
      <c r="S30" s="347" t="s">
        <v>2528</v>
      </c>
      <c r="T30" s="346">
        <v>1.5</v>
      </c>
      <c r="U30" s="347" t="s">
        <v>2575</v>
      </c>
      <c r="V30" s="346">
        <v>2.5</v>
      </c>
      <c r="W30" s="347" t="s">
        <v>2450</v>
      </c>
      <c r="X30" s="346">
        <v>1.1000000000000001</v>
      </c>
      <c r="Y30" s="347" t="s">
        <v>2353</v>
      </c>
      <c r="Z30" s="346">
        <v>0.7</v>
      </c>
      <c r="AA30" s="347" t="s">
        <v>2205</v>
      </c>
      <c r="AB30" s="346">
        <v>0.1</v>
      </c>
      <c r="AC30" s="347" t="s">
        <v>2147</v>
      </c>
    </row>
    <row r="31" spans="1:29" ht="13.5" customHeight="1">
      <c r="A31" s="349" t="s">
        <v>49</v>
      </c>
      <c r="B31" s="346">
        <v>1</v>
      </c>
      <c r="C31" s="347" t="s">
        <v>2576</v>
      </c>
      <c r="D31" s="346">
        <v>3.8</v>
      </c>
      <c r="E31" s="347" t="s">
        <v>2577</v>
      </c>
      <c r="F31" s="346">
        <v>2.1</v>
      </c>
      <c r="G31" s="347" t="s">
        <v>2578</v>
      </c>
      <c r="H31" s="346">
        <v>2</v>
      </c>
      <c r="I31" s="347" t="s">
        <v>2185</v>
      </c>
      <c r="J31" s="346">
        <v>2.6</v>
      </c>
      <c r="K31" s="347" t="s">
        <v>2579</v>
      </c>
      <c r="L31" s="346">
        <v>5.5</v>
      </c>
      <c r="M31" s="347" t="s">
        <v>2580</v>
      </c>
      <c r="N31" s="346">
        <v>9.6999999999999993</v>
      </c>
      <c r="O31" s="347" t="s">
        <v>2581</v>
      </c>
      <c r="P31" s="346">
        <v>1</v>
      </c>
      <c r="Q31" s="347" t="s">
        <v>2353</v>
      </c>
      <c r="R31" s="346">
        <v>1.6</v>
      </c>
      <c r="S31" s="347" t="s">
        <v>2168</v>
      </c>
      <c r="T31" s="346">
        <v>0.9</v>
      </c>
      <c r="U31" s="347" t="s">
        <v>2582</v>
      </c>
      <c r="V31" s="346">
        <v>3.2</v>
      </c>
      <c r="W31" s="347" t="s">
        <v>2583</v>
      </c>
      <c r="X31" s="346">
        <v>3</v>
      </c>
      <c r="Y31" s="347" t="s">
        <v>2584</v>
      </c>
      <c r="Z31" s="346">
        <v>3.1</v>
      </c>
      <c r="AA31" s="347" t="s">
        <v>2585</v>
      </c>
      <c r="AB31" s="346">
        <v>0</v>
      </c>
      <c r="AC31" s="347" t="s">
        <v>651</v>
      </c>
    </row>
    <row r="32" spans="1:29" ht="13.5" customHeight="1">
      <c r="A32" s="349" t="s">
        <v>50</v>
      </c>
      <c r="B32" s="346">
        <v>1.7</v>
      </c>
      <c r="C32" s="347" t="s">
        <v>2173</v>
      </c>
      <c r="D32" s="346">
        <v>4.0999999999999996</v>
      </c>
      <c r="E32" s="347" t="s">
        <v>2586</v>
      </c>
      <c r="F32" s="346">
        <v>3.5</v>
      </c>
      <c r="G32" s="347" t="s">
        <v>2587</v>
      </c>
      <c r="H32" s="346">
        <v>1.5</v>
      </c>
      <c r="I32" s="347" t="s">
        <v>2184</v>
      </c>
      <c r="J32" s="346">
        <v>1</v>
      </c>
      <c r="K32" s="347" t="s">
        <v>2588</v>
      </c>
      <c r="L32" s="346">
        <v>2.1</v>
      </c>
      <c r="M32" s="347" t="s">
        <v>2253</v>
      </c>
      <c r="N32" s="346">
        <v>1.9</v>
      </c>
      <c r="O32" s="347" t="s">
        <v>2589</v>
      </c>
      <c r="P32" s="346">
        <v>1</v>
      </c>
      <c r="Q32" s="347" t="s">
        <v>2310</v>
      </c>
      <c r="R32" s="346">
        <v>1.5</v>
      </c>
      <c r="S32" s="347" t="s">
        <v>2155</v>
      </c>
      <c r="T32" s="346">
        <v>0.9</v>
      </c>
      <c r="U32" s="347" t="s">
        <v>2590</v>
      </c>
      <c r="V32" s="346">
        <v>3</v>
      </c>
      <c r="W32" s="347" t="s">
        <v>2508</v>
      </c>
      <c r="X32" s="346">
        <v>1</v>
      </c>
      <c r="Y32" s="347" t="s">
        <v>2591</v>
      </c>
      <c r="Z32" s="346">
        <v>1</v>
      </c>
      <c r="AA32" s="347" t="s">
        <v>2389</v>
      </c>
      <c r="AB32" s="346">
        <v>1.1000000000000001</v>
      </c>
      <c r="AC32" s="347" t="s">
        <v>2492</v>
      </c>
    </row>
    <row r="33" spans="1:29" ht="13.5" customHeight="1">
      <c r="A33" s="349" t="s">
        <v>51</v>
      </c>
      <c r="B33" s="346">
        <v>1</v>
      </c>
      <c r="C33" s="347" t="s">
        <v>2592</v>
      </c>
      <c r="D33" s="346">
        <v>1.7</v>
      </c>
      <c r="E33" s="347" t="s">
        <v>2211</v>
      </c>
      <c r="F33" s="346">
        <v>2.8</v>
      </c>
      <c r="G33" s="347" t="s">
        <v>2142</v>
      </c>
      <c r="H33" s="346">
        <v>1.4</v>
      </c>
      <c r="I33" s="347" t="s">
        <v>2306</v>
      </c>
      <c r="J33" s="346">
        <v>1</v>
      </c>
      <c r="K33" s="347" t="s">
        <v>2170</v>
      </c>
      <c r="L33" s="346">
        <v>2.2999999999999998</v>
      </c>
      <c r="M33" s="347" t="s">
        <v>2233</v>
      </c>
      <c r="N33" s="346">
        <v>0.8</v>
      </c>
      <c r="O33" s="347" t="s">
        <v>2593</v>
      </c>
      <c r="P33" s="346">
        <v>0.8</v>
      </c>
      <c r="Q33" s="347" t="s">
        <v>2593</v>
      </c>
      <c r="R33" s="346">
        <v>1</v>
      </c>
      <c r="S33" s="347" t="s">
        <v>2215</v>
      </c>
      <c r="T33" s="346">
        <v>0.9</v>
      </c>
      <c r="U33" s="347" t="s">
        <v>2215</v>
      </c>
      <c r="V33" s="346">
        <v>2.9</v>
      </c>
      <c r="W33" s="347" t="s">
        <v>2594</v>
      </c>
      <c r="X33" s="346">
        <v>1.2</v>
      </c>
      <c r="Y33" s="347" t="s">
        <v>2303</v>
      </c>
      <c r="Z33" s="346">
        <v>0.9</v>
      </c>
      <c r="AA33" s="347" t="s">
        <v>2595</v>
      </c>
      <c r="AB33" s="346">
        <v>2.8</v>
      </c>
      <c r="AC33" s="347" t="s">
        <v>2596</v>
      </c>
    </row>
    <row r="34" spans="1:29" ht="13.5" customHeight="1">
      <c r="A34" s="349" t="s">
        <v>52</v>
      </c>
      <c r="B34" s="346">
        <v>1.7</v>
      </c>
      <c r="C34" s="347" t="s">
        <v>2306</v>
      </c>
      <c r="D34" s="346">
        <v>5.0999999999999996</v>
      </c>
      <c r="E34" s="347" t="s">
        <v>2597</v>
      </c>
      <c r="F34" s="346">
        <v>2.7</v>
      </c>
      <c r="G34" s="347" t="s">
        <v>2598</v>
      </c>
      <c r="H34" s="346">
        <v>1.7</v>
      </c>
      <c r="I34" s="347" t="s">
        <v>2173</v>
      </c>
      <c r="J34" s="346">
        <v>2</v>
      </c>
      <c r="K34" s="347" t="s">
        <v>2599</v>
      </c>
      <c r="L34" s="346">
        <v>3.3</v>
      </c>
      <c r="M34" s="347" t="s">
        <v>2600</v>
      </c>
      <c r="N34" s="346">
        <v>15.8</v>
      </c>
      <c r="O34" s="347" t="s">
        <v>2601</v>
      </c>
      <c r="P34" s="346">
        <v>1.1000000000000001</v>
      </c>
      <c r="Q34" s="347" t="s">
        <v>2602</v>
      </c>
      <c r="R34" s="346">
        <v>1.4</v>
      </c>
      <c r="S34" s="347" t="s">
        <v>2305</v>
      </c>
      <c r="T34" s="346">
        <v>1.1000000000000001</v>
      </c>
      <c r="U34" s="347" t="s">
        <v>2602</v>
      </c>
      <c r="V34" s="346">
        <v>4.5</v>
      </c>
      <c r="W34" s="347" t="s">
        <v>2603</v>
      </c>
      <c r="X34" s="346">
        <v>1.7</v>
      </c>
      <c r="Y34" s="347" t="s">
        <v>2604</v>
      </c>
      <c r="Z34" s="346">
        <v>1.8</v>
      </c>
      <c r="AA34" s="347" t="s">
        <v>2273</v>
      </c>
      <c r="AB34" s="346">
        <v>2.2999999999999998</v>
      </c>
      <c r="AC34" s="347" t="s">
        <v>2371</v>
      </c>
    </row>
    <row r="35" spans="1:29" ht="13.5" customHeight="1">
      <c r="A35" s="349" t="s">
        <v>53</v>
      </c>
      <c r="B35" s="346">
        <v>3.2</v>
      </c>
      <c r="C35" s="347" t="s">
        <v>2605</v>
      </c>
      <c r="D35" s="346">
        <v>9.8000000000000007</v>
      </c>
      <c r="E35" s="347" t="s">
        <v>2606</v>
      </c>
      <c r="F35" s="346">
        <v>3.4</v>
      </c>
      <c r="G35" s="347" t="s">
        <v>2345</v>
      </c>
      <c r="H35" s="346">
        <v>2.5</v>
      </c>
      <c r="I35" s="347" t="s">
        <v>2281</v>
      </c>
      <c r="J35" s="346">
        <v>2.1</v>
      </c>
      <c r="K35" s="347" t="s">
        <v>2221</v>
      </c>
      <c r="L35" s="346">
        <v>4.5999999999999996</v>
      </c>
      <c r="M35" s="347" t="s">
        <v>2605</v>
      </c>
      <c r="N35" s="346">
        <v>6.4</v>
      </c>
      <c r="O35" s="347" t="s">
        <v>2607</v>
      </c>
      <c r="P35" s="346">
        <v>0.9</v>
      </c>
      <c r="Q35" s="347" t="s">
        <v>2387</v>
      </c>
      <c r="R35" s="346">
        <v>1.9</v>
      </c>
      <c r="S35" s="347" t="s">
        <v>2336</v>
      </c>
      <c r="T35" s="346">
        <v>1.9</v>
      </c>
      <c r="U35" s="347" t="s">
        <v>2269</v>
      </c>
      <c r="V35" s="346">
        <v>3.8</v>
      </c>
      <c r="W35" s="347" t="s">
        <v>2608</v>
      </c>
      <c r="X35" s="346">
        <v>1.8</v>
      </c>
      <c r="Y35" s="347" t="s">
        <v>2299</v>
      </c>
      <c r="Z35" s="346">
        <v>1.8</v>
      </c>
      <c r="AA35" s="347" t="s">
        <v>2609</v>
      </c>
      <c r="AB35" s="346">
        <v>7.6</v>
      </c>
      <c r="AC35" s="347" t="s">
        <v>2610</v>
      </c>
    </row>
    <row r="36" spans="1:29" ht="13.5" customHeight="1">
      <c r="A36" s="349" t="s">
        <v>54</v>
      </c>
      <c r="B36" s="346">
        <v>2.7</v>
      </c>
      <c r="C36" s="347" t="s">
        <v>2193</v>
      </c>
      <c r="D36" s="346">
        <v>5.3</v>
      </c>
      <c r="E36" s="347" t="s">
        <v>2611</v>
      </c>
      <c r="F36" s="346">
        <v>1</v>
      </c>
      <c r="G36" s="347" t="s">
        <v>2612</v>
      </c>
      <c r="H36" s="346">
        <v>1.5</v>
      </c>
      <c r="I36" s="347" t="s">
        <v>2305</v>
      </c>
      <c r="J36" s="346">
        <v>2.2999999999999998</v>
      </c>
      <c r="K36" s="347" t="s">
        <v>2355</v>
      </c>
      <c r="L36" s="346">
        <v>4.0999999999999996</v>
      </c>
      <c r="M36" s="347" t="s">
        <v>2613</v>
      </c>
      <c r="N36" s="346">
        <v>8.6999999999999993</v>
      </c>
      <c r="O36" s="347" t="s">
        <v>2614</v>
      </c>
      <c r="P36" s="346">
        <v>1</v>
      </c>
      <c r="Q36" s="347" t="s">
        <v>2615</v>
      </c>
      <c r="R36" s="346">
        <v>1.6</v>
      </c>
      <c r="S36" s="347" t="s">
        <v>2185</v>
      </c>
      <c r="T36" s="346">
        <v>1</v>
      </c>
      <c r="U36" s="347" t="s">
        <v>2387</v>
      </c>
      <c r="V36" s="346">
        <v>3.5</v>
      </c>
      <c r="W36" s="347" t="s">
        <v>2616</v>
      </c>
      <c r="X36" s="346">
        <v>0.8</v>
      </c>
      <c r="Y36" s="347" t="s">
        <v>2576</v>
      </c>
      <c r="Z36" s="346">
        <v>1.5</v>
      </c>
      <c r="AA36" s="347" t="s">
        <v>2353</v>
      </c>
      <c r="AB36" s="346">
        <v>0</v>
      </c>
      <c r="AC36" s="347" t="s">
        <v>651</v>
      </c>
    </row>
    <row r="37" spans="1:29" ht="13.5" customHeight="1">
      <c r="A37" s="349" t="s">
        <v>55</v>
      </c>
      <c r="B37" s="346">
        <v>0.6</v>
      </c>
      <c r="C37" s="347" t="s">
        <v>2617</v>
      </c>
      <c r="D37" s="346">
        <v>15.8</v>
      </c>
      <c r="E37" s="347" t="s">
        <v>2618</v>
      </c>
      <c r="F37" s="346">
        <v>2</v>
      </c>
      <c r="G37" s="347" t="s">
        <v>2619</v>
      </c>
      <c r="H37" s="346">
        <v>2.9</v>
      </c>
      <c r="I37" s="347" t="s">
        <v>2620</v>
      </c>
      <c r="J37" s="346">
        <v>1.8</v>
      </c>
      <c r="K37" s="347" t="s">
        <v>2528</v>
      </c>
      <c r="L37" s="346">
        <v>1.9</v>
      </c>
      <c r="M37" s="347" t="s">
        <v>2621</v>
      </c>
      <c r="N37" s="346">
        <v>0.4</v>
      </c>
      <c r="O37" s="347" t="s">
        <v>2622</v>
      </c>
      <c r="P37" s="346">
        <v>2.1</v>
      </c>
      <c r="Q37" s="347" t="s">
        <v>2623</v>
      </c>
      <c r="R37" s="346">
        <v>1.1000000000000001</v>
      </c>
      <c r="S37" s="347" t="s">
        <v>2186</v>
      </c>
      <c r="T37" s="346">
        <v>1</v>
      </c>
      <c r="U37" s="347" t="s">
        <v>2624</v>
      </c>
      <c r="V37" s="346">
        <v>0.8</v>
      </c>
      <c r="W37" s="347" t="s">
        <v>2320</v>
      </c>
      <c r="X37" s="346">
        <v>1</v>
      </c>
      <c r="Y37" s="347" t="s">
        <v>2625</v>
      </c>
      <c r="Z37" s="346">
        <v>1</v>
      </c>
      <c r="AA37" s="347" t="s">
        <v>2626</v>
      </c>
      <c r="AB37" s="346">
        <v>0</v>
      </c>
      <c r="AC37" s="347" t="s">
        <v>651</v>
      </c>
    </row>
    <row r="38" spans="1:29" ht="13.5" customHeight="1">
      <c r="A38" s="349" t="s">
        <v>56</v>
      </c>
      <c r="B38" s="346">
        <v>1.7</v>
      </c>
      <c r="C38" s="347" t="s">
        <v>2627</v>
      </c>
      <c r="D38" s="346">
        <v>1.9</v>
      </c>
      <c r="E38" s="347" t="s">
        <v>2468</v>
      </c>
      <c r="F38" s="346">
        <v>1</v>
      </c>
      <c r="G38" s="347" t="s">
        <v>2628</v>
      </c>
      <c r="H38" s="346">
        <v>6.4</v>
      </c>
      <c r="I38" s="347" t="s">
        <v>2629</v>
      </c>
      <c r="J38" s="346">
        <v>3.4</v>
      </c>
      <c r="K38" s="347" t="s">
        <v>2630</v>
      </c>
      <c r="L38" s="346">
        <v>3.4</v>
      </c>
      <c r="M38" s="347" t="s">
        <v>2631</v>
      </c>
      <c r="N38" s="346">
        <v>2</v>
      </c>
      <c r="O38" s="347" t="s">
        <v>2632</v>
      </c>
      <c r="P38" s="346">
        <v>1.1000000000000001</v>
      </c>
      <c r="Q38" s="347" t="s">
        <v>2126</v>
      </c>
      <c r="R38" s="346">
        <v>2.2000000000000002</v>
      </c>
      <c r="S38" s="347" t="s">
        <v>2633</v>
      </c>
      <c r="T38" s="346">
        <v>2.7</v>
      </c>
      <c r="U38" s="347" t="s">
        <v>2628</v>
      </c>
      <c r="V38" s="346">
        <v>4.7</v>
      </c>
      <c r="W38" s="347" t="s">
        <v>2634</v>
      </c>
      <c r="X38" s="346">
        <v>2</v>
      </c>
      <c r="Y38" s="347" t="s">
        <v>2635</v>
      </c>
      <c r="Z38" s="346">
        <v>1.7</v>
      </c>
      <c r="AA38" s="347" t="s">
        <v>2163</v>
      </c>
      <c r="AB38" s="346">
        <v>19.100000000000001</v>
      </c>
      <c r="AC38" s="347" t="s">
        <v>2636</v>
      </c>
    </row>
    <row r="39" spans="1:29" ht="409.6" hidden="1" customHeight="1"/>
    <row r="63" spans="11:11">
      <c r="K63" s="1" t="s">
        <v>853</v>
      </c>
    </row>
  </sheetData>
  <mergeCells count="17">
    <mergeCell ref="V4:W4"/>
    <mergeCell ref="X4:Y4"/>
    <mergeCell ref="Z4:AA4"/>
    <mergeCell ref="A1:AC1"/>
    <mergeCell ref="B3:AC3"/>
    <mergeCell ref="A4:A5"/>
    <mergeCell ref="B4:C4"/>
    <mergeCell ref="D4:E4"/>
    <mergeCell ref="F4:G4"/>
    <mergeCell ref="H4:I4"/>
    <mergeCell ref="J4:K4"/>
    <mergeCell ref="L4:M4"/>
    <mergeCell ref="N4:O4"/>
    <mergeCell ref="AB4:AC4"/>
    <mergeCell ref="P4:Q4"/>
    <mergeCell ref="R4:S4"/>
    <mergeCell ref="T4:U4"/>
  </mergeCells>
  <pageMargins left="0.19685039370078741" right="0.59055118110236227" top="0.19685039370078741" bottom="0.39370078740157483" header="0.19685039370078741" footer="0.19685039370078741"/>
  <pageSetup paperSize="9" scale="6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V113"/>
  <sheetViews>
    <sheetView showGridLines="0" topLeftCell="A76" zoomScaleNormal="100" workbookViewId="0">
      <selection activeCell="V110" sqref="V110"/>
    </sheetView>
  </sheetViews>
  <sheetFormatPr defaultRowHeight="12.75"/>
  <cols>
    <col min="1" max="1" width="14.42578125" style="1" customWidth="1"/>
    <col min="2" max="2" width="7.140625" style="921" customWidth="1"/>
    <col min="3" max="3" width="7.140625" style="1" customWidth="1"/>
    <col min="4" max="4" width="7.140625" style="921" customWidth="1"/>
    <col min="5" max="5" width="7.140625" style="1" customWidth="1"/>
    <col min="6" max="6" width="7.140625" style="921" customWidth="1"/>
    <col min="7" max="7" width="7.140625" style="1" customWidth="1"/>
    <col min="8" max="8" width="7.140625" style="921" customWidth="1"/>
    <col min="9" max="9" width="7.140625" style="1" customWidth="1"/>
    <col min="10" max="10" width="7.140625" style="921" customWidth="1"/>
    <col min="11" max="11" width="7.140625" style="1" customWidth="1"/>
    <col min="12" max="12" width="7.140625" style="921" customWidth="1"/>
    <col min="13" max="13" width="7.140625" style="1" customWidth="1"/>
    <col min="14" max="14" width="7.140625" style="921" customWidth="1"/>
    <col min="15" max="15" width="7.140625" style="1" customWidth="1"/>
    <col min="16" max="16" width="7.140625" style="921" customWidth="1"/>
    <col min="17" max="17" width="7.140625" style="1" customWidth="1"/>
    <col min="18" max="18" width="0" style="1" hidden="1" customWidth="1"/>
    <col min="19" max="254" width="9.140625" style="1"/>
    <col min="255" max="255" width="14.42578125" style="1" customWidth="1"/>
    <col min="256" max="273" width="7.140625" style="1" customWidth="1"/>
    <col min="274" max="274" width="0" style="1" hidden="1" customWidth="1"/>
    <col min="275" max="510" width="9.140625" style="1"/>
    <col min="511" max="511" width="14.42578125" style="1" customWidth="1"/>
    <col min="512" max="529" width="7.140625" style="1" customWidth="1"/>
    <col min="530" max="530" width="0" style="1" hidden="1" customWidth="1"/>
    <col min="531" max="766" width="9.140625" style="1"/>
    <col min="767" max="767" width="14.42578125" style="1" customWidth="1"/>
    <col min="768" max="785" width="7.140625" style="1" customWidth="1"/>
    <col min="786" max="786" width="0" style="1" hidden="1" customWidth="1"/>
    <col min="787" max="1022" width="9.140625" style="1"/>
    <col min="1023" max="1023" width="14.42578125" style="1" customWidth="1"/>
    <col min="1024" max="1041" width="7.140625" style="1" customWidth="1"/>
    <col min="1042" max="1042" width="0" style="1" hidden="1" customWidth="1"/>
    <col min="1043" max="1278" width="9.140625" style="1"/>
    <col min="1279" max="1279" width="14.42578125" style="1" customWidth="1"/>
    <col min="1280" max="1297" width="7.140625" style="1" customWidth="1"/>
    <col min="1298" max="1298" width="0" style="1" hidden="1" customWidth="1"/>
    <col min="1299" max="1534" width="9.140625" style="1"/>
    <col min="1535" max="1535" width="14.42578125" style="1" customWidth="1"/>
    <col min="1536" max="1553" width="7.140625" style="1" customWidth="1"/>
    <col min="1554" max="1554" width="0" style="1" hidden="1" customWidth="1"/>
    <col min="1555" max="1790" width="9.140625" style="1"/>
    <col min="1791" max="1791" width="14.42578125" style="1" customWidth="1"/>
    <col min="1792" max="1809" width="7.140625" style="1" customWidth="1"/>
    <col min="1810" max="1810" width="0" style="1" hidden="1" customWidth="1"/>
    <col min="1811" max="2046" width="9.140625" style="1"/>
    <col min="2047" max="2047" width="14.42578125" style="1" customWidth="1"/>
    <col min="2048" max="2065" width="7.140625" style="1" customWidth="1"/>
    <col min="2066" max="2066" width="0" style="1" hidden="1" customWidth="1"/>
    <col min="2067" max="2302" width="9.140625" style="1"/>
    <col min="2303" max="2303" width="14.42578125" style="1" customWidth="1"/>
    <col min="2304" max="2321" width="7.140625" style="1" customWidth="1"/>
    <col min="2322" max="2322" width="0" style="1" hidden="1" customWidth="1"/>
    <col min="2323" max="2558" width="9.140625" style="1"/>
    <col min="2559" max="2559" width="14.42578125" style="1" customWidth="1"/>
    <col min="2560" max="2577" width="7.140625" style="1" customWidth="1"/>
    <col min="2578" max="2578" width="0" style="1" hidden="1" customWidth="1"/>
    <col min="2579" max="2814" width="9.140625" style="1"/>
    <col min="2815" max="2815" width="14.42578125" style="1" customWidth="1"/>
    <col min="2816" max="2833" width="7.140625" style="1" customWidth="1"/>
    <col min="2834" max="2834" width="0" style="1" hidden="1" customWidth="1"/>
    <col min="2835" max="3070" width="9.140625" style="1"/>
    <col min="3071" max="3071" width="14.42578125" style="1" customWidth="1"/>
    <col min="3072" max="3089" width="7.140625" style="1" customWidth="1"/>
    <col min="3090" max="3090" width="0" style="1" hidden="1" customWidth="1"/>
    <col min="3091" max="3326" width="9.140625" style="1"/>
    <col min="3327" max="3327" width="14.42578125" style="1" customWidth="1"/>
    <col min="3328" max="3345" width="7.140625" style="1" customWidth="1"/>
    <col min="3346" max="3346" width="0" style="1" hidden="1" customWidth="1"/>
    <col min="3347" max="3582" width="9.140625" style="1"/>
    <col min="3583" max="3583" width="14.42578125" style="1" customWidth="1"/>
    <col min="3584" max="3601" width="7.140625" style="1" customWidth="1"/>
    <col min="3602" max="3602" width="0" style="1" hidden="1" customWidth="1"/>
    <col min="3603" max="3838" width="9.140625" style="1"/>
    <col min="3839" max="3839" width="14.42578125" style="1" customWidth="1"/>
    <col min="3840" max="3857" width="7.140625" style="1" customWidth="1"/>
    <col min="3858" max="3858" width="0" style="1" hidden="1" customWidth="1"/>
    <col min="3859" max="4094" width="9.140625" style="1"/>
    <col min="4095" max="4095" width="14.42578125" style="1" customWidth="1"/>
    <col min="4096" max="4113" width="7.140625" style="1" customWidth="1"/>
    <col min="4114" max="4114" width="0" style="1" hidden="1" customWidth="1"/>
    <col min="4115" max="4350" width="9.140625" style="1"/>
    <col min="4351" max="4351" width="14.42578125" style="1" customWidth="1"/>
    <col min="4352" max="4369" width="7.140625" style="1" customWidth="1"/>
    <col min="4370" max="4370" width="0" style="1" hidden="1" customWidth="1"/>
    <col min="4371" max="4606" width="9.140625" style="1"/>
    <col min="4607" max="4607" width="14.42578125" style="1" customWidth="1"/>
    <col min="4608" max="4625" width="7.140625" style="1" customWidth="1"/>
    <col min="4626" max="4626" width="0" style="1" hidden="1" customWidth="1"/>
    <col min="4627" max="4862" width="9.140625" style="1"/>
    <col min="4863" max="4863" width="14.42578125" style="1" customWidth="1"/>
    <col min="4864" max="4881" width="7.140625" style="1" customWidth="1"/>
    <col min="4882" max="4882" width="0" style="1" hidden="1" customWidth="1"/>
    <col min="4883" max="5118" width="9.140625" style="1"/>
    <col min="5119" max="5119" width="14.42578125" style="1" customWidth="1"/>
    <col min="5120" max="5137" width="7.140625" style="1" customWidth="1"/>
    <col min="5138" max="5138" width="0" style="1" hidden="1" customWidth="1"/>
    <col min="5139" max="5374" width="9.140625" style="1"/>
    <col min="5375" max="5375" width="14.42578125" style="1" customWidth="1"/>
    <col min="5376" max="5393" width="7.140625" style="1" customWidth="1"/>
    <col min="5394" max="5394" width="0" style="1" hidden="1" customWidth="1"/>
    <col min="5395" max="5630" width="9.140625" style="1"/>
    <col min="5631" max="5631" width="14.42578125" style="1" customWidth="1"/>
    <col min="5632" max="5649" width="7.140625" style="1" customWidth="1"/>
    <col min="5650" max="5650" width="0" style="1" hidden="1" customWidth="1"/>
    <col min="5651" max="5886" width="9.140625" style="1"/>
    <col min="5887" max="5887" width="14.42578125" style="1" customWidth="1"/>
    <col min="5888" max="5905" width="7.140625" style="1" customWidth="1"/>
    <col min="5906" max="5906" width="0" style="1" hidden="1" customWidth="1"/>
    <col min="5907" max="6142" width="9.140625" style="1"/>
    <col min="6143" max="6143" width="14.42578125" style="1" customWidth="1"/>
    <col min="6144" max="6161" width="7.140625" style="1" customWidth="1"/>
    <col min="6162" max="6162" width="0" style="1" hidden="1" customWidth="1"/>
    <col min="6163" max="6398" width="9.140625" style="1"/>
    <col min="6399" max="6399" width="14.42578125" style="1" customWidth="1"/>
    <col min="6400" max="6417" width="7.140625" style="1" customWidth="1"/>
    <col min="6418" max="6418" width="0" style="1" hidden="1" customWidth="1"/>
    <col min="6419" max="6654" width="9.140625" style="1"/>
    <col min="6655" max="6655" width="14.42578125" style="1" customWidth="1"/>
    <col min="6656" max="6673" width="7.140625" style="1" customWidth="1"/>
    <col min="6674" max="6674" width="0" style="1" hidden="1" customWidth="1"/>
    <col min="6675" max="6910" width="9.140625" style="1"/>
    <col min="6911" max="6911" width="14.42578125" style="1" customWidth="1"/>
    <col min="6912" max="6929" width="7.140625" style="1" customWidth="1"/>
    <col min="6930" max="6930" width="0" style="1" hidden="1" customWidth="1"/>
    <col min="6931" max="7166" width="9.140625" style="1"/>
    <col min="7167" max="7167" width="14.42578125" style="1" customWidth="1"/>
    <col min="7168" max="7185" width="7.140625" style="1" customWidth="1"/>
    <col min="7186" max="7186" width="0" style="1" hidden="1" customWidth="1"/>
    <col min="7187" max="7422" width="9.140625" style="1"/>
    <col min="7423" max="7423" width="14.42578125" style="1" customWidth="1"/>
    <col min="7424" max="7441" width="7.140625" style="1" customWidth="1"/>
    <col min="7442" max="7442" width="0" style="1" hidden="1" customWidth="1"/>
    <col min="7443" max="7678" width="9.140625" style="1"/>
    <col min="7679" max="7679" width="14.42578125" style="1" customWidth="1"/>
    <col min="7680" max="7697" width="7.140625" style="1" customWidth="1"/>
    <col min="7698" max="7698" width="0" style="1" hidden="1" customWidth="1"/>
    <col min="7699" max="7934" width="9.140625" style="1"/>
    <col min="7935" max="7935" width="14.42578125" style="1" customWidth="1"/>
    <col min="7936" max="7953" width="7.140625" style="1" customWidth="1"/>
    <col min="7954" max="7954" width="0" style="1" hidden="1" customWidth="1"/>
    <col min="7955" max="8190" width="9.140625" style="1"/>
    <col min="8191" max="8191" width="14.42578125" style="1" customWidth="1"/>
    <col min="8192" max="8209" width="7.140625" style="1" customWidth="1"/>
    <col min="8210" max="8210" width="0" style="1" hidden="1" customWidth="1"/>
    <col min="8211" max="8446" width="9.140625" style="1"/>
    <col min="8447" max="8447" width="14.42578125" style="1" customWidth="1"/>
    <col min="8448" max="8465" width="7.140625" style="1" customWidth="1"/>
    <col min="8466" max="8466" width="0" style="1" hidden="1" customWidth="1"/>
    <col min="8467" max="8702" width="9.140625" style="1"/>
    <col min="8703" max="8703" width="14.42578125" style="1" customWidth="1"/>
    <col min="8704" max="8721" width="7.140625" style="1" customWidth="1"/>
    <col min="8722" max="8722" width="0" style="1" hidden="1" customWidth="1"/>
    <col min="8723" max="8958" width="9.140625" style="1"/>
    <col min="8959" max="8959" width="14.42578125" style="1" customWidth="1"/>
    <col min="8960" max="8977" width="7.140625" style="1" customWidth="1"/>
    <col min="8978" max="8978" width="0" style="1" hidden="1" customWidth="1"/>
    <col min="8979" max="9214" width="9.140625" style="1"/>
    <col min="9215" max="9215" width="14.42578125" style="1" customWidth="1"/>
    <col min="9216" max="9233" width="7.140625" style="1" customWidth="1"/>
    <col min="9234" max="9234" width="0" style="1" hidden="1" customWidth="1"/>
    <col min="9235" max="9470" width="9.140625" style="1"/>
    <col min="9471" max="9471" width="14.42578125" style="1" customWidth="1"/>
    <col min="9472" max="9489" width="7.140625" style="1" customWidth="1"/>
    <col min="9490" max="9490" width="0" style="1" hidden="1" customWidth="1"/>
    <col min="9491" max="9726" width="9.140625" style="1"/>
    <col min="9727" max="9727" width="14.42578125" style="1" customWidth="1"/>
    <col min="9728" max="9745" width="7.140625" style="1" customWidth="1"/>
    <col min="9746" max="9746" width="0" style="1" hidden="1" customWidth="1"/>
    <col min="9747" max="9982" width="9.140625" style="1"/>
    <col min="9983" max="9983" width="14.42578125" style="1" customWidth="1"/>
    <col min="9984" max="10001" width="7.140625" style="1" customWidth="1"/>
    <col min="10002" max="10002" width="0" style="1" hidden="1" customWidth="1"/>
    <col min="10003" max="10238" width="9.140625" style="1"/>
    <col min="10239" max="10239" width="14.42578125" style="1" customWidth="1"/>
    <col min="10240" max="10257" width="7.140625" style="1" customWidth="1"/>
    <col min="10258" max="10258" width="0" style="1" hidden="1" customWidth="1"/>
    <col min="10259" max="10494" width="9.140625" style="1"/>
    <col min="10495" max="10495" width="14.42578125" style="1" customWidth="1"/>
    <col min="10496" max="10513" width="7.140625" style="1" customWidth="1"/>
    <col min="10514" max="10514" width="0" style="1" hidden="1" customWidth="1"/>
    <col min="10515" max="10750" width="9.140625" style="1"/>
    <col min="10751" max="10751" width="14.42578125" style="1" customWidth="1"/>
    <col min="10752" max="10769" width="7.140625" style="1" customWidth="1"/>
    <col min="10770" max="10770" width="0" style="1" hidden="1" customWidth="1"/>
    <col min="10771" max="11006" width="9.140625" style="1"/>
    <col min="11007" max="11007" width="14.42578125" style="1" customWidth="1"/>
    <col min="11008" max="11025" width="7.140625" style="1" customWidth="1"/>
    <col min="11026" max="11026" width="0" style="1" hidden="1" customWidth="1"/>
    <col min="11027" max="11262" width="9.140625" style="1"/>
    <col min="11263" max="11263" width="14.42578125" style="1" customWidth="1"/>
    <col min="11264" max="11281" width="7.140625" style="1" customWidth="1"/>
    <col min="11282" max="11282" width="0" style="1" hidden="1" customWidth="1"/>
    <col min="11283" max="11518" width="9.140625" style="1"/>
    <col min="11519" max="11519" width="14.42578125" style="1" customWidth="1"/>
    <col min="11520" max="11537" width="7.140625" style="1" customWidth="1"/>
    <col min="11538" max="11538" width="0" style="1" hidden="1" customWidth="1"/>
    <col min="11539" max="11774" width="9.140625" style="1"/>
    <col min="11775" max="11775" width="14.42578125" style="1" customWidth="1"/>
    <col min="11776" max="11793" width="7.140625" style="1" customWidth="1"/>
    <col min="11794" max="11794" width="0" style="1" hidden="1" customWidth="1"/>
    <col min="11795" max="12030" width="9.140625" style="1"/>
    <col min="12031" max="12031" width="14.42578125" style="1" customWidth="1"/>
    <col min="12032" max="12049" width="7.140625" style="1" customWidth="1"/>
    <col min="12050" max="12050" width="0" style="1" hidden="1" customWidth="1"/>
    <col min="12051" max="12286" width="9.140625" style="1"/>
    <col min="12287" max="12287" width="14.42578125" style="1" customWidth="1"/>
    <col min="12288" max="12305" width="7.140625" style="1" customWidth="1"/>
    <col min="12306" max="12306" width="0" style="1" hidden="1" customWidth="1"/>
    <col min="12307" max="12542" width="9.140625" style="1"/>
    <col min="12543" max="12543" width="14.42578125" style="1" customWidth="1"/>
    <col min="12544" max="12561" width="7.140625" style="1" customWidth="1"/>
    <col min="12562" max="12562" width="0" style="1" hidden="1" customWidth="1"/>
    <col min="12563" max="12798" width="9.140625" style="1"/>
    <col min="12799" max="12799" width="14.42578125" style="1" customWidth="1"/>
    <col min="12800" max="12817" width="7.140625" style="1" customWidth="1"/>
    <col min="12818" max="12818" width="0" style="1" hidden="1" customWidth="1"/>
    <col min="12819" max="13054" width="9.140625" style="1"/>
    <col min="13055" max="13055" width="14.42578125" style="1" customWidth="1"/>
    <col min="13056" max="13073" width="7.140625" style="1" customWidth="1"/>
    <col min="13074" max="13074" width="0" style="1" hidden="1" customWidth="1"/>
    <col min="13075" max="13310" width="9.140625" style="1"/>
    <col min="13311" max="13311" width="14.42578125" style="1" customWidth="1"/>
    <col min="13312" max="13329" width="7.140625" style="1" customWidth="1"/>
    <col min="13330" max="13330" width="0" style="1" hidden="1" customWidth="1"/>
    <col min="13331" max="13566" width="9.140625" style="1"/>
    <col min="13567" max="13567" width="14.42578125" style="1" customWidth="1"/>
    <col min="13568" max="13585" width="7.140625" style="1" customWidth="1"/>
    <col min="13586" max="13586" width="0" style="1" hidden="1" customWidth="1"/>
    <col min="13587" max="13822" width="9.140625" style="1"/>
    <col min="13823" max="13823" width="14.42578125" style="1" customWidth="1"/>
    <col min="13824" max="13841" width="7.140625" style="1" customWidth="1"/>
    <col min="13842" max="13842" width="0" style="1" hidden="1" customWidth="1"/>
    <col min="13843" max="14078" width="9.140625" style="1"/>
    <col min="14079" max="14079" width="14.42578125" style="1" customWidth="1"/>
    <col min="14080" max="14097" width="7.140625" style="1" customWidth="1"/>
    <col min="14098" max="14098" width="0" style="1" hidden="1" customWidth="1"/>
    <col min="14099" max="14334" width="9.140625" style="1"/>
    <col min="14335" max="14335" width="14.42578125" style="1" customWidth="1"/>
    <col min="14336" max="14353" width="7.140625" style="1" customWidth="1"/>
    <col min="14354" max="14354" width="0" style="1" hidden="1" customWidth="1"/>
    <col min="14355" max="14590" width="9.140625" style="1"/>
    <col min="14591" max="14591" width="14.42578125" style="1" customWidth="1"/>
    <col min="14592" max="14609" width="7.140625" style="1" customWidth="1"/>
    <col min="14610" max="14610" width="0" style="1" hidden="1" customWidth="1"/>
    <col min="14611" max="14846" width="9.140625" style="1"/>
    <col min="14847" max="14847" width="14.42578125" style="1" customWidth="1"/>
    <col min="14848" max="14865" width="7.140625" style="1" customWidth="1"/>
    <col min="14866" max="14866" width="0" style="1" hidden="1" customWidth="1"/>
    <col min="14867" max="15102" width="9.140625" style="1"/>
    <col min="15103" max="15103" width="14.42578125" style="1" customWidth="1"/>
    <col min="15104" max="15121" width="7.140625" style="1" customWidth="1"/>
    <col min="15122" max="15122" width="0" style="1" hidden="1" customWidth="1"/>
    <col min="15123" max="15358" width="9.140625" style="1"/>
    <col min="15359" max="15359" width="14.42578125" style="1" customWidth="1"/>
    <col min="15360" max="15377" width="7.140625" style="1" customWidth="1"/>
    <col min="15378" max="15378" width="0" style="1" hidden="1" customWidth="1"/>
    <col min="15379" max="15614" width="9.140625" style="1"/>
    <col min="15615" max="15615" width="14.42578125" style="1" customWidth="1"/>
    <col min="15616" max="15633" width="7.140625" style="1" customWidth="1"/>
    <col min="15634" max="15634" width="0" style="1" hidden="1" customWidth="1"/>
    <col min="15635" max="15870" width="9.140625" style="1"/>
    <col min="15871" max="15871" width="14.42578125" style="1" customWidth="1"/>
    <col min="15872" max="15889" width="7.140625" style="1" customWidth="1"/>
    <col min="15890" max="15890" width="0" style="1" hidden="1" customWidth="1"/>
    <col min="15891" max="16126" width="9.140625" style="1"/>
    <col min="16127" max="16127" width="14.42578125" style="1" customWidth="1"/>
    <col min="16128" max="16145" width="7.140625" style="1" customWidth="1"/>
    <col min="16146" max="16146" width="0" style="1" hidden="1" customWidth="1"/>
    <col min="16147" max="16384" width="9.140625" style="1"/>
  </cols>
  <sheetData>
    <row r="1" spans="1:19" ht="23.85" customHeight="1">
      <c r="A1" s="1556" t="s">
        <v>985</v>
      </c>
      <c r="B1" s="1557"/>
      <c r="C1" s="1557"/>
      <c r="D1" s="1557"/>
      <c r="E1" s="1557"/>
      <c r="F1" s="1557"/>
      <c r="G1" s="1557"/>
      <c r="H1" s="1557"/>
      <c r="I1" s="1557"/>
      <c r="J1" s="1557"/>
      <c r="K1" s="1557"/>
      <c r="L1" s="1557"/>
      <c r="M1" s="1557"/>
      <c r="N1" s="1557"/>
      <c r="O1" s="1557"/>
      <c r="P1" s="1557"/>
      <c r="Q1" s="1557"/>
    </row>
    <row r="2" spans="1:19" ht="3" customHeight="1"/>
    <row r="3" spans="1:19">
      <c r="A3" s="3"/>
      <c r="B3" s="1573" t="s">
        <v>88</v>
      </c>
      <c r="C3" s="1574"/>
      <c r="D3" s="1574"/>
      <c r="E3" s="1574"/>
      <c r="F3" s="1574"/>
      <c r="G3" s="1574"/>
      <c r="H3" s="1574"/>
      <c r="I3" s="1574"/>
      <c r="J3" s="1574"/>
      <c r="K3" s="1574"/>
      <c r="L3" s="1574"/>
      <c r="M3" s="1574"/>
      <c r="N3" s="1574"/>
      <c r="O3" s="1574"/>
      <c r="P3" s="1021"/>
      <c r="Q3" s="3"/>
    </row>
    <row r="4" spans="1:19" ht="12.75" customHeight="1">
      <c r="A4" s="1573" t="s">
        <v>75</v>
      </c>
      <c r="B4" s="1573" t="s">
        <v>89</v>
      </c>
      <c r="C4" s="1575"/>
      <c r="D4" s="1573" t="s">
        <v>90</v>
      </c>
      <c r="E4" s="1575"/>
      <c r="F4" s="1573" t="s">
        <v>91</v>
      </c>
      <c r="G4" s="1575"/>
      <c r="H4" s="1573" t="s">
        <v>92</v>
      </c>
      <c r="I4" s="1575"/>
      <c r="J4" s="1573" t="s">
        <v>93</v>
      </c>
      <c r="K4" s="1575"/>
      <c r="L4" s="1573" t="s">
        <v>94</v>
      </c>
      <c r="M4" s="1575"/>
      <c r="N4" s="1573" t="s">
        <v>95</v>
      </c>
      <c r="O4" s="1575"/>
      <c r="P4" s="1573" t="s">
        <v>1</v>
      </c>
      <c r="Q4" s="1575"/>
    </row>
    <row r="5" spans="1:19">
      <c r="A5" s="1581"/>
      <c r="B5" s="1021" t="s">
        <v>2</v>
      </c>
      <c r="C5" s="3" t="s">
        <v>3</v>
      </c>
      <c r="D5" s="1021" t="s">
        <v>2</v>
      </c>
      <c r="E5" s="3" t="s">
        <v>3</v>
      </c>
      <c r="F5" s="1021" t="s">
        <v>2</v>
      </c>
      <c r="G5" s="3" t="s">
        <v>3</v>
      </c>
      <c r="H5" s="1021" t="s">
        <v>2</v>
      </c>
      <c r="I5" s="3" t="s">
        <v>3</v>
      </c>
      <c r="J5" s="1021" t="s">
        <v>2</v>
      </c>
      <c r="K5" s="3" t="s">
        <v>3</v>
      </c>
      <c r="L5" s="1021" t="s">
        <v>2</v>
      </c>
      <c r="M5" s="3" t="s">
        <v>3</v>
      </c>
      <c r="N5" s="1021" t="s">
        <v>2</v>
      </c>
      <c r="O5" s="3" t="s">
        <v>3</v>
      </c>
      <c r="P5" s="1021" t="s">
        <v>2</v>
      </c>
      <c r="Q5" s="3" t="s">
        <v>3</v>
      </c>
    </row>
    <row r="6" spans="1:19">
      <c r="A6" s="349">
        <v>2014</v>
      </c>
      <c r="B6" s="1582"/>
      <c r="C6" s="1567"/>
      <c r="D6" s="1567"/>
      <c r="E6" s="1567"/>
      <c r="F6" s="1567"/>
      <c r="G6" s="1567"/>
      <c r="H6" s="1567"/>
      <c r="I6" s="1567"/>
      <c r="J6" s="1567"/>
      <c r="K6" s="1567"/>
      <c r="L6" s="1567"/>
      <c r="M6" s="1567"/>
      <c r="N6" s="1567"/>
      <c r="O6" s="1567"/>
      <c r="P6" s="1567"/>
      <c r="Q6" s="1568"/>
    </row>
    <row r="7" spans="1:19">
      <c r="A7" s="350" t="s">
        <v>24</v>
      </c>
      <c r="B7" s="1018">
        <v>1</v>
      </c>
      <c r="C7" s="347" t="s">
        <v>1705</v>
      </c>
      <c r="D7" s="1018">
        <v>10</v>
      </c>
      <c r="E7" s="347" t="s">
        <v>1376</v>
      </c>
      <c r="F7" s="1018">
        <v>37</v>
      </c>
      <c r="G7" s="347" t="s">
        <v>1582</v>
      </c>
      <c r="H7" s="1018">
        <v>141</v>
      </c>
      <c r="I7" s="347" t="s">
        <v>1656</v>
      </c>
      <c r="J7" s="1018">
        <v>204</v>
      </c>
      <c r="K7" s="347" t="s">
        <v>1485</v>
      </c>
      <c r="L7" s="1018">
        <v>146</v>
      </c>
      <c r="M7" s="347" t="s">
        <v>1645</v>
      </c>
      <c r="N7" s="1018">
        <v>108</v>
      </c>
      <c r="O7" s="347" t="s">
        <v>1396</v>
      </c>
      <c r="P7" s="1019">
        <v>647</v>
      </c>
      <c r="Q7" s="838" t="s">
        <v>1359</v>
      </c>
    </row>
    <row r="8" spans="1:19">
      <c r="A8" s="350" t="s">
        <v>25</v>
      </c>
      <c r="B8" s="1018">
        <v>0</v>
      </c>
      <c r="C8" s="347" t="s">
        <v>1290</v>
      </c>
      <c r="D8" s="1018">
        <v>0</v>
      </c>
      <c r="E8" s="347" t="s">
        <v>1290</v>
      </c>
      <c r="F8" s="1018">
        <v>24</v>
      </c>
      <c r="G8" s="347" t="s">
        <v>1505</v>
      </c>
      <c r="H8" s="1018">
        <v>25</v>
      </c>
      <c r="I8" s="347" t="s">
        <v>1810</v>
      </c>
      <c r="J8" s="1018">
        <v>114</v>
      </c>
      <c r="K8" s="347" t="s">
        <v>1309</v>
      </c>
      <c r="L8" s="1018">
        <v>76</v>
      </c>
      <c r="M8" s="347" t="s">
        <v>1835</v>
      </c>
      <c r="N8" s="1018">
        <v>26</v>
      </c>
      <c r="O8" s="347" t="s">
        <v>1526</v>
      </c>
      <c r="P8" s="1019">
        <v>265</v>
      </c>
      <c r="Q8" s="838" t="s">
        <v>1371</v>
      </c>
      <c r="S8" s="662"/>
    </row>
    <row r="9" spans="1:19">
      <c r="A9" s="350" t="s">
        <v>26</v>
      </c>
      <c r="B9" s="1018">
        <v>1</v>
      </c>
      <c r="C9" s="347" t="s">
        <v>1672</v>
      </c>
      <c r="D9" s="1018">
        <v>6</v>
      </c>
      <c r="E9" s="347" t="s">
        <v>1316</v>
      </c>
      <c r="F9" s="1018">
        <v>24</v>
      </c>
      <c r="G9" s="347" t="s">
        <v>1789</v>
      </c>
      <c r="H9" s="1018">
        <v>65</v>
      </c>
      <c r="I9" s="347" t="s">
        <v>1437</v>
      </c>
      <c r="J9" s="1018">
        <v>92</v>
      </c>
      <c r="K9" s="347" t="s">
        <v>1662</v>
      </c>
      <c r="L9" s="1018">
        <v>66</v>
      </c>
      <c r="M9" s="347" t="s">
        <v>1495</v>
      </c>
      <c r="N9" s="1018">
        <v>42</v>
      </c>
      <c r="O9" s="347" t="s">
        <v>1519</v>
      </c>
      <c r="P9" s="1019">
        <v>296</v>
      </c>
      <c r="Q9" s="838" t="s">
        <v>1376</v>
      </c>
      <c r="S9" s="662"/>
    </row>
    <row r="10" spans="1:19">
      <c r="A10" s="350" t="s">
        <v>27</v>
      </c>
      <c r="B10" s="1018">
        <v>1</v>
      </c>
      <c r="C10" s="347" t="s">
        <v>1354</v>
      </c>
      <c r="D10" s="1018">
        <v>6</v>
      </c>
      <c r="E10" s="347" t="s">
        <v>1606</v>
      </c>
      <c r="F10" s="1018">
        <v>31</v>
      </c>
      <c r="G10" s="347" t="s">
        <v>1457</v>
      </c>
      <c r="H10" s="1018">
        <v>94</v>
      </c>
      <c r="I10" s="347" t="s">
        <v>1516</v>
      </c>
      <c r="J10" s="1018">
        <v>248</v>
      </c>
      <c r="K10" s="347" t="s">
        <v>1568</v>
      </c>
      <c r="L10" s="1018">
        <v>194</v>
      </c>
      <c r="M10" s="347" t="s">
        <v>1454</v>
      </c>
      <c r="N10" s="1018">
        <v>180</v>
      </c>
      <c r="O10" s="347" t="s">
        <v>1562</v>
      </c>
      <c r="P10" s="1019">
        <v>754</v>
      </c>
      <c r="Q10" s="838" t="s">
        <v>1358</v>
      </c>
      <c r="S10" s="662"/>
    </row>
    <row r="11" spans="1:19">
      <c r="A11" s="350" t="s">
        <v>28</v>
      </c>
      <c r="B11" s="1018">
        <v>1</v>
      </c>
      <c r="C11" s="347" t="s">
        <v>1354</v>
      </c>
      <c r="D11" s="1018">
        <v>4</v>
      </c>
      <c r="E11" s="347" t="s">
        <v>1565</v>
      </c>
      <c r="F11" s="1018">
        <v>22</v>
      </c>
      <c r="G11" s="347" t="s">
        <v>1310</v>
      </c>
      <c r="H11" s="1018">
        <v>103</v>
      </c>
      <c r="I11" s="347" t="s">
        <v>1405</v>
      </c>
      <c r="J11" s="1018">
        <v>261</v>
      </c>
      <c r="K11" s="347" t="s">
        <v>1679</v>
      </c>
      <c r="L11" s="1018">
        <v>277</v>
      </c>
      <c r="M11" s="347" t="s">
        <v>1698</v>
      </c>
      <c r="N11" s="1018">
        <v>271</v>
      </c>
      <c r="O11" s="347" t="s">
        <v>1784</v>
      </c>
      <c r="P11" s="1019">
        <v>939</v>
      </c>
      <c r="Q11" s="838" t="s">
        <v>1385</v>
      </c>
      <c r="S11" s="662"/>
    </row>
    <row r="12" spans="1:19">
      <c r="A12" s="350" t="s">
        <v>29</v>
      </c>
      <c r="B12" s="1018">
        <v>0</v>
      </c>
      <c r="C12" s="347" t="s">
        <v>1290</v>
      </c>
      <c r="D12" s="1018">
        <v>2</v>
      </c>
      <c r="E12" s="347" t="s">
        <v>1672</v>
      </c>
      <c r="F12" s="1018">
        <v>20</v>
      </c>
      <c r="G12" s="347" t="s">
        <v>1616</v>
      </c>
      <c r="H12" s="1018">
        <v>88</v>
      </c>
      <c r="I12" s="347" t="s">
        <v>1392</v>
      </c>
      <c r="J12" s="1018">
        <v>262</v>
      </c>
      <c r="K12" s="347" t="s">
        <v>1547</v>
      </c>
      <c r="L12" s="1018">
        <v>203</v>
      </c>
      <c r="M12" s="347" t="s">
        <v>1633</v>
      </c>
      <c r="N12" s="1018">
        <v>217</v>
      </c>
      <c r="O12" s="347" t="s">
        <v>1411</v>
      </c>
      <c r="P12" s="1019">
        <v>792</v>
      </c>
      <c r="Q12" s="838" t="s">
        <v>1390</v>
      </c>
      <c r="S12" s="662"/>
    </row>
    <row r="13" spans="1:19">
      <c r="A13" s="350" t="s">
        <v>30</v>
      </c>
      <c r="B13" s="1018">
        <v>0</v>
      </c>
      <c r="C13" s="347" t="s">
        <v>1290</v>
      </c>
      <c r="D13" s="1018">
        <v>9</v>
      </c>
      <c r="E13" s="347" t="s">
        <v>1439</v>
      </c>
      <c r="F13" s="1018">
        <v>44</v>
      </c>
      <c r="G13" s="347" t="s">
        <v>1425</v>
      </c>
      <c r="H13" s="1018">
        <v>235</v>
      </c>
      <c r="I13" s="347" t="s">
        <v>1594</v>
      </c>
      <c r="J13" s="1018">
        <v>470</v>
      </c>
      <c r="K13" s="347" t="s">
        <v>1533</v>
      </c>
      <c r="L13" s="1018">
        <v>309</v>
      </c>
      <c r="M13" s="347" t="s">
        <v>1479</v>
      </c>
      <c r="N13" s="1018">
        <v>191</v>
      </c>
      <c r="O13" s="347" t="s">
        <v>1404</v>
      </c>
      <c r="P13" s="1019">
        <v>1258</v>
      </c>
      <c r="Q13" s="838" t="s">
        <v>1394</v>
      </c>
      <c r="S13" s="662"/>
    </row>
    <row r="14" spans="1:19">
      <c r="A14" s="350" t="s">
        <v>31</v>
      </c>
      <c r="B14" s="1018">
        <v>0</v>
      </c>
      <c r="C14" s="347" t="s">
        <v>1290</v>
      </c>
      <c r="D14" s="1018">
        <v>1</v>
      </c>
      <c r="E14" s="347" t="s">
        <v>1395</v>
      </c>
      <c r="F14" s="1018">
        <v>5</v>
      </c>
      <c r="G14" s="347" t="s">
        <v>1397</v>
      </c>
      <c r="H14" s="1018">
        <v>1</v>
      </c>
      <c r="I14" s="347" t="s">
        <v>1395</v>
      </c>
      <c r="J14" s="1018">
        <v>4</v>
      </c>
      <c r="K14" s="347" t="s">
        <v>1332</v>
      </c>
      <c r="L14" s="1018">
        <v>0</v>
      </c>
      <c r="M14" s="347" t="s">
        <v>1290</v>
      </c>
      <c r="N14" s="1018">
        <v>1</v>
      </c>
      <c r="O14" s="347" t="s">
        <v>1395</v>
      </c>
      <c r="P14" s="1019">
        <v>12</v>
      </c>
      <c r="Q14" s="838" t="s">
        <v>1354</v>
      </c>
      <c r="S14" s="662"/>
    </row>
    <row r="15" spans="1:19">
      <c r="A15" s="350" t="s">
        <v>32</v>
      </c>
      <c r="B15" s="1018">
        <v>1</v>
      </c>
      <c r="C15" s="347" t="s">
        <v>1705</v>
      </c>
      <c r="D15" s="1018">
        <v>5</v>
      </c>
      <c r="E15" s="347" t="s">
        <v>1754</v>
      </c>
      <c r="F15" s="1018">
        <v>32</v>
      </c>
      <c r="G15" s="347" t="s">
        <v>1804</v>
      </c>
      <c r="H15" s="1018">
        <v>96</v>
      </c>
      <c r="I15" s="347" t="s">
        <v>1419</v>
      </c>
      <c r="J15" s="1018">
        <v>199</v>
      </c>
      <c r="K15" s="347" t="s">
        <v>1712</v>
      </c>
      <c r="L15" s="1018">
        <v>112</v>
      </c>
      <c r="M15" s="347" t="s">
        <v>1379</v>
      </c>
      <c r="N15" s="1018">
        <v>94</v>
      </c>
      <c r="O15" s="347" t="s">
        <v>1510</v>
      </c>
      <c r="P15" s="1019">
        <v>539</v>
      </c>
      <c r="Q15" s="838" t="s">
        <v>1325</v>
      </c>
      <c r="S15" s="662"/>
    </row>
    <row r="16" spans="1:19">
      <c r="A16" s="350" t="s">
        <v>33</v>
      </c>
      <c r="B16" s="1018">
        <v>0</v>
      </c>
      <c r="C16" s="347" t="s">
        <v>1290</v>
      </c>
      <c r="D16" s="1018">
        <v>8</v>
      </c>
      <c r="E16" s="347" t="s">
        <v>1561</v>
      </c>
      <c r="F16" s="1018">
        <v>22</v>
      </c>
      <c r="G16" s="347" t="s">
        <v>1307</v>
      </c>
      <c r="H16" s="1018">
        <v>204</v>
      </c>
      <c r="I16" s="347" t="s">
        <v>1633</v>
      </c>
      <c r="J16" s="1018">
        <v>269</v>
      </c>
      <c r="K16" s="347" t="s">
        <v>1815</v>
      </c>
      <c r="L16" s="1018">
        <v>165</v>
      </c>
      <c r="M16" s="347" t="s">
        <v>1613</v>
      </c>
      <c r="N16" s="1018">
        <v>130</v>
      </c>
      <c r="O16" s="347" t="s">
        <v>1688</v>
      </c>
      <c r="P16" s="1019">
        <v>798</v>
      </c>
      <c r="Q16" s="838" t="s">
        <v>1390</v>
      </c>
      <c r="S16" s="662"/>
    </row>
    <row r="17" spans="1:19">
      <c r="A17" s="350" t="s">
        <v>35</v>
      </c>
      <c r="B17" s="1018">
        <v>0</v>
      </c>
      <c r="C17" s="347" t="s">
        <v>1290</v>
      </c>
      <c r="D17" s="1018">
        <v>0</v>
      </c>
      <c r="E17" s="347" t="s">
        <v>1290</v>
      </c>
      <c r="F17" s="1018">
        <v>6</v>
      </c>
      <c r="G17" s="347" t="s">
        <v>1319</v>
      </c>
      <c r="H17" s="1018">
        <v>32</v>
      </c>
      <c r="I17" s="347" t="s">
        <v>1392</v>
      </c>
      <c r="J17" s="1018">
        <v>88</v>
      </c>
      <c r="K17" s="347" t="s">
        <v>1537</v>
      </c>
      <c r="L17" s="1018">
        <v>61</v>
      </c>
      <c r="M17" s="347" t="s">
        <v>1382</v>
      </c>
      <c r="N17" s="1018">
        <v>100</v>
      </c>
      <c r="O17" s="347" t="s">
        <v>1615</v>
      </c>
      <c r="P17" s="1019">
        <v>287</v>
      </c>
      <c r="Q17" s="838" t="s">
        <v>1376</v>
      </c>
      <c r="S17" s="662"/>
    </row>
    <row r="18" spans="1:19">
      <c r="A18" s="350" t="s">
        <v>584</v>
      </c>
      <c r="B18" s="1018">
        <v>0</v>
      </c>
      <c r="C18" s="347" t="s">
        <v>1290</v>
      </c>
      <c r="D18" s="1018">
        <v>3</v>
      </c>
      <c r="E18" s="347" t="s">
        <v>1663</v>
      </c>
      <c r="F18" s="1018">
        <v>25</v>
      </c>
      <c r="G18" s="347" t="s">
        <v>1355</v>
      </c>
      <c r="H18" s="1018">
        <v>106</v>
      </c>
      <c r="I18" s="347" t="s">
        <v>1693</v>
      </c>
      <c r="J18" s="1018">
        <v>183</v>
      </c>
      <c r="K18" s="347" t="s">
        <v>1337</v>
      </c>
      <c r="L18" s="1018">
        <v>141</v>
      </c>
      <c r="M18" s="347" t="s">
        <v>1499</v>
      </c>
      <c r="N18" s="1018">
        <v>111</v>
      </c>
      <c r="O18" s="347" t="s">
        <v>1467</v>
      </c>
      <c r="P18" s="1019">
        <v>569</v>
      </c>
      <c r="Q18" s="838" t="s">
        <v>1328</v>
      </c>
      <c r="S18" s="662"/>
    </row>
    <row r="19" spans="1:19">
      <c r="A19" s="350" t="s">
        <v>36</v>
      </c>
      <c r="B19" s="1018">
        <v>2</v>
      </c>
      <c r="C19" s="347" t="s">
        <v>1439</v>
      </c>
      <c r="D19" s="1018">
        <v>6</v>
      </c>
      <c r="E19" s="347" t="s">
        <v>1316</v>
      </c>
      <c r="F19" s="1018">
        <v>10</v>
      </c>
      <c r="G19" s="347" t="s">
        <v>1359</v>
      </c>
      <c r="H19" s="1018">
        <v>55</v>
      </c>
      <c r="I19" s="347" t="s">
        <v>1401</v>
      </c>
      <c r="J19" s="1018">
        <v>89</v>
      </c>
      <c r="K19" s="347" t="s">
        <v>1646</v>
      </c>
      <c r="L19" s="1018">
        <v>95</v>
      </c>
      <c r="M19" s="347" t="s">
        <v>1805</v>
      </c>
      <c r="N19" s="1018">
        <v>46</v>
      </c>
      <c r="O19" s="347" t="s">
        <v>1404</v>
      </c>
      <c r="P19" s="1019">
        <v>303</v>
      </c>
      <c r="Q19" s="838" t="s">
        <v>1376</v>
      </c>
      <c r="S19" s="662"/>
    </row>
    <row r="20" spans="1:19">
      <c r="A20" s="350" t="s">
        <v>37</v>
      </c>
      <c r="B20" s="1018">
        <v>2</v>
      </c>
      <c r="C20" s="347" t="s">
        <v>1663</v>
      </c>
      <c r="D20" s="1018">
        <v>18</v>
      </c>
      <c r="E20" s="347" t="s">
        <v>1435</v>
      </c>
      <c r="F20" s="1018">
        <v>31</v>
      </c>
      <c r="G20" s="347" t="s">
        <v>1598</v>
      </c>
      <c r="H20" s="1018">
        <v>83</v>
      </c>
      <c r="I20" s="347" t="s">
        <v>1400</v>
      </c>
      <c r="J20" s="1018">
        <v>126</v>
      </c>
      <c r="K20" s="347" t="s">
        <v>1416</v>
      </c>
      <c r="L20" s="1018">
        <v>79</v>
      </c>
      <c r="M20" s="347" t="s">
        <v>1560</v>
      </c>
      <c r="N20" s="1018">
        <v>65</v>
      </c>
      <c r="O20" s="347" t="s">
        <v>1721</v>
      </c>
      <c r="P20" s="1019">
        <v>404</v>
      </c>
      <c r="Q20" s="838" t="s">
        <v>1316</v>
      </c>
      <c r="S20" s="662"/>
    </row>
    <row r="21" spans="1:19">
      <c r="A21" s="350" t="s">
        <v>38</v>
      </c>
      <c r="B21" s="1018">
        <v>0</v>
      </c>
      <c r="C21" s="347" t="s">
        <v>1290</v>
      </c>
      <c r="D21" s="1018">
        <v>5</v>
      </c>
      <c r="E21" s="347" t="s">
        <v>1439</v>
      </c>
      <c r="F21" s="1018">
        <v>20</v>
      </c>
      <c r="G21" s="347" t="s">
        <v>1307</v>
      </c>
      <c r="H21" s="1018">
        <v>139</v>
      </c>
      <c r="I21" s="347" t="s">
        <v>1709</v>
      </c>
      <c r="J21" s="1018">
        <v>288</v>
      </c>
      <c r="K21" s="347" t="s">
        <v>1951</v>
      </c>
      <c r="L21" s="1018">
        <v>168</v>
      </c>
      <c r="M21" s="347" t="s">
        <v>1583</v>
      </c>
      <c r="N21" s="1018">
        <v>106</v>
      </c>
      <c r="O21" s="347" t="s">
        <v>647</v>
      </c>
      <c r="P21" s="1019">
        <v>726</v>
      </c>
      <c r="Q21" s="838" t="s">
        <v>1420</v>
      </c>
      <c r="S21" s="662"/>
    </row>
    <row r="22" spans="1:19">
      <c r="A22" s="350" t="s">
        <v>39</v>
      </c>
      <c r="B22" s="1018">
        <v>1</v>
      </c>
      <c r="C22" s="347" t="s">
        <v>1354</v>
      </c>
      <c r="D22" s="1018">
        <v>6</v>
      </c>
      <c r="E22" s="347" t="s">
        <v>1754</v>
      </c>
      <c r="F22" s="1018">
        <v>24</v>
      </c>
      <c r="G22" s="347" t="s">
        <v>1425</v>
      </c>
      <c r="H22" s="1018">
        <v>63</v>
      </c>
      <c r="I22" s="347" t="s">
        <v>1596</v>
      </c>
      <c r="J22" s="1018">
        <v>237</v>
      </c>
      <c r="K22" s="347" t="s">
        <v>1965</v>
      </c>
      <c r="L22" s="1018">
        <v>178</v>
      </c>
      <c r="M22" s="347" t="s">
        <v>1518</v>
      </c>
      <c r="N22" s="1018">
        <v>176</v>
      </c>
      <c r="O22" s="347" t="s">
        <v>1454</v>
      </c>
      <c r="P22" s="1019">
        <v>685</v>
      </c>
      <c r="Q22" s="838" t="s">
        <v>1425</v>
      </c>
      <c r="S22" s="662"/>
    </row>
    <row r="23" spans="1:19">
      <c r="A23" s="350" t="s">
        <v>40</v>
      </c>
      <c r="B23" s="1018">
        <v>0</v>
      </c>
      <c r="C23" s="347" t="s">
        <v>1290</v>
      </c>
      <c r="D23" s="1018">
        <v>17</v>
      </c>
      <c r="E23" s="347" t="s">
        <v>1666</v>
      </c>
      <c r="F23" s="1018">
        <v>48</v>
      </c>
      <c r="G23" s="347" t="s">
        <v>1385</v>
      </c>
      <c r="H23" s="1018">
        <v>152</v>
      </c>
      <c r="I23" s="347" t="s">
        <v>1462</v>
      </c>
      <c r="J23" s="1018">
        <v>332</v>
      </c>
      <c r="K23" s="347" t="s">
        <v>2101</v>
      </c>
      <c r="L23" s="1018">
        <v>256</v>
      </c>
      <c r="M23" s="347" t="s">
        <v>1622</v>
      </c>
      <c r="N23" s="1018">
        <v>208</v>
      </c>
      <c r="O23" s="347" t="s">
        <v>1400</v>
      </c>
      <c r="P23" s="1019">
        <v>1013</v>
      </c>
      <c r="Q23" s="838" t="s">
        <v>1428</v>
      </c>
      <c r="S23" s="662"/>
    </row>
    <row r="24" spans="1:19">
      <c r="A24" s="350" t="s">
        <v>41</v>
      </c>
      <c r="B24" s="1018">
        <v>0</v>
      </c>
      <c r="C24" s="347" t="s">
        <v>1290</v>
      </c>
      <c r="D24" s="1018">
        <v>11</v>
      </c>
      <c r="E24" s="347" t="s">
        <v>1319</v>
      </c>
      <c r="F24" s="1018">
        <v>44</v>
      </c>
      <c r="G24" s="347" t="s">
        <v>1471</v>
      </c>
      <c r="H24" s="1018">
        <v>118</v>
      </c>
      <c r="I24" s="347" t="s">
        <v>1545</v>
      </c>
      <c r="J24" s="1018">
        <v>150</v>
      </c>
      <c r="K24" s="347" t="s">
        <v>1667</v>
      </c>
      <c r="L24" s="1018">
        <v>102</v>
      </c>
      <c r="M24" s="347" t="s">
        <v>1478</v>
      </c>
      <c r="N24" s="1018">
        <v>92</v>
      </c>
      <c r="O24" s="347" t="s">
        <v>1419</v>
      </c>
      <c r="P24" s="1019">
        <v>517</v>
      </c>
      <c r="Q24" s="838" t="s">
        <v>1431</v>
      </c>
      <c r="S24" s="662"/>
    </row>
    <row r="25" spans="1:19">
      <c r="A25" s="350" t="s">
        <v>42</v>
      </c>
      <c r="B25" s="1018">
        <v>2</v>
      </c>
      <c r="C25" s="347" t="s">
        <v>1705</v>
      </c>
      <c r="D25" s="1018">
        <v>52</v>
      </c>
      <c r="E25" s="347" t="s">
        <v>1711</v>
      </c>
      <c r="F25" s="1018">
        <v>56</v>
      </c>
      <c r="G25" s="347" t="s">
        <v>1297</v>
      </c>
      <c r="H25" s="1018">
        <v>187</v>
      </c>
      <c r="I25" s="347" t="s">
        <v>1477</v>
      </c>
      <c r="J25" s="1018">
        <v>313</v>
      </c>
      <c r="K25" s="347" t="s">
        <v>1458</v>
      </c>
      <c r="L25" s="1018">
        <v>159</v>
      </c>
      <c r="M25" s="347" t="s">
        <v>1419</v>
      </c>
      <c r="N25" s="1018">
        <v>124</v>
      </c>
      <c r="O25" s="347" t="s">
        <v>1587</v>
      </c>
      <c r="P25" s="1019">
        <v>893</v>
      </c>
      <c r="Q25" s="838" t="s">
        <v>1435</v>
      </c>
      <c r="S25" s="662"/>
    </row>
    <row r="26" spans="1:19">
      <c r="A26" s="350" t="s">
        <v>43</v>
      </c>
      <c r="B26" s="1018">
        <v>1</v>
      </c>
      <c r="C26" s="347" t="s">
        <v>1606</v>
      </c>
      <c r="D26" s="1018">
        <v>0</v>
      </c>
      <c r="E26" s="347" t="s">
        <v>1290</v>
      </c>
      <c r="F26" s="1018">
        <v>8</v>
      </c>
      <c r="G26" s="347" t="s">
        <v>1350</v>
      </c>
      <c r="H26" s="1018">
        <v>12</v>
      </c>
      <c r="I26" s="347" t="s">
        <v>1505</v>
      </c>
      <c r="J26" s="1018">
        <v>65</v>
      </c>
      <c r="K26" s="347" t="s">
        <v>1821</v>
      </c>
      <c r="L26" s="1018">
        <v>31</v>
      </c>
      <c r="M26" s="347" t="s">
        <v>1707</v>
      </c>
      <c r="N26" s="1018">
        <v>15</v>
      </c>
      <c r="O26" s="347" t="s">
        <v>1798</v>
      </c>
      <c r="P26" s="1019">
        <v>132</v>
      </c>
      <c r="Q26" s="838" t="s">
        <v>1439</v>
      </c>
      <c r="S26" s="662"/>
    </row>
    <row r="27" spans="1:19">
      <c r="A27" s="350" t="s">
        <v>44</v>
      </c>
      <c r="B27" s="1018">
        <v>1</v>
      </c>
      <c r="C27" s="347" t="s">
        <v>1705</v>
      </c>
      <c r="D27" s="1018">
        <v>1</v>
      </c>
      <c r="E27" s="347" t="s">
        <v>1705</v>
      </c>
      <c r="F27" s="1018">
        <v>18</v>
      </c>
      <c r="G27" s="347" t="s">
        <v>1358</v>
      </c>
      <c r="H27" s="1018">
        <v>98</v>
      </c>
      <c r="I27" s="347" t="s">
        <v>1490</v>
      </c>
      <c r="J27" s="1018">
        <v>173</v>
      </c>
      <c r="K27" s="347" t="s">
        <v>1735</v>
      </c>
      <c r="L27" s="1018">
        <v>106</v>
      </c>
      <c r="M27" s="347" t="s">
        <v>1495</v>
      </c>
      <c r="N27" s="1018">
        <v>78</v>
      </c>
      <c r="O27" s="347" t="s">
        <v>1570</v>
      </c>
      <c r="P27" s="1019">
        <v>475</v>
      </c>
      <c r="Q27" s="838" t="s">
        <v>1322</v>
      </c>
      <c r="S27" s="662"/>
    </row>
    <row r="28" spans="1:19">
      <c r="A28" s="350" t="s">
        <v>45</v>
      </c>
      <c r="B28" s="1018">
        <v>0</v>
      </c>
      <c r="C28" s="347" t="s">
        <v>1290</v>
      </c>
      <c r="D28" s="1018">
        <v>2</v>
      </c>
      <c r="E28" s="347" t="s">
        <v>1480</v>
      </c>
      <c r="F28" s="1018">
        <v>13</v>
      </c>
      <c r="G28" s="347" t="s">
        <v>1390</v>
      </c>
      <c r="H28" s="1018">
        <v>40</v>
      </c>
      <c r="I28" s="347" t="s">
        <v>1806</v>
      </c>
      <c r="J28" s="1018">
        <v>82</v>
      </c>
      <c r="K28" s="347" t="s">
        <v>1473</v>
      </c>
      <c r="L28" s="1018">
        <v>102</v>
      </c>
      <c r="M28" s="347" t="s">
        <v>1805</v>
      </c>
      <c r="N28" s="1018">
        <v>86</v>
      </c>
      <c r="O28" s="347" t="s">
        <v>1632</v>
      </c>
      <c r="P28" s="1019">
        <v>325</v>
      </c>
      <c r="Q28" s="838" t="s">
        <v>1445</v>
      </c>
      <c r="S28" s="662"/>
    </row>
    <row r="29" spans="1:19">
      <c r="A29" s="350" t="s">
        <v>46</v>
      </c>
      <c r="B29" s="1018">
        <v>2</v>
      </c>
      <c r="C29" s="347" t="s">
        <v>1354</v>
      </c>
      <c r="D29" s="1018">
        <v>11</v>
      </c>
      <c r="E29" s="347" t="s">
        <v>1606</v>
      </c>
      <c r="F29" s="1018">
        <v>64</v>
      </c>
      <c r="G29" s="347" t="s">
        <v>1528</v>
      </c>
      <c r="H29" s="1018">
        <v>289</v>
      </c>
      <c r="I29" s="347" t="s">
        <v>1525</v>
      </c>
      <c r="J29" s="1018">
        <v>385</v>
      </c>
      <c r="K29" s="347" t="s">
        <v>1686</v>
      </c>
      <c r="L29" s="1018">
        <v>301</v>
      </c>
      <c r="M29" s="347" t="s">
        <v>1433</v>
      </c>
      <c r="N29" s="1018">
        <v>293</v>
      </c>
      <c r="O29" s="347" t="s">
        <v>1656</v>
      </c>
      <c r="P29" s="1019">
        <v>1345</v>
      </c>
      <c r="Q29" s="838" t="s">
        <v>1449</v>
      </c>
      <c r="S29" s="662"/>
    </row>
    <row r="30" spans="1:19">
      <c r="A30" s="350" t="s">
        <v>47</v>
      </c>
      <c r="B30" s="1018">
        <v>0</v>
      </c>
      <c r="C30" s="347" t="s">
        <v>1290</v>
      </c>
      <c r="D30" s="1018">
        <v>1</v>
      </c>
      <c r="E30" s="347" t="s">
        <v>1354</v>
      </c>
      <c r="F30" s="1018">
        <v>13</v>
      </c>
      <c r="G30" s="347" t="s">
        <v>1460</v>
      </c>
      <c r="H30" s="1018">
        <v>74</v>
      </c>
      <c r="I30" s="347" t="s">
        <v>1455</v>
      </c>
      <c r="J30" s="1018">
        <v>248</v>
      </c>
      <c r="K30" s="347" t="s">
        <v>1684</v>
      </c>
      <c r="L30" s="1018">
        <v>177</v>
      </c>
      <c r="M30" s="347" t="s">
        <v>1454</v>
      </c>
      <c r="N30" s="1018">
        <v>177</v>
      </c>
      <c r="O30" s="347" t="s">
        <v>1454</v>
      </c>
      <c r="P30" s="1019">
        <v>690</v>
      </c>
      <c r="Q30" s="838" t="s">
        <v>1425</v>
      </c>
      <c r="S30" s="662"/>
    </row>
    <row r="31" spans="1:19">
      <c r="A31" s="350" t="s">
        <v>48</v>
      </c>
      <c r="B31" s="1018">
        <v>63</v>
      </c>
      <c r="C31" s="347" t="s">
        <v>1527</v>
      </c>
      <c r="D31" s="1018">
        <v>77</v>
      </c>
      <c r="E31" s="347" t="s">
        <v>1803</v>
      </c>
      <c r="F31" s="1018">
        <v>64</v>
      </c>
      <c r="G31" s="347" t="s">
        <v>1344</v>
      </c>
      <c r="H31" s="1018">
        <v>106</v>
      </c>
      <c r="I31" s="347" t="s">
        <v>1502</v>
      </c>
      <c r="J31" s="1018">
        <v>181</v>
      </c>
      <c r="K31" s="347" t="s">
        <v>1944</v>
      </c>
      <c r="L31" s="1018">
        <v>167</v>
      </c>
      <c r="M31" s="347" t="s">
        <v>1613</v>
      </c>
      <c r="N31" s="1018">
        <v>147</v>
      </c>
      <c r="O31" s="347" t="s">
        <v>1827</v>
      </c>
      <c r="P31" s="1019">
        <v>805</v>
      </c>
      <c r="Q31" s="838" t="s">
        <v>1457</v>
      </c>
      <c r="S31" s="662"/>
    </row>
    <row r="32" spans="1:19">
      <c r="A32" s="350" t="s">
        <v>49</v>
      </c>
      <c r="B32" s="1018">
        <v>0</v>
      </c>
      <c r="C32" s="347" t="s">
        <v>1290</v>
      </c>
      <c r="D32" s="1018">
        <v>1</v>
      </c>
      <c r="E32" s="347" t="s">
        <v>1672</v>
      </c>
      <c r="F32" s="1018">
        <v>6</v>
      </c>
      <c r="G32" s="347" t="s">
        <v>1445</v>
      </c>
      <c r="H32" s="1018">
        <v>111</v>
      </c>
      <c r="I32" s="347" t="s">
        <v>1501</v>
      </c>
      <c r="J32" s="1018">
        <v>98</v>
      </c>
      <c r="K32" s="347" t="s">
        <v>1446</v>
      </c>
      <c r="L32" s="1018">
        <v>84</v>
      </c>
      <c r="M32" s="347" t="s">
        <v>1697</v>
      </c>
      <c r="N32" s="1018">
        <v>79</v>
      </c>
      <c r="O32" s="347" t="s">
        <v>1379</v>
      </c>
      <c r="P32" s="1019">
        <v>379</v>
      </c>
      <c r="Q32" s="838" t="s">
        <v>1460</v>
      </c>
      <c r="S32" s="662"/>
    </row>
    <row r="33" spans="1:22">
      <c r="A33" s="350" t="s">
        <v>50</v>
      </c>
      <c r="B33" s="1018">
        <v>1</v>
      </c>
      <c r="C33" s="347" t="s">
        <v>1705</v>
      </c>
      <c r="D33" s="1018">
        <v>5</v>
      </c>
      <c r="E33" s="347" t="s">
        <v>1628</v>
      </c>
      <c r="F33" s="1018">
        <v>40</v>
      </c>
      <c r="G33" s="347" t="s">
        <v>1456</v>
      </c>
      <c r="H33" s="1018">
        <v>87</v>
      </c>
      <c r="I33" s="347" t="s">
        <v>1555</v>
      </c>
      <c r="J33" s="1018">
        <v>136</v>
      </c>
      <c r="K33" s="347" t="s">
        <v>1485</v>
      </c>
      <c r="L33" s="1018">
        <v>120</v>
      </c>
      <c r="M33" s="347" t="s">
        <v>1679</v>
      </c>
      <c r="N33" s="1018">
        <v>43</v>
      </c>
      <c r="O33" s="347" t="s">
        <v>1611</v>
      </c>
      <c r="P33" s="1019">
        <v>432</v>
      </c>
      <c r="Q33" s="838" t="s">
        <v>1313</v>
      </c>
      <c r="S33" s="662"/>
    </row>
    <row r="34" spans="1:22">
      <c r="A34" s="350" t="s">
        <v>51</v>
      </c>
      <c r="B34" s="1018">
        <v>1</v>
      </c>
      <c r="C34" s="347" t="s">
        <v>1354</v>
      </c>
      <c r="D34" s="1018">
        <v>8</v>
      </c>
      <c r="E34" s="347" t="s">
        <v>1439</v>
      </c>
      <c r="F34" s="1018">
        <v>42</v>
      </c>
      <c r="G34" s="347" t="s">
        <v>1714</v>
      </c>
      <c r="H34" s="1018">
        <v>376</v>
      </c>
      <c r="I34" s="347" t="s">
        <v>1615</v>
      </c>
      <c r="J34" s="1018">
        <v>279</v>
      </c>
      <c r="K34" s="347" t="s">
        <v>1446</v>
      </c>
      <c r="L34" s="1018">
        <v>176</v>
      </c>
      <c r="M34" s="347" t="s">
        <v>1688</v>
      </c>
      <c r="N34" s="1018">
        <v>197</v>
      </c>
      <c r="O34" s="347" t="s">
        <v>1827</v>
      </c>
      <c r="P34" s="1019">
        <v>1079</v>
      </c>
      <c r="Q34" s="838" t="s">
        <v>1465</v>
      </c>
      <c r="S34" s="662"/>
    </row>
    <row r="35" spans="1:22">
      <c r="A35" s="350" t="s">
        <v>52</v>
      </c>
      <c r="B35" s="1018">
        <v>1</v>
      </c>
      <c r="C35" s="347" t="s">
        <v>1705</v>
      </c>
      <c r="D35" s="1018">
        <v>2</v>
      </c>
      <c r="E35" s="347" t="s">
        <v>1565</v>
      </c>
      <c r="F35" s="1018">
        <v>22</v>
      </c>
      <c r="G35" s="347" t="s">
        <v>1605</v>
      </c>
      <c r="H35" s="1018">
        <v>101</v>
      </c>
      <c r="I35" s="347" t="s">
        <v>1470</v>
      </c>
      <c r="J35" s="1018">
        <v>170</v>
      </c>
      <c r="K35" s="347" t="s">
        <v>1918</v>
      </c>
      <c r="L35" s="1018">
        <v>99</v>
      </c>
      <c r="M35" s="347" t="s">
        <v>1467</v>
      </c>
      <c r="N35" s="1018">
        <v>112</v>
      </c>
      <c r="O35" s="347" t="s">
        <v>1719</v>
      </c>
      <c r="P35" s="1019">
        <v>507</v>
      </c>
      <c r="Q35" s="838" t="s">
        <v>1431</v>
      </c>
      <c r="S35" s="662"/>
    </row>
    <row r="36" spans="1:22">
      <c r="A36" s="350" t="s">
        <v>53</v>
      </c>
      <c r="B36" s="1018">
        <v>0</v>
      </c>
      <c r="C36" s="347" t="s">
        <v>1290</v>
      </c>
      <c r="D36" s="1018">
        <v>4</v>
      </c>
      <c r="E36" s="347" t="s">
        <v>1565</v>
      </c>
      <c r="F36" s="1018">
        <v>36</v>
      </c>
      <c r="G36" s="347" t="s">
        <v>1425</v>
      </c>
      <c r="H36" s="1018">
        <v>129</v>
      </c>
      <c r="I36" s="347" t="s">
        <v>1567</v>
      </c>
      <c r="J36" s="1018">
        <v>328</v>
      </c>
      <c r="K36" s="347" t="s">
        <v>1337</v>
      </c>
      <c r="L36" s="1018">
        <v>267</v>
      </c>
      <c r="M36" s="347" t="s">
        <v>1466</v>
      </c>
      <c r="N36" s="1018">
        <v>256</v>
      </c>
      <c r="O36" s="347" t="s">
        <v>1581</v>
      </c>
      <c r="P36" s="1019">
        <v>1020</v>
      </c>
      <c r="Q36" s="838" t="s">
        <v>1353</v>
      </c>
      <c r="S36" s="662"/>
    </row>
    <row r="37" spans="1:22">
      <c r="A37" s="350" t="s">
        <v>54</v>
      </c>
      <c r="B37" s="1018">
        <v>2</v>
      </c>
      <c r="C37" s="347" t="s">
        <v>1565</v>
      </c>
      <c r="D37" s="1018">
        <v>8</v>
      </c>
      <c r="E37" s="347" t="s">
        <v>1666</v>
      </c>
      <c r="F37" s="1018">
        <v>23</v>
      </c>
      <c r="G37" s="347" t="s">
        <v>1576</v>
      </c>
      <c r="H37" s="1018">
        <v>98</v>
      </c>
      <c r="I37" s="347" t="s">
        <v>1613</v>
      </c>
      <c r="J37" s="1018">
        <v>158</v>
      </c>
      <c r="K37" s="347" t="s">
        <v>1491</v>
      </c>
      <c r="L37" s="1018">
        <v>95</v>
      </c>
      <c r="M37" s="347" t="s">
        <v>1555</v>
      </c>
      <c r="N37" s="1018">
        <v>89</v>
      </c>
      <c r="O37" s="347" t="s">
        <v>1671</v>
      </c>
      <c r="P37" s="1019">
        <v>473</v>
      </c>
      <c r="Q37" s="838" t="s">
        <v>1322</v>
      </c>
      <c r="S37" s="662"/>
    </row>
    <row r="38" spans="1:22">
      <c r="A38" s="350" t="s">
        <v>55</v>
      </c>
      <c r="B38" s="1018">
        <v>0</v>
      </c>
      <c r="C38" s="347" t="s">
        <v>1290</v>
      </c>
      <c r="D38" s="1018">
        <v>16</v>
      </c>
      <c r="E38" s="347" t="s">
        <v>1300</v>
      </c>
      <c r="F38" s="1018">
        <v>60</v>
      </c>
      <c r="G38" s="347" t="s">
        <v>1470</v>
      </c>
      <c r="H38" s="1018">
        <v>38</v>
      </c>
      <c r="I38" s="347" t="s">
        <v>1567</v>
      </c>
      <c r="J38" s="1018">
        <v>80</v>
      </c>
      <c r="K38" s="347" t="s">
        <v>1629</v>
      </c>
      <c r="L38" s="1018">
        <v>56</v>
      </c>
      <c r="M38" s="347" t="s">
        <v>1693</v>
      </c>
      <c r="N38" s="1018">
        <v>51</v>
      </c>
      <c r="O38" s="347" t="s">
        <v>1461</v>
      </c>
      <c r="P38" s="1019">
        <v>301</v>
      </c>
      <c r="Q38" s="838" t="s">
        <v>1376</v>
      </c>
      <c r="S38" s="662"/>
    </row>
    <row r="39" spans="1:22">
      <c r="A39" s="350" t="s">
        <v>56</v>
      </c>
      <c r="B39" s="1018">
        <v>0</v>
      </c>
      <c r="C39" s="347" t="s">
        <v>1290</v>
      </c>
      <c r="D39" s="1018">
        <v>0</v>
      </c>
      <c r="E39" s="347" t="s">
        <v>1290</v>
      </c>
      <c r="F39" s="1018">
        <v>2</v>
      </c>
      <c r="G39" s="347" t="s">
        <v>1445</v>
      </c>
      <c r="H39" s="1018">
        <v>27</v>
      </c>
      <c r="I39" s="347" t="s">
        <v>1719</v>
      </c>
      <c r="J39" s="1018">
        <v>41</v>
      </c>
      <c r="K39" s="347" t="s">
        <v>1492</v>
      </c>
      <c r="L39" s="1018">
        <v>22</v>
      </c>
      <c r="M39" s="347" t="s">
        <v>1817</v>
      </c>
      <c r="N39" s="1018">
        <v>30</v>
      </c>
      <c r="O39" s="347" t="s">
        <v>1479</v>
      </c>
      <c r="P39" s="1019">
        <v>122</v>
      </c>
      <c r="Q39" s="838" t="s">
        <v>1480</v>
      </c>
      <c r="S39" s="662"/>
    </row>
    <row r="40" spans="1:22">
      <c r="A40" s="349" t="s">
        <v>1</v>
      </c>
      <c r="B40" s="1019">
        <v>84</v>
      </c>
      <c r="C40" s="838" t="s">
        <v>1565</v>
      </c>
      <c r="D40" s="1019">
        <v>305</v>
      </c>
      <c r="E40" s="838" t="s">
        <v>1376</v>
      </c>
      <c r="F40" s="1019">
        <v>936</v>
      </c>
      <c r="G40" s="838" t="s">
        <v>1385</v>
      </c>
      <c r="H40" s="1019">
        <v>3573</v>
      </c>
      <c r="I40" s="838" t="s">
        <v>1464</v>
      </c>
      <c r="J40" s="1019">
        <v>6353</v>
      </c>
      <c r="K40" s="838" t="s">
        <v>1726</v>
      </c>
      <c r="L40" s="1019">
        <v>4590</v>
      </c>
      <c r="M40" s="838" t="s">
        <v>1574</v>
      </c>
      <c r="N40" s="1019">
        <v>3941</v>
      </c>
      <c r="O40" s="838" t="s">
        <v>1470</v>
      </c>
      <c r="P40" s="1019">
        <v>19782</v>
      </c>
      <c r="Q40" s="838" t="s">
        <v>645</v>
      </c>
      <c r="S40" s="662"/>
    </row>
    <row r="41" spans="1:22">
      <c r="A41" s="349">
        <v>2015</v>
      </c>
      <c r="B41" s="1582"/>
      <c r="C41" s="1567"/>
      <c r="D41" s="1567"/>
      <c r="E41" s="1567"/>
      <c r="F41" s="1567"/>
      <c r="G41" s="1567"/>
      <c r="H41" s="1567"/>
      <c r="I41" s="1567"/>
      <c r="J41" s="1567"/>
      <c r="K41" s="1567"/>
      <c r="L41" s="1567"/>
      <c r="M41" s="1567"/>
      <c r="N41" s="1567"/>
      <c r="O41" s="1567"/>
      <c r="P41" s="1567"/>
      <c r="Q41" s="1568"/>
      <c r="S41" s="662"/>
    </row>
    <row r="42" spans="1:22">
      <c r="A42" s="350" t="s">
        <v>24</v>
      </c>
      <c r="B42" s="1018">
        <v>1</v>
      </c>
      <c r="C42" s="347" t="s">
        <v>1705</v>
      </c>
      <c r="D42" s="1018">
        <v>9</v>
      </c>
      <c r="E42" s="347" t="s">
        <v>1376</v>
      </c>
      <c r="F42" s="1018">
        <v>32</v>
      </c>
      <c r="G42" s="347" t="s">
        <v>1353</v>
      </c>
      <c r="H42" s="1018">
        <v>115</v>
      </c>
      <c r="I42" s="347" t="s">
        <v>1594</v>
      </c>
      <c r="J42" s="1018">
        <v>210</v>
      </c>
      <c r="K42" s="347" t="s">
        <v>1436</v>
      </c>
      <c r="L42" s="1018">
        <v>146</v>
      </c>
      <c r="M42" s="347" t="s">
        <v>1683</v>
      </c>
      <c r="N42" s="1018">
        <v>103</v>
      </c>
      <c r="O42" s="347" t="s">
        <v>1396</v>
      </c>
      <c r="P42" s="1019">
        <v>616</v>
      </c>
      <c r="Q42" s="838" t="s">
        <v>1487</v>
      </c>
      <c r="S42" s="662"/>
      <c r="U42" s="837"/>
      <c r="V42" s="832"/>
    </row>
    <row r="43" spans="1:22">
      <c r="A43" s="350" t="s">
        <v>26</v>
      </c>
      <c r="B43" s="1018">
        <v>1</v>
      </c>
      <c r="C43" s="347" t="s">
        <v>1705</v>
      </c>
      <c r="D43" s="1018">
        <v>7</v>
      </c>
      <c r="E43" s="347" t="s">
        <v>1376</v>
      </c>
      <c r="F43" s="1018">
        <v>50</v>
      </c>
      <c r="G43" s="347" t="s">
        <v>1455</v>
      </c>
      <c r="H43" s="1018">
        <v>117</v>
      </c>
      <c r="I43" s="347" t="s">
        <v>1581</v>
      </c>
      <c r="J43" s="1018">
        <v>117</v>
      </c>
      <c r="K43" s="347" t="s">
        <v>1581</v>
      </c>
      <c r="L43" s="1018">
        <v>96</v>
      </c>
      <c r="M43" s="347" t="s">
        <v>1490</v>
      </c>
      <c r="N43" s="1018">
        <v>78</v>
      </c>
      <c r="O43" s="347" t="s">
        <v>1396</v>
      </c>
      <c r="P43" s="1019">
        <v>466</v>
      </c>
      <c r="Q43" s="838" t="s">
        <v>1310</v>
      </c>
      <c r="S43" s="662"/>
      <c r="U43" s="837"/>
      <c r="V43" s="832"/>
    </row>
    <row r="44" spans="1:22">
      <c r="A44" s="350" t="s">
        <v>27</v>
      </c>
      <c r="B44" s="1018">
        <v>1</v>
      </c>
      <c r="C44" s="347" t="s">
        <v>1705</v>
      </c>
      <c r="D44" s="1018">
        <v>10</v>
      </c>
      <c r="E44" s="347" t="s">
        <v>1445</v>
      </c>
      <c r="F44" s="1018">
        <v>26</v>
      </c>
      <c r="G44" s="347" t="s">
        <v>1390</v>
      </c>
      <c r="H44" s="1018">
        <v>91</v>
      </c>
      <c r="I44" s="347" t="s">
        <v>1519</v>
      </c>
      <c r="J44" s="1018">
        <v>177</v>
      </c>
      <c r="K44" s="347" t="s">
        <v>1674</v>
      </c>
      <c r="L44" s="1018">
        <v>170</v>
      </c>
      <c r="M44" s="347" t="s">
        <v>1391</v>
      </c>
      <c r="N44" s="1018">
        <v>168</v>
      </c>
      <c r="O44" s="347" t="s">
        <v>2016</v>
      </c>
      <c r="P44" s="1019">
        <v>643</v>
      </c>
      <c r="Q44" s="838" t="s">
        <v>1493</v>
      </c>
      <c r="S44" s="662"/>
      <c r="U44" s="837"/>
      <c r="V44" s="832"/>
    </row>
    <row r="45" spans="1:22">
      <c r="A45" s="350" t="s">
        <v>28</v>
      </c>
      <c r="B45" s="1018">
        <v>1</v>
      </c>
      <c r="C45" s="347" t="s">
        <v>1354</v>
      </c>
      <c r="D45" s="1018">
        <v>16</v>
      </c>
      <c r="E45" s="347" t="s">
        <v>1445</v>
      </c>
      <c r="F45" s="1018">
        <v>36</v>
      </c>
      <c r="G45" s="347" t="s">
        <v>1572</v>
      </c>
      <c r="H45" s="1018">
        <v>115</v>
      </c>
      <c r="I45" s="347" t="s">
        <v>1388</v>
      </c>
      <c r="J45" s="1018">
        <v>266</v>
      </c>
      <c r="K45" s="347" t="s">
        <v>1482</v>
      </c>
      <c r="L45" s="1018">
        <v>295</v>
      </c>
      <c r="M45" s="347" t="s">
        <v>1484</v>
      </c>
      <c r="N45" s="1018">
        <v>268</v>
      </c>
      <c r="O45" s="347" t="s">
        <v>1387</v>
      </c>
      <c r="P45" s="1019">
        <v>997</v>
      </c>
      <c r="Q45" s="838" t="s">
        <v>1497</v>
      </c>
      <c r="S45" s="662"/>
      <c r="U45" s="837"/>
      <c r="V45" s="832"/>
    </row>
    <row r="46" spans="1:22">
      <c r="A46" s="350" t="s">
        <v>29</v>
      </c>
      <c r="B46" s="1018">
        <v>3</v>
      </c>
      <c r="C46" s="347" t="s">
        <v>1565</v>
      </c>
      <c r="D46" s="1018">
        <v>4</v>
      </c>
      <c r="E46" s="347" t="s">
        <v>1663</v>
      </c>
      <c r="F46" s="1018">
        <v>26</v>
      </c>
      <c r="G46" s="347" t="s">
        <v>1493</v>
      </c>
      <c r="H46" s="1018">
        <v>70</v>
      </c>
      <c r="I46" s="347" t="s">
        <v>1427</v>
      </c>
      <c r="J46" s="1018">
        <v>280</v>
      </c>
      <c r="K46" s="347" t="s">
        <v>1488</v>
      </c>
      <c r="L46" s="1018">
        <v>226</v>
      </c>
      <c r="M46" s="347" t="s">
        <v>1626</v>
      </c>
      <c r="N46" s="1018">
        <v>207</v>
      </c>
      <c r="O46" s="347" t="s">
        <v>1564</v>
      </c>
      <c r="P46" s="1019">
        <v>816</v>
      </c>
      <c r="Q46" s="838" t="s">
        <v>1457</v>
      </c>
      <c r="S46" s="662"/>
      <c r="U46" s="837"/>
      <c r="V46" s="832"/>
    </row>
    <row r="47" spans="1:22">
      <c r="A47" s="350" t="s">
        <v>30</v>
      </c>
      <c r="B47" s="1018">
        <v>0</v>
      </c>
      <c r="C47" s="347" t="s">
        <v>1290</v>
      </c>
      <c r="D47" s="1018">
        <v>12</v>
      </c>
      <c r="E47" s="347" t="s">
        <v>1561</v>
      </c>
      <c r="F47" s="1018">
        <v>59</v>
      </c>
      <c r="G47" s="347" t="s">
        <v>1497</v>
      </c>
      <c r="H47" s="1018">
        <v>223</v>
      </c>
      <c r="I47" s="347" t="s">
        <v>1594</v>
      </c>
      <c r="J47" s="1018">
        <v>388</v>
      </c>
      <c r="K47" s="347" t="s">
        <v>1820</v>
      </c>
      <c r="L47" s="1018">
        <v>309</v>
      </c>
      <c r="M47" s="347" t="s">
        <v>1518</v>
      </c>
      <c r="N47" s="1018">
        <v>199</v>
      </c>
      <c r="O47" s="347" t="s">
        <v>1396</v>
      </c>
      <c r="P47" s="1019">
        <v>1190</v>
      </c>
      <c r="Q47" s="838" t="s">
        <v>1503</v>
      </c>
      <c r="S47" s="662"/>
      <c r="U47" s="837"/>
      <c r="V47" s="832"/>
    </row>
    <row r="48" spans="1:22">
      <c r="A48" s="350" t="s">
        <v>31</v>
      </c>
      <c r="B48" s="1018">
        <v>0</v>
      </c>
      <c r="C48" s="347" t="s">
        <v>1290</v>
      </c>
      <c r="D48" s="1018">
        <v>4</v>
      </c>
      <c r="E48" s="347" t="s">
        <v>1401</v>
      </c>
      <c r="F48" s="1018">
        <v>4</v>
      </c>
      <c r="G48" s="347" t="s">
        <v>1401</v>
      </c>
      <c r="H48" s="1018">
        <v>6</v>
      </c>
      <c r="I48" s="347" t="s">
        <v>1504</v>
      </c>
      <c r="J48" s="1018">
        <v>6</v>
      </c>
      <c r="K48" s="347" t="s">
        <v>1504</v>
      </c>
      <c r="L48" s="1018">
        <v>2</v>
      </c>
      <c r="M48" s="347" t="s">
        <v>1505</v>
      </c>
      <c r="N48" s="1018">
        <v>0</v>
      </c>
      <c r="O48" s="347" t="s">
        <v>1290</v>
      </c>
      <c r="P48" s="1019">
        <v>22</v>
      </c>
      <c r="Q48" s="838" t="s">
        <v>1354</v>
      </c>
      <c r="S48" s="662"/>
      <c r="U48" s="837"/>
      <c r="V48" s="832"/>
    </row>
    <row r="49" spans="1:22">
      <c r="A49" s="350" t="s">
        <v>32</v>
      </c>
      <c r="B49" s="1018">
        <v>0</v>
      </c>
      <c r="C49" s="347" t="s">
        <v>1290</v>
      </c>
      <c r="D49" s="1018">
        <v>6</v>
      </c>
      <c r="E49" s="347" t="s">
        <v>1764</v>
      </c>
      <c r="F49" s="1018">
        <v>17</v>
      </c>
      <c r="G49" s="347" t="s">
        <v>1487</v>
      </c>
      <c r="H49" s="1018">
        <v>104</v>
      </c>
      <c r="I49" s="347" t="s">
        <v>1652</v>
      </c>
      <c r="J49" s="1018">
        <v>186</v>
      </c>
      <c r="K49" s="347" t="s">
        <v>1816</v>
      </c>
      <c r="L49" s="1018">
        <v>124</v>
      </c>
      <c r="M49" s="347" t="s">
        <v>1648</v>
      </c>
      <c r="N49" s="1018">
        <v>103</v>
      </c>
      <c r="O49" s="347" t="s">
        <v>1554</v>
      </c>
      <c r="P49" s="1019">
        <v>541</v>
      </c>
      <c r="Q49" s="838" t="s">
        <v>1325</v>
      </c>
      <c r="S49" s="662"/>
      <c r="U49" s="837"/>
      <c r="V49" s="832"/>
    </row>
    <row r="50" spans="1:22">
      <c r="A50" s="350" t="s">
        <v>33</v>
      </c>
      <c r="B50" s="1018">
        <v>0</v>
      </c>
      <c r="C50" s="347" t="s">
        <v>1290</v>
      </c>
      <c r="D50" s="1018">
        <v>9</v>
      </c>
      <c r="E50" s="347" t="s">
        <v>1764</v>
      </c>
      <c r="F50" s="1018">
        <v>35</v>
      </c>
      <c r="G50" s="347" t="s">
        <v>1355</v>
      </c>
      <c r="H50" s="1018">
        <v>208</v>
      </c>
      <c r="I50" s="347" t="s">
        <v>1466</v>
      </c>
      <c r="J50" s="1018">
        <v>272</v>
      </c>
      <c r="K50" s="347" t="s">
        <v>1488</v>
      </c>
      <c r="L50" s="1018">
        <v>148</v>
      </c>
      <c r="M50" s="347" t="s">
        <v>1594</v>
      </c>
      <c r="N50" s="1018">
        <v>121</v>
      </c>
      <c r="O50" s="347" t="s">
        <v>1380</v>
      </c>
      <c r="P50" s="1019">
        <v>793</v>
      </c>
      <c r="Q50" s="838" t="s">
        <v>1390</v>
      </c>
      <c r="S50" s="662"/>
      <c r="U50" s="837"/>
      <c r="V50" s="832"/>
    </row>
    <row r="51" spans="1:22">
      <c r="A51" s="350" t="s">
        <v>35</v>
      </c>
      <c r="B51" s="1018">
        <v>0</v>
      </c>
      <c r="C51" s="347" t="s">
        <v>1290</v>
      </c>
      <c r="D51" s="1018">
        <v>0</v>
      </c>
      <c r="E51" s="347" t="s">
        <v>1290</v>
      </c>
      <c r="F51" s="1018">
        <v>4</v>
      </c>
      <c r="G51" s="347" t="s">
        <v>1445</v>
      </c>
      <c r="H51" s="1018">
        <v>14</v>
      </c>
      <c r="I51" s="347" t="s">
        <v>1661</v>
      </c>
      <c r="J51" s="1018">
        <v>85</v>
      </c>
      <c r="K51" s="347" t="s">
        <v>1547</v>
      </c>
      <c r="L51" s="1018">
        <v>61</v>
      </c>
      <c r="M51" s="347" t="s">
        <v>1683</v>
      </c>
      <c r="N51" s="1018">
        <v>93</v>
      </c>
      <c r="O51" s="347" t="s">
        <v>1861</v>
      </c>
      <c r="P51" s="1019">
        <v>257</v>
      </c>
      <c r="Q51" s="838" t="s">
        <v>1371</v>
      </c>
      <c r="S51" s="662"/>
      <c r="U51" s="837"/>
      <c r="V51" s="832"/>
    </row>
    <row r="52" spans="1:22">
      <c r="A52" s="350" t="s">
        <v>584</v>
      </c>
      <c r="B52" s="1018">
        <v>0</v>
      </c>
      <c r="C52" s="347" t="s">
        <v>1290</v>
      </c>
      <c r="D52" s="1018">
        <v>1</v>
      </c>
      <c r="E52" s="347" t="s">
        <v>1705</v>
      </c>
      <c r="F52" s="1018">
        <v>36</v>
      </c>
      <c r="G52" s="347" t="s">
        <v>1503</v>
      </c>
      <c r="H52" s="1018">
        <v>125</v>
      </c>
      <c r="I52" s="347" t="s">
        <v>1477</v>
      </c>
      <c r="J52" s="1018">
        <v>168</v>
      </c>
      <c r="K52" s="347" t="s">
        <v>1641</v>
      </c>
      <c r="L52" s="1018">
        <v>156</v>
      </c>
      <c r="M52" s="347" t="s">
        <v>2016</v>
      </c>
      <c r="N52" s="1018">
        <v>112</v>
      </c>
      <c r="O52" s="347" t="s">
        <v>1594</v>
      </c>
      <c r="P52" s="1019">
        <v>598</v>
      </c>
      <c r="Q52" s="838" t="s">
        <v>1364</v>
      </c>
      <c r="S52" s="662"/>
      <c r="U52" s="837"/>
      <c r="V52" s="832"/>
    </row>
    <row r="53" spans="1:22">
      <c r="A53" s="350" t="s">
        <v>36</v>
      </c>
      <c r="B53" s="1018">
        <v>0</v>
      </c>
      <c r="C53" s="347" t="s">
        <v>1290</v>
      </c>
      <c r="D53" s="1018">
        <v>6</v>
      </c>
      <c r="E53" s="347" t="s">
        <v>1460</v>
      </c>
      <c r="F53" s="1018">
        <v>19</v>
      </c>
      <c r="G53" s="347" t="s">
        <v>1804</v>
      </c>
      <c r="H53" s="1018">
        <v>58</v>
      </c>
      <c r="I53" s="347" t="s">
        <v>1817</v>
      </c>
      <c r="J53" s="1018">
        <v>93</v>
      </c>
      <c r="K53" s="347" t="s">
        <v>1507</v>
      </c>
      <c r="L53" s="1018">
        <v>92</v>
      </c>
      <c r="M53" s="347" t="s">
        <v>1489</v>
      </c>
      <c r="N53" s="1018">
        <v>55</v>
      </c>
      <c r="O53" s="347" t="s">
        <v>1551</v>
      </c>
      <c r="P53" s="1019">
        <v>323</v>
      </c>
      <c r="Q53" s="838" t="s">
        <v>1445</v>
      </c>
      <c r="S53" s="662"/>
      <c r="U53" s="837"/>
      <c r="V53" s="832"/>
    </row>
    <row r="54" spans="1:22">
      <c r="A54" s="350" t="s">
        <v>37</v>
      </c>
      <c r="B54" s="1018">
        <v>3</v>
      </c>
      <c r="C54" s="347" t="s">
        <v>1565</v>
      </c>
      <c r="D54" s="1018">
        <v>9</v>
      </c>
      <c r="E54" s="347" t="s">
        <v>1371</v>
      </c>
      <c r="F54" s="1018">
        <v>67</v>
      </c>
      <c r="G54" s="347" t="s">
        <v>1526</v>
      </c>
      <c r="H54" s="1018">
        <v>154</v>
      </c>
      <c r="I54" s="347" t="s">
        <v>1433</v>
      </c>
      <c r="J54" s="1018">
        <v>220</v>
      </c>
      <c r="K54" s="347" t="s">
        <v>1726</v>
      </c>
      <c r="L54" s="1018">
        <v>134</v>
      </c>
      <c r="M54" s="347" t="s">
        <v>1467</v>
      </c>
      <c r="N54" s="1018">
        <v>99</v>
      </c>
      <c r="O54" s="347" t="s">
        <v>1468</v>
      </c>
      <c r="P54" s="1019">
        <v>686</v>
      </c>
      <c r="Q54" s="838" t="s">
        <v>1304</v>
      </c>
      <c r="S54" s="662"/>
      <c r="U54" s="837"/>
      <c r="V54" s="832"/>
    </row>
    <row r="55" spans="1:22">
      <c r="A55" s="350" t="s">
        <v>38</v>
      </c>
      <c r="B55" s="1018">
        <v>0</v>
      </c>
      <c r="C55" s="347" t="s">
        <v>1290</v>
      </c>
      <c r="D55" s="1018">
        <v>6</v>
      </c>
      <c r="E55" s="347" t="s">
        <v>1439</v>
      </c>
      <c r="F55" s="1018">
        <v>21</v>
      </c>
      <c r="G55" s="347" t="s">
        <v>1616</v>
      </c>
      <c r="H55" s="1018">
        <v>137</v>
      </c>
      <c r="I55" s="347" t="s">
        <v>1375</v>
      </c>
      <c r="J55" s="1018">
        <v>313</v>
      </c>
      <c r="K55" s="347" t="s">
        <v>1521</v>
      </c>
      <c r="L55" s="1018">
        <v>211</v>
      </c>
      <c r="M55" s="347" t="s">
        <v>1586</v>
      </c>
      <c r="N55" s="1018">
        <v>138</v>
      </c>
      <c r="O55" s="347" t="s">
        <v>1396</v>
      </c>
      <c r="P55" s="1019">
        <v>826</v>
      </c>
      <c r="Q55" s="838" t="s">
        <v>1457</v>
      </c>
      <c r="S55" s="662"/>
      <c r="U55" s="837"/>
      <c r="V55" s="832"/>
    </row>
    <row r="56" spans="1:22">
      <c r="A56" s="350" t="s">
        <v>39</v>
      </c>
      <c r="B56" s="1018">
        <v>2</v>
      </c>
      <c r="C56" s="347" t="s">
        <v>1672</v>
      </c>
      <c r="D56" s="1018">
        <v>12</v>
      </c>
      <c r="E56" s="347" t="s">
        <v>1625</v>
      </c>
      <c r="F56" s="1018">
        <v>25</v>
      </c>
      <c r="G56" s="347" t="s">
        <v>1420</v>
      </c>
      <c r="H56" s="1018">
        <v>72</v>
      </c>
      <c r="I56" s="347" t="s">
        <v>1408</v>
      </c>
      <c r="J56" s="1018">
        <v>234</v>
      </c>
      <c r="K56" s="347" t="s">
        <v>1847</v>
      </c>
      <c r="L56" s="1018">
        <v>165</v>
      </c>
      <c r="M56" s="347" t="s">
        <v>1713</v>
      </c>
      <c r="N56" s="1018">
        <v>159</v>
      </c>
      <c r="O56" s="347" t="s">
        <v>1673</v>
      </c>
      <c r="P56" s="1019">
        <v>669</v>
      </c>
      <c r="Q56" s="838" t="s">
        <v>1359</v>
      </c>
      <c r="S56" s="662"/>
      <c r="U56" s="837"/>
      <c r="V56" s="832"/>
    </row>
    <row r="57" spans="1:22">
      <c r="A57" s="350" t="s">
        <v>40</v>
      </c>
      <c r="B57" s="1018">
        <v>1</v>
      </c>
      <c r="C57" s="347" t="s">
        <v>1354</v>
      </c>
      <c r="D57" s="1018">
        <v>11</v>
      </c>
      <c r="E57" s="347" t="s">
        <v>1764</v>
      </c>
      <c r="F57" s="1018">
        <v>40</v>
      </c>
      <c r="G57" s="347" t="s">
        <v>1457</v>
      </c>
      <c r="H57" s="1018">
        <v>172</v>
      </c>
      <c r="I57" s="347" t="s">
        <v>1419</v>
      </c>
      <c r="J57" s="1018">
        <v>324</v>
      </c>
      <c r="K57" s="347" t="s">
        <v>1918</v>
      </c>
      <c r="L57" s="1018">
        <v>219</v>
      </c>
      <c r="M57" s="347" t="s">
        <v>1665</v>
      </c>
      <c r="N57" s="1018">
        <v>199</v>
      </c>
      <c r="O57" s="347" t="s">
        <v>1490</v>
      </c>
      <c r="P57" s="1019">
        <v>966</v>
      </c>
      <c r="Q57" s="838" t="s">
        <v>1528</v>
      </c>
      <c r="S57" s="662"/>
      <c r="U57" s="837"/>
      <c r="V57" s="832"/>
    </row>
    <row r="58" spans="1:22">
      <c r="A58" s="350" t="s">
        <v>41</v>
      </c>
      <c r="B58" s="1018">
        <v>0</v>
      </c>
      <c r="C58" s="347" t="s">
        <v>1290</v>
      </c>
      <c r="D58" s="1018">
        <v>9</v>
      </c>
      <c r="E58" s="347" t="s">
        <v>1460</v>
      </c>
      <c r="F58" s="1018">
        <v>31</v>
      </c>
      <c r="G58" s="347" t="s">
        <v>1690</v>
      </c>
      <c r="H58" s="1018">
        <v>96</v>
      </c>
      <c r="I58" s="347" t="s">
        <v>1368</v>
      </c>
      <c r="J58" s="1018">
        <v>158</v>
      </c>
      <c r="K58" s="347" t="s">
        <v>1614</v>
      </c>
      <c r="L58" s="1018">
        <v>120</v>
      </c>
      <c r="M58" s="347" t="s">
        <v>1473</v>
      </c>
      <c r="N58" s="1018">
        <v>62</v>
      </c>
      <c r="O58" s="347" t="s">
        <v>1676</v>
      </c>
      <c r="P58" s="1019">
        <v>476</v>
      </c>
      <c r="Q58" s="838" t="s">
        <v>1322</v>
      </c>
      <c r="S58" s="662"/>
      <c r="U58" s="837"/>
      <c r="V58" s="832"/>
    </row>
    <row r="59" spans="1:22">
      <c r="A59" s="350" t="s">
        <v>42</v>
      </c>
      <c r="B59" s="1018">
        <v>2</v>
      </c>
      <c r="C59" s="347" t="s">
        <v>1705</v>
      </c>
      <c r="D59" s="1018">
        <v>24</v>
      </c>
      <c r="E59" s="347" t="s">
        <v>1616</v>
      </c>
      <c r="F59" s="1018">
        <v>67</v>
      </c>
      <c r="G59" s="347" t="s">
        <v>1669</v>
      </c>
      <c r="H59" s="1018">
        <v>226</v>
      </c>
      <c r="I59" s="347" t="s">
        <v>1534</v>
      </c>
      <c r="J59" s="1018">
        <v>305</v>
      </c>
      <c r="K59" s="347" t="s">
        <v>1635</v>
      </c>
      <c r="L59" s="1018">
        <v>187</v>
      </c>
      <c r="M59" s="347" t="s">
        <v>1467</v>
      </c>
      <c r="N59" s="1018">
        <v>146</v>
      </c>
      <c r="O59" s="347" t="s">
        <v>1380</v>
      </c>
      <c r="P59" s="1019">
        <v>957</v>
      </c>
      <c r="Q59" s="838" t="s">
        <v>1528</v>
      </c>
      <c r="S59" s="662"/>
      <c r="U59" s="837"/>
      <c r="V59" s="832"/>
    </row>
    <row r="60" spans="1:22">
      <c r="A60" s="350" t="s">
        <v>43</v>
      </c>
      <c r="B60" s="1018">
        <v>0</v>
      </c>
      <c r="C60" s="347" t="s">
        <v>1290</v>
      </c>
      <c r="D60" s="1018">
        <v>1</v>
      </c>
      <c r="E60" s="347" t="s">
        <v>1606</v>
      </c>
      <c r="F60" s="1018">
        <v>7</v>
      </c>
      <c r="G60" s="347" t="s">
        <v>1582</v>
      </c>
      <c r="H60" s="1018">
        <v>12</v>
      </c>
      <c r="I60" s="347" t="s">
        <v>1526</v>
      </c>
      <c r="J60" s="1018">
        <v>39</v>
      </c>
      <c r="K60" s="347" t="s">
        <v>1706</v>
      </c>
      <c r="L60" s="1018">
        <v>37</v>
      </c>
      <c r="M60" s="347" t="s">
        <v>1807</v>
      </c>
      <c r="N60" s="1018">
        <v>27</v>
      </c>
      <c r="O60" s="347" t="s">
        <v>1437</v>
      </c>
      <c r="P60" s="1019">
        <v>123</v>
      </c>
      <c r="Q60" s="838" t="s">
        <v>1480</v>
      </c>
      <c r="S60" s="662"/>
      <c r="U60" s="837"/>
      <c r="V60" s="832"/>
    </row>
    <row r="61" spans="1:22">
      <c r="A61" s="350" t="s">
        <v>44</v>
      </c>
      <c r="B61" s="1018">
        <v>0</v>
      </c>
      <c r="C61" s="347" t="s">
        <v>1290</v>
      </c>
      <c r="D61" s="1018">
        <v>7</v>
      </c>
      <c r="E61" s="347" t="s">
        <v>1764</v>
      </c>
      <c r="F61" s="1018">
        <v>38</v>
      </c>
      <c r="G61" s="347" t="s">
        <v>1804</v>
      </c>
      <c r="H61" s="1018">
        <v>150</v>
      </c>
      <c r="I61" s="347" t="s">
        <v>1707</v>
      </c>
      <c r="J61" s="1018">
        <v>220</v>
      </c>
      <c r="K61" s="347" t="s">
        <v>1816</v>
      </c>
      <c r="L61" s="1018">
        <v>146</v>
      </c>
      <c r="M61" s="347" t="s">
        <v>1545</v>
      </c>
      <c r="N61" s="1018">
        <v>78</v>
      </c>
      <c r="O61" s="347" t="s">
        <v>1604</v>
      </c>
      <c r="P61" s="1019">
        <v>639</v>
      </c>
      <c r="Q61" s="838" t="s">
        <v>1493</v>
      </c>
      <c r="S61" s="662"/>
      <c r="U61" s="837"/>
      <c r="V61" s="832"/>
    </row>
    <row r="62" spans="1:22">
      <c r="A62" s="350" t="s">
        <v>45</v>
      </c>
      <c r="B62" s="1018">
        <v>0</v>
      </c>
      <c r="C62" s="347" t="s">
        <v>1290</v>
      </c>
      <c r="D62" s="1018">
        <v>4</v>
      </c>
      <c r="E62" s="347" t="s">
        <v>1371</v>
      </c>
      <c r="F62" s="1018">
        <v>12</v>
      </c>
      <c r="G62" s="347" t="s">
        <v>1358</v>
      </c>
      <c r="H62" s="1018">
        <v>34</v>
      </c>
      <c r="I62" s="347" t="s">
        <v>1455</v>
      </c>
      <c r="J62" s="1018">
        <v>66</v>
      </c>
      <c r="K62" s="347" t="s">
        <v>1379</v>
      </c>
      <c r="L62" s="1018">
        <v>99</v>
      </c>
      <c r="M62" s="347" t="s">
        <v>1416</v>
      </c>
      <c r="N62" s="1018">
        <v>102</v>
      </c>
      <c r="O62" s="347" t="s">
        <v>1337</v>
      </c>
      <c r="P62" s="1019">
        <v>317</v>
      </c>
      <c r="Q62" s="838" t="s">
        <v>1445</v>
      </c>
      <c r="S62" s="662"/>
      <c r="U62" s="837"/>
      <c r="V62" s="832"/>
    </row>
    <row r="63" spans="1:22">
      <c r="A63" s="350" t="s">
        <v>46</v>
      </c>
      <c r="B63" s="1018">
        <v>0</v>
      </c>
      <c r="C63" s="347" t="s">
        <v>1290</v>
      </c>
      <c r="D63" s="1018">
        <v>9</v>
      </c>
      <c r="E63" s="347" t="s">
        <v>1439</v>
      </c>
      <c r="F63" s="1018">
        <v>58</v>
      </c>
      <c r="G63" s="347" t="s">
        <v>1605</v>
      </c>
      <c r="H63" s="1018">
        <v>250</v>
      </c>
      <c r="I63" s="347" t="s">
        <v>1693</v>
      </c>
      <c r="J63" s="1018">
        <v>376</v>
      </c>
      <c r="K63" s="347" t="s">
        <v>1675</v>
      </c>
      <c r="L63" s="1018">
        <v>316</v>
      </c>
      <c r="M63" s="347" t="s">
        <v>1707</v>
      </c>
      <c r="N63" s="1018">
        <v>334</v>
      </c>
      <c r="O63" s="347" t="s">
        <v>1515</v>
      </c>
      <c r="P63" s="1019">
        <v>1343</v>
      </c>
      <c r="Q63" s="838" t="s">
        <v>1542</v>
      </c>
      <c r="S63" s="662"/>
      <c r="U63" s="837"/>
      <c r="V63" s="832"/>
    </row>
    <row r="64" spans="1:22">
      <c r="A64" s="350" t="s">
        <v>47</v>
      </c>
      <c r="B64" s="1018">
        <v>1</v>
      </c>
      <c r="C64" s="347" t="s">
        <v>1354</v>
      </c>
      <c r="D64" s="1018">
        <v>4</v>
      </c>
      <c r="E64" s="347" t="s">
        <v>1663</v>
      </c>
      <c r="F64" s="1018">
        <v>20</v>
      </c>
      <c r="G64" s="347" t="s">
        <v>1431</v>
      </c>
      <c r="H64" s="1018">
        <v>88</v>
      </c>
      <c r="I64" s="347" t="s">
        <v>1475</v>
      </c>
      <c r="J64" s="1018">
        <v>258</v>
      </c>
      <c r="K64" s="347" t="s">
        <v>1584</v>
      </c>
      <c r="L64" s="1018">
        <v>222</v>
      </c>
      <c r="M64" s="347" t="s">
        <v>1443</v>
      </c>
      <c r="N64" s="1018">
        <v>168</v>
      </c>
      <c r="O64" s="347" t="s">
        <v>1719</v>
      </c>
      <c r="P64" s="1019">
        <v>761</v>
      </c>
      <c r="Q64" s="838" t="s">
        <v>1358</v>
      </c>
      <c r="S64" s="662"/>
      <c r="U64" s="837"/>
      <c r="V64" s="832"/>
    </row>
    <row r="65" spans="1:22">
      <c r="A65" s="350" t="s">
        <v>48</v>
      </c>
      <c r="B65" s="1018">
        <v>47</v>
      </c>
      <c r="C65" s="347" t="s">
        <v>1353</v>
      </c>
      <c r="D65" s="1018">
        <v>60</v>
      </c>
      <c r="E65" s="347" t="s">
        <v>1542</v>
      </c>
      <c r="F65" s="1018">
        <v>74</v>
      </c>
      <c r="G65" s="347" t="s">
        <v>1787</v>
      </c>
      <c r="H65" s="1018">
        <v>127</v>
      </c>
      <c r="I65" s="347" t="s">
        <v>1340</v>
      </c>
      <c r="J65" s="1018">
        <v>240</v>
      </c>
      <c r="K65" s="347" t="s">
        <v>1482</v>
      </c>
      <c r="L65" s="1018">
        <v>201</v>
      </c>
      <c r="M65" s="347" t="s">
        <v>1433</v>
      </c>
      <c r="N65" s="1018">
        <v>150</v>
      </c>
      <c r="O65" s="347" t="s">
        <v>1396</v>
      </c>
      <c r="P65" s="1019">
        <v>899</v>
      </c>
      <c r="Q65" s="838" t="s">
        <v>1435</v>
      </c>
      <c r="S65" s="662"/>
      <c r="U65" s="837"/>
      <c r="V65" s="832"/>
    </row>
    <row r="66" spans="1:22">
      <c r="A66" s="350" t="s">
        <v>49</v>
      </c>
      <c r="B66" s="1018">
        <v>0</v>
      </c>
      <c r="C66" s="347" t="s">
        <v>1290</v>
      </c>
      <c r="D66" s="1018">
        <v>1</v>
      </c>
      <c r="E66" s="347" t="s">
        <v>1672</v>
      </c>
      <c r="F66" s="1018">
        <v>10</v>
      </c>
      <c r="G66" s="347" t="s">
        <v>1431</v>
      </c>
      <c r="H66" s="1018">
        <v>94</v>
      </c>
      <c r="I66" s="347" t="s">
        <v>1713</v>
      </c>
      <c r="J66" s="1018">
        <v>102</v>
      </c>
      <c r="K66" s="347" t="s">
        <v>1563</v>
      </c>
      <c r="L66" s="1018">
        <v>105</v>
      </c>
      <c r="M66" s="347" t="s">
        <v>1659</v>
      </c>
      <c r="N66" s="1018">
        <v>69</v>
      </c>
      <c r="O66" s="347" t="s">
        <v>1464</v>
      </c>
      <c r="P66" s="1019">
        <v>381</v>
      </c>
      <c r="Q66" s="838" t="s">
        <v>1460</v>
      </c>
      <c r="S66" s="662"/>
      <c r="U66" s="837"/>
      <c r="V66" s="832"/>
    </row>
    <row r="67" spans="1:22">
      <c r="A67" s="350" t="s">
        <v>50</v>
      </c>
      <c r="B67" s="1018">
        <v>0</v>
      </c>
      <c r="C67" s="347" t="s">
        <v>1290</v>
      </c>
      <c r="D67" s="1018">
        <v>10</v>
      </c>
      <c r="E67" s="347" t="s">
        <v>1310</v>
      </c>
      <c r="F67" s="1018">
        <v>31</v>
      </c>
      <c r="G67" s="347" t="s">
        <v>1669</v>
      </c>
      <c r="H67" s="1018">
        <v>74</v>
      </c>
      <c r="I67" s="347" t="s">
        <v>1414</v>
      </c>
      <c r="J67" s="1018">
        <v>159</v>
      </c>
      <c r="K67" s="347" t="s">
        <v>1600</v>
      </c>
      <c r="L67" s="1018">
        <v>123</v>
      </c>
      <c r="M67" s="347" t="s">
        <v>1429</v>
      </c>
      <c r="N67" s="1018">
        <v>44</v>
      </c>
      <c r="O67" s="347" t="s">
        <v>1611</v>
      </c>
      <c r="P67" s="1019">
        <v>441</v>
      </c>
      <c r="Q67" s="838" t="s">
        <v>1313</v>
      </c>
      <c r="S67" s="662"/>
      <c r="U67" s="837"/>
      <c r="V67" s="832"/>
    </row>
    <row r="68" spans="1:22">
      <c r="A68" s="350" t="s">
        <v>51</v>
      </c>
      <c r="B68" s="1018">
        <v>1</v>
      </c>
      <c r="C68" s="347" t="s">
        <v>1354</v>
      </c>
      <c r="D68" s="1018">
        <v>14</v>
      </c>
      <c r="E68" s="347" t="s">
        <v>1376</v>
      </c>
      <c r="F68" s="1018">
        <v>61</v>
      </c>
      <c r="G68" s="347" t="s">
        <v>1690</v>
      </c>
      <c r="H68" s="1018">
        <v>316</v>
      </c>
      <c r="I68" s="347" t="s">
        <v>1492</v>
      </c>
      <c r="J68" s="1018">
        <v>226</v>
      </c>
      <c r="K68" s="347" t="s">
        <v>1678</v>
      </c>
      <c r="L68" s="1018">
        <v>153</v>
      </c>
      <c r="M68" s="347" t="s">
        <v>1688</v>
      </c>
      <c r="N68" s="1018">
        <v>170</v>
      </c>
      <c r="O68" s="347" t="s">
        <v>1464</v>
      </c>
      <c r="P68" s="1019">
        <v>941</v>
      </c>
      <c r="Q68" s="838" t="s">
        <v>1385</v>
      </c>
      <c r="S68" s="662"/>
      <c r="U68" s="837"/>
      <c r="V68" s="832"/>
    </row>
    <row r="69" spans="1:22">
      <c r="A69" s="350" t="s">
        <v>52</v>
      </c>
      <c r="B69" s="1018">
        <v>1</v>
      </c>
      <c r="C69" s="347" t="s">
        <v>1705</v>
      </c>
      <c r="D69" s="1018">
        <v>9</v>
      </c>
      <c r="E69" s="347" t="s">
        <v>1653</v>
      </c>
      <c r="F69" s="1018">
        <v>34</v>
      </c>
      <c r="G69" s="347" t="s">
        <v>1661</v>
      </c>
      <c r="H69" s="1018">
        <v>112</v>
      </c>
      <c r="I69" s="347" t="s">
        <v>1419</v>
      </c>
      <c r="J69" s="1018">
        <v>212</v>
      </c>
      <c r="K69" s="347" t="s">
        <v>1815</v>
      </c>
      <c r="L69" s="1018">
        <v>163</v>
      </c>
      <c r="M69" s="347" t="s">
        <v>1446</v>
      </c>
      <c r="N69" s="1018">
        <v>99</v>
      </c>
      <c r="O69" s="347" t="s">
        <v>1451</v>
      </c>
      <c r="P69" s="1019">
        <v>630</v>
      </c>
      <c r="Q69" s="838" t="s">
        <v>1493</v>
      </c>
      <c r="S69" s="662"/>
      <c r="U69" s="837"/>
      <c r="V69" s="832"/>
    </row>
    <row r="70" spans="1:22">
      <c r="A70" s="350" t="s">
        <v>53</v>
      </c>
      <c r="B70" s="1018">
        <v>2</v>
      </c>
      <c r="C70" s="347" t="s">
        <v>1705</v>
      </c>
      <c r="D70" s="1018">
        <v>7</v>
      </c>
      <c r="E70" s="347" t="s">
        <v>1439</v>
      </c>
      <c r="F70" s="1018">
        <v>18</v>
      </c>
      <c r="G70" s="347" t="s">
        <v>1460</v>
      </c>
      <c r="H70" s="1018">
        <v>156</v>
      </c>
      <c r="I70" s="347" t="s">
        <v>1375</v>
      </c>
      <c r="J70" s="1018">
        <v>290</v>
      </c>
      <c r="K70" s="347" t="s">
        <v>1717</v>
      </c>
      <c r="L70" s="1018">
        <v>235</v>
      </c>
      <c r="M70" s="347" t="s">
        <v>1515</v>
      </c>
      <c r="N70" s="1018">
        <v>234</v>
      </c>
      <c r="O70" s="347" t="s">
        <v>1499</v>
      </c>
      <c r="P70" s="1019">
        <v>942</v>
      </c>
      <c r="Q70" s="838" t="s">
        <v>1385</v>
      </c>
      <c r="S70" s="662"/>
      <c r="U70" s="837"/>
      <c r="V70" s="832"/>
    </row>
    <row r="71" spans="1:22">
      <c r="A71" s="350" t="s">
        <v>54</v>
      </c>
      <c r="B71" s="1018">
        <v>1</v>
      </c>
      <c r="C71" s="347" t="s">
        <v>1705</v>
      </c>
      <c r="D71" s="1018">
        <v>8</v>
      </c>
      <c r="E71" s="347" t="s">
        <v>1625</v>
      </c>
      <c r="F71" s="1018">
        <v>27</v>
      </c>
      <c r="G71" s="347" t="s">
        <v>1804</v>
      </c>
      <c r="H71" s="1018">
        <v>102</v>
      </c>
      <c r="I71" s="347" t="s">
        <v>1433</v>
      </c>
      <c r="J71" s="1018">
        <v>131</v>
      </c>
      <c r="K71" s="347" t="s">
        <v>1835</v>
      </c>
      <c r="L71" s="1018">
        <v>109</v>
      </c>
      <c r="M71" s="347" t="s">
        <v>1562</v>
      </c>
      <c r="N71" s="1018">
        <v>78</v>
      </c>
      <c r="O71" s="347" t="s">
        <v>1660</v>
      </c>
      <c r="P71" s="1019">
        <v>456</v>
      </c>
      <c r="Q71" s="838" t="s">
        <v>1310</v>
      </c>
      <c r="S71" s="662"/>
      <c r="U71" s="837"/>
      <c r="V71" s="832"/>
    </row>
    <row r="72" spans="1:22">
      <c r="A72" s="350" t="s">
        <v>55</v>
      </c>
      <c r="B72" s="1018">
        <v>1</v>
      </c>
      <c r="C72" s="347" t="s">
        <v>1663</v>
      </c>
      <c r="D72" s="1018">
        <v>8</v>
      </c>
      <c r="E72" s="347" t="s">
        <v>1390</v>
      </c>
      <c r="F72" s="1018">
        <v>42</v>
      </c>
      <c r="G72" s="347" t="s">
        <v>1508</v>
      </c>
      <c r="H72" s="1018">
        <v>30</v>
      </c>
      <c r="I72" s="347" t="s">
        <v>1383</v>
      </c>
      <c r="J72" s="1018">
        <v>65</v>
      </c>
      <c r="K72" s="347" t="s">
        <v>1811</v>
      </c>
      <c r="L72" s="1018">
        <v>26</v>
      </c>
      <c r="M72" s="347" t="s">
        <v>1588</v>
      </c>
      <c r="N72" s="1018">
        <v>27</v>
      </c>
      <c r="O72" s="347" t="s">
        <v>1532</v>
      </c>
      <c r="P72" s="1019">
        <v>199</v>
      </c>
      <c r="Q72" s="838" t="s">
        <v>1561</v>
      </c>
      <c r="S72" s="662"/>
      <c r="U72" s="837"/>
      <c r="V72" s="832"/>
    </row>
    <row r="73" spans="1:22">
      <c r="A73" s="350" t="s">
        <v>56</v>
      </c>
      <c r="B73" s="1018">
        <v>0</v>
      </c>
      <c r="C73" s="347" t="s">
        <v>1290</v>
      </c>
      <c r="D73" s="1018">
        <v>0</v>
      </c>
      <c r="E73" s="347" t="s">
        <v>1290</v>
      </c>
      <c r="F73" s="1018">
        <v>1</v>
      </c>
      <c r="G73" s="347" t="s">
        <v>1653</v>
      </c>
      <c r="H73" s="1018">
        <v>14</v>
      </c>
      <c r="I73" s="347" t="s">
        <v>1478</v>
      </c>
      <c r="J73" s="1018">
        <v>24</v>
      </c>
      <c r="K73" s="347" t="s">
        <v>1640</v>
      </c>
      <c r="L73" s="1018">
        <v>11</v>
      </c>
      <c r="M73" s="347" t="s">
        <v>1374</v>
      </c>
      <c r="N73" s="1018">
        <v>21</v>
      </c>
      <c r="O73" s="347" t="s">
        <v>1484</v>
      </c>
      <c r="P73" s="1019">
        <v>71</v>
      </c>
      <c r="Q73" s="838" t="s">
        <v>1565</v>
      </c>
      <c r="S73" s="662"/>
      <c r="U73" s="837"/>
      <c r="V73" s="832"/>
    </row>
    <row r="74" spans="1:22">
      <c r="A74" s="349" t="s">
        <v>1</v>
      </c>
      <c r="B74" s="1019">
        <v>69</v>
      </c>
      <c r="C74" s="838" t="s">
        <v>1672</v>
      </c>
      <c r="D74" s="1019">
        <v>297</v>
      </c>
      <c r="E74" s="838" t="s">
        <v>1376</v>
      </c>
      <c r="F74" s="1019">
        <v>1028</v>
      </c>
      <c r="G74" s="838" t="s">
        <v>1428</v>
      </c>
      <c r="H74" s="1019">
        <v>3662</v>
      </c>
      <c r="I74" s="838" t="s">
        <v>1827</v>
      </c>
      <c r="J74" s="1019">
        <v>6210</v>
      </c>
      <c r="K74" s="838" t="s">
        <v>1662</v>
      </c>
      <c r="L74" s="1019">
        <v>4807</v>
      </c>
      <c r="M74" s="838" t="s">
        <v>1541</v>
      </c>
      <c r="N74" s="1019">
        <v>3911</v>
      </c>
      <c r="O74" s="838" t="s">
        <v>1560</v>
      </c>
      <c r="P74" s="1019">
        <v>19984</v>
      </c>
      <c r="Q74" s="838" t="s">
        <v>645</v>
      </c>
      <c r="S74" s="662"/>
      <c r="U74" s="837"/>
      <c r="V74" s="832"/>
    </row>
    <row r="75" spans="1:22">
      <c r="A75" s="349">
        <v>2016</v>
      </c>
      <c r="B75" s="1582"/>
      <c r="C75" s="1567"/>
      <c r="D75" s="1567"/>
      <c r="E75" s="1567"/>
      <c r="F75" s="1567"/>
      <c r="G75" s="1567"/>
      <c r="H75" s="1567"/>
      <c r="I75" s="1567"/>
      <c r="J75" s="1567"/>
      <c r="K75" s="1567"/>
      <c r="L75" s="1567"/>
      <c r="M75" s="1567"/>
      <c r="N75" s="1567"/>
      <c r="O75" s="1567"/>
      <c r="P75" s="1567"/>
      <c r="Q75" s="1568"/>
      <c r="S75" s="662"/>
    </row>
    <row r="76" spans="1:22">
      <c r="A76" s="350" t="s">
        <v>24</v>
      </c>
      <c r="B76" s="1018">
        <v>0</v>
      </c>
      <c r="C76" s="347" t="s">
        <v>1290</v>
      </c>
      <c r="D76" s="1018">
        <v>9</v>
      </c>
      <c r="E76" s="347" t="s">
        <v>1653</v>
      </c>
      <c r="F76" s="1018">
        <v>48</v>
      </c>
      <c r="G76" s="347" t="s">
        <v>1424</v>
      </c>
      <c r="H76" s="1018">
        <v>121</v>
      </c>
      <c r="I76" s="347" t="s">
        <v>1554</v>
      </c>
      <c r="J76" s="1018">
        <v>215</v>
      </c>
      <c r="K76" s="347" t="s">
        <v>1640</v>
      </c>
      <c r="L76" s="1018">
        <v>144</v>
      </c>
      <c r="M76" s="347" t="s">
        <v>1645</v>
      </c>
      <c r="N76" s="1018">
        <v>98</v>
      </c>
      <c r="O76" s="347" t="s">
        <v>1535</v>
      </c>
      <c r="P76" s="1019">
        <v>636</v>
      </c>
      <c r="Q76" s="838" t="s">
        <v>1487</v>
      </c>
      <c r="S76" s="662"/>
      <c r="T76" s="837"/>
      <c r="U76" s="832"/>
    </row>
    <row r="77" spans="1:22">
      <c r="A77" s="350" t="s">
        <v>26</v>
      </c>
      <c r="B77" s="1018">
        <v>0</v>
      </c>
      <c r="C77" s="347" t="s">
        <v>1290</v>
      </c>
      <c r="D77" s="1018">
        <v>14</v>
      </c>
      <c r="E77" s="347" t="s">
        <v>1431</v>
      </c>
      <c r="F77" s="1018">
        <v>37</v>
      </c>
      <c r="G77" s="347" t="s">
        <v>1669</v>
      </c>
      <c r="H77" s="1018">
        <v>168</v>
      </c>
      <c r="I77" s="347" t="s">
        <v>1706</v>
      </c>
      <c r="J77" s="1018">
        <v>135</v>
      </c>
      <c r="K77" s="347" t="s">
        <v>1586</v>
      </c>
      <c r="L77" s="1018">
        <v>90</v>
      </c>
      <c r="M77" s="347" t="s">
        <v>1551</v>
      </c>
      <c r="N77" s="1018">
        <v>86</v>
      </c>
      <c r="O77" s="347" t="s">
        <v>1415</v>
      </c>
      <c r="P77" s="1019">
        <v>530</v>
      </c>
      <c r="Q77" s="838" t="s">
        <v>1431</v>
      </c>
      <c r="S77" s="662"/>
      <c r="T77" s="837"/>
      <c r="U77" s="832"/>
    </row>
    <row r="78" spans="1:22">
      <c r="A78" s="350" t="s">
        <v>27</v>
      </c>
      <c r="B78" s="1018">
        <v>0</v>
      </c>
      <c r="C78" s="347" t="s">
        <v>1290</v>
      </c>
      <c r="D78" s="1018">
        <v>6</v>
      </c>
      <c r="E78" s="347" t="s">
        <v>1606</v>
      </c>
      <c r="F78" s="1018">
        <v>30</v>
      </c>
      <c r="G78" s="347" t="s">
        <v>1457</v>
      </c>
      <c r="H78" s="1018">
        <v>75</v>
      </c>
      <c r="I78" s="347" t="s">
        <v>1393</v>
      </c>
      <c r="J78" s="1018">
        <v>228</v>
      </c>
      <c r="K78" s="347" t="s">
        <v>1662</v>
      </c>
      <c r="L78" s="1018">
        <v>196</v>
      </c>
      <c r="M78" s="347" t="s">
        <v>1563</v>
      </c>
      <c r="N78" s="1018">
        <v>196</v>
      </c>
      <c r="O78" s="347" t="s">
        <v>1563</v>
      </c>
      <c r="P78" s="1019">
        <v>732</v>
      </c>
      <c r="Q78" s="838" t="s">
        <v>1572</v>
      </c>
      <c r="S78" s="662"/>
      <c r="T78" s="837"/>
      <c r="U78" s="832"/>
    </row>
    <row r="79" spans="1:22">
      <c r="A79" s="350" t="s">
        <v>28</v>
      </c>
      <c r="B79" s="1018">
        <v>0</v>
      </c>
      <c r="C79" s="347" t="s">
        <v>1290</v>
      </c>
      <c r="D79" s="1018">
        <v>11</v>
      </c>
      <c r="E79" s="347" t="s">
        <v>1764</v>
      </c>
      <c r="F79" s="1018">
        <v>31</v>
      </c>
      <c r="G79" s="347" t="s">
        <v>1487</v>
      </c>
      <c r="H79" s="1018">
        <v>131</v>
      </c>
      <c r="I79" s="347" t="s">
        <v>1502</v>
      </c>
      <c r="J79" s="1018">
        <v>284</v>
      </c>
      <c r="K79" s="347" t="s">
        <v>1835</v>
      </c>
      <c r="L79" s="1018">
        <v>270</v>
      </c>
      <c r="M79" s="347" t="s">
        <v>1700</v>
      </c>
      <c r="N79" s="1018">
        <v>264</v>
      </c>
      <c r="O79" s="347" t="s">
        <v>1629</v>
      </c>
      <c r="P79" s="1019">
        <v>991</v>
      </c>
      <c r="Q79" s="838" t="s">
        <v>1576</v>
      </c>
      <c r="S79" s="662"/>
      <c r="T79" s="837"/>
      <c r="U79" s="832"/>
    </row>
    <row r="80" spans="1:22">
      <c r="A80" s="350" t="s">
        <v>29</v>
      </c>
      <c r="B80" s="1018">
        <v>0</v>
      </c>
      <c r="C80" s="347" t="s">
        <v>1290</v>
      </c>
      <c r="D80" s="1018">
        <v>3</v>
      </c>
      <c r="E80" s="347" t="s">
        <v>1565</v>
      </c>
      <c r="F80" s="1018">
        <v>34</v>
      </c>
      <c r="G80" s="347" t="s">
        <v>1390</v>
      </c>
      <c r="H80" s="1018">
        <v>88</v>
      </c>
      <c r="I80" s="347" t="s">
        <v>1523</v>
      </c>
      <c r="J80" s="1018">
        <v>296</v>
      </c>
      <c r="K80" s="347" t="s">
        <v>1965</v>
      </c>
      <c r="L80" s="1018">
        <v>226</v>
      </c>
      <c r="M80" s="347" t="s">
        <v>1391</v>
      </c>
      <c r="N80" s="1018">
        <v>209</v>
      </c>
      <c r="O80" s="347" t="s">
        <v>1407</v>
      </c>
      <c r="P80" s="1019">
        <v>856</v>
      </c>
      <c r="Q80" s="838" t="s">
        <v>1303</v>
      </c>
      <c r="S80" s="662"/>
      <c r="T80" s="837"/>
      <c r="U80" s="832"/>
    </row>
    <row r="81" spans="1:21">
      <c r="A81" s="350" t="s">
        <v>30</v>
      </c>
      <c r="B81" s="1018">
        <v>2</v>
      </c>
      <c r="C81" s="347" t="s">
        <v>1705</v>
      </c>
      <c r="D81" s="1018">
        <v>14</v>
      </c>
      <c r="E81" s="347" t="s">
        <v>1628</v>
      </c>
      <c r="F81" s="1018">
        <v>52</v>
      </c>
      <c r="G81" s="347" t="s">
        <v>1435</v>
      </c>
      <c r="H81" s="1018">
        <v>211</v>
      </c>
      <c r="I81" s="347" t="s">
        <v>1827</v>
      </c>
      <c r="J81" s="1018">
        <v>383</v>
      </c>
      <c r="K81" s="347" t="s">
        <v>1614</v>
      </c>
      <c r="L81" s="1018">
        <v>307</v>
      </c>
      <c r="M81" s="347" t="s">
        <v>1629</v>
      </c>
      <c r="N81" s="1018">
        <v>185</v>
      </c>
      <c r="O81" s="347" t="s">
        <v>1442</v>
      </c>
      <c r="P81" s="1019">
        <v>1154</v>
      </c>
      <c r="Q81" s="838" t="s">
        <v>1582</v>
      </c>
      <c r="S81" s="662"/>
      <c r="T81" s="837"/>
      <c r="U81" s="832"/>
    </row>
    <row r="82" spans="1:21">
      <c r="A82" s="350" t="s">
        <v>31</v>
      </c>
      <c r="B82" s="1018">
        <v>1</v>
      </c>
      <c r="C82" s="347" t="s">
        <v>1598</v>
      </c>
      <c r="D82" s="1018">
        <v>2</v>
      </c>
      <c r="E82" s="347" t="s">
        <v>1535</v>
      </c>
      <c r="F82" s="1018">
        <v>5</v>
      </c>
      <c r="G82" s="347" t="s">
        <v>1463</v>
      </c>
      <c r="H82" s="1018">
        <v>3</v>
      </c>
      <c r="I82" s="347" t="s">
        <v>1583</v>
      </c>
      <c r="J82" s="1018">
        <v>2</v>
      </c>
      <c r="K82" s="347" t="s">
        <v>1535</v>
      </c>
      <c r="L82" s="1018">
        <v>0</v>
      </c>
      <c r="M82" s="347" t="s">
        <v>1290</v>
      </c>
      <c r="N82" s="1018">
        <v>0</v>
      </c>
      <c r="O82" s="347" t="s">
        <v>1290</v>
      </c>
      <c r="P82" s="1019">
        <v>13</v>
      </c>
      <c r="Q82" s="838" t="s">
        <v>1354</v>
      </c>
      <c r="S82" s="662"/>
      <c r="T82" s="837"/>
      <c r="U82" s="832"/>
    </row>
    <row r="83" spans="1:21">
      <c r="A83" s="350" t="s">
        <v>32</v>
      </c>
      <c r="B83" s="1018">
        <v>0</v>
      </c>
      <c r="C83" s="347" t="s">
        <v>1290</v>
      </c>
      <c r="D83" s="1018">
        <v>11</v>
      </c>
      <c r="E83" s="347" t="s">
        <v>1460</v>
      </c>
      <c r="F83" s="1018">
        <v>28</v>
      </c>
      <c r="G83" s="347" t="s">
        <v>1576</v>
      </c>
      <c r="H83" s="1018">
        <v>93</v>
      </c>
      <c r="I83" s="347" t="s">
        <v>1721</v>
      </c>
      <c r="J83" s="1018">
        <v>200</v>
      </c>
      <c r="K83" s="347" t="s">
        <v>1441</v>
      </c>
      <c r="L83" s="1018">
        <v>126</v>
      </c>
      <c r="M83" s="347" t="s">
        <v>1459</v>
      </c>
      <c r="N83" s="1018">
        <v>115</v>
      </c>
      <c r="O83" s="347" t="s">
        <v>1720</v>
      </c>
      <c r="P83" s="1019">
        <v>576</v>
      </c>
      <c r="Q83" s="838" t="s">
        <v>1307</v>
      </c>
      <c r="S83" s="662"/>
      <c r="T83" s="837"/>
      <c r="U83" s="832"/>
    </row>
    <row r="84" spans="1:21">
      <c r="A84" s="350" t="s">
        <v>33</v>
      </c>
      <c r="B84" s="1018">
        <v>1</v>
      </c>
      <c r="C84" s="347" t="s">
        <v>1354</v>
      </c>
      <c r="D84" s="1018">
        <v>8</v>
      </c>
      <c r="E84" s="347" t="s">
        <v>1764</v>
      </c>
      <c r="F84" s="1018">
        <v>29</v>
      </c>
      <c r="G84" s="347" t="s">
        <v>1714</v>
      </c>
      <c r="H84" s="1018">
        <v>192</v>
      </c>
      <c r="I84" s="347" t="s">
        <v>1633</v>
      </c>
      <c r="J84" s="1018">
        <v>226</v>
      </c>
      <c r="K84" s="347" t="s">
        <v>1658</v>
      </c>
      <c r="L84" s="1018">
        <v>158</v>
      </c>
      <c r="M84" s="347" t="s">
        <v>1508</v>
      </c>
      <c r="N84" s="1018">
        <v>135</v>
      </c>
      <c r="O84" s="347" t="s">
        <v>1817</v>
      </c>
      <c r="P84" s="1019">
        <v>749</v>
      </c>
      <c r="Q84" s="838" t="s">
        <v>1420</v>
      </c>
      <c r="S84" s="662"/>
      <c r="T84" s="837"/>
      <c r="U84" s="832"/>
    </row>
    <row r="85" spans="1:21">
      <c r="A85" s="350" t="s">
        <v>35</v>
      </c>
      <c r="B85" s="1018">
        <v>0</v>
      </c>
      <c r="C85" s="347" t="s">
        <v>1290</v>
      </c>
      <c r="D85" s="1018">
        <v>0</v>
      </c>
      <c r="E85" s="347" t="s">
        <v>1290</v>
      </c>
      <c r="F85" s="1018">
        <v>6</v>
      </c>
      <c r="G85" s="347" t="s">
        <v>1460</v>
      </c>
      <c r="H85" s="1018">
        <v>48</v>
      </c>
      <c r="I85" s="347" t="s">
        <v>1535</v>
      </c>
      <c r="J85" s="1018">
        <v>95</v>
      </c>
      <c r="K85" s="347" t="s">
        <v>1638</v>
      </c>
      <c r="L85" s="1018">
        <v>72</v>
      </c>
      <c r="M85" s="347" t="s">
        <v>1574</v>
      </c>
      <c r="N85" s="1018">
        <v>90</v>
      </c>
      <c r="O85" s="347" t="s">
        <v>1784</v>
      </c>
      <c r="P85" s="1019">
        <v>311</v>
      </c>
      <c r="Q85" s="838" t="s">
        <v>1376</v>
      </c>
      <c r="S85" s="662"/>
      <c r="T85" s="837"/>
      <c r="U85" s="832"/>
    </row>
    <row r="86" spans="1:21">
      <c r="A86" s="350" t="s">
        <v>584</v>
      </c>
      <c r="B86" s="1018">
        <v>0</v>
      </c>
      <c r="C86" s="347" t="s">
        <v>1290</v>
      </c>
      <c r="D86" s="1018">
        <v>4</v>
      </c>
      <c r="E86" s="347" t="s">
        <v>1480</v>
      </c>
      <c r="F86" s="1018">
        <v>24</v>
      </c>
      <c r="G86" s="347" t="s">
        <v>1358</v>
      </c>
      <c r="H86" s="1018">
        <v>122</v>
      </c>
      <c r="I86" s="347" t="s">
        <v>1560</v>
      </c>
      <c r="J86" s="1018">
        <v>200</v>
      </c>
      <c r="K86" s="347" t="s">
        <v>1726</v>
      </c>
      <c r="L86" s="1018">
        <v>157</v>
      </c>
      <c r="M86" s="347" t="s">
        <v>1473</v>
      </c>
      <c r="N86" s="1018">
        <v>117</v>
      </c>
      <c r="O86" s="347" t="s">
        <v>1671</v>
      </c>
      <c r="P86" s="1019">
        <v>624</v>
      </c>
      <c r="Q86" s="838" t="s">
        <v>1487</v>
      </c>
      <c r="S86" s="662"/>
      <c r="T86" s="837"/>
      <c r="U86" s="832"/>
    </row>
    <row r="87" spans="1:21">
      <c r="A87" s="350" t="s">
        <v>36</v>
      </c>
      <c r="B87" s="1018">
        <v>1</v>
      </c>
      <c r="C87" s="347" t="s">
        <v>1565</v>
      </c>
      <c r="D87" s="1018">
        <v>4</v>
      </c>
      <c r="E87" s="347" t="s">
        <v>1376</v>
      </c>
      <c r="F87" s="1018">
        <v>18</v>
      </c>
      <c r="G87" s="347" t="s">
        <v>1449</v>
      </c>
      <c r="H87" s="1018">
        <v>42</v>
      </c>
      <c r="I87" s="347" t="s">
        <v>1447</v>
      </c>
      <c r="J87" s="1018">
        <v>80</v>
      </c>
      <c r="K87" s="347" t="s">
        <v>1807</v>
      </c>
      <c r="L87" s="1018">
        <v>72</v>
      </c>
      <c r="M87" s="347" t="s">
        <v>648</v>
      </c>
      <c r="N87" s="1018">
        <v>49</v>
      </c>
      <c r="O87" s="347" t="s">
        <v>1486</v>
      </c>
      <c r="P87" s="1019">
        <v>266</v>
      </c>
      <c r="Q87" s="838" t="s">
        <v>1371</v>
      </c>
      <c r="S87" s="662"/>
      <c r="T87" s="837"/>
      <c r="U87" s="832"/>
    </row>
    <row r="88" spans="1:21">
      <c r="A88" s="350" t="s">
        <v>37</v>
      </c>
      <c r="B88" s="1018">
        <v>1</v>
      </c>
      <c r="C88" s="347" t="s">
        <v>1705</v>
      </c>
      <c r="D88" s="1018">
        <v>7</v>
      </c>
      <c r="E88" s="347" t="s">
        <v>1764</v>
      </c>
      <c r="F88" s="1018">
        <v>41</v>
      </c>
      <c r="G88" s="347" t="s">
        <v>1690</v>
      </c>
      <c r="H88" s="1018">
        <v>110</v>
      </c>
      <c r="I88" s="347" t="s">
        <v>1510</v>
      </c>
      <c r="J88" s="1018">
        <v>214</v>
      </c>
      <c r="K88" s="347" t="s">
        <v>1640</v>
      </c>
      <c r="L88" s="1018">
        <v>162</v>
      </c>
      <c r="M88" s="347" t="s">
        <v>1633</v>
      </c>
      <c r="N88" s="1018">
        <v>98</v>
      </c>
      <c r="O88" s="347" t="s">
        <v>1374</v>
      </c>
      <c r="P88" s="1019">
        <v>633</v>
      </c>
      <c r="Q88" s="838" t="s">
        <v>1487</v>
      </c>
      <c r="S88" s="662"/>
      <c r="T88" s="837"/>
      <c r="U88" s="832"/>
    </row>
    <row r="89" spans="1:21">
      <c r="A89" s="350" t="s">
        <v>38</v>
      </c>
      <c r="B89" s="1018">
        <v>0</v>
      </c>
      <c r="C89" s="347" t="s">
        <v>1290</v>
      </c>
      <c r="D89" s="1018">
        <v>9</v>
      </c>
      <c r="E89" s="347" t="s">
        <v>1764</v>
      </c>
      <c r="F89" s="1018">
        <v>25</v>
      </c>
      <c r="G89" s="347" t="s">
        <v>1364</v>
      </c>
      <c r="H89" s="1018">
        <v>162</v>
      </c>
      <c r="I89" s="347" t="s">
        <v>1652</v>
      </c>
      <c r="J89" s="1018">
        <v>323</v>
      </c>
      <c r="K89" s="347" t="s">
        <v>1372</v>
      </c>
      <c r="L89" s="1018">
        <v>195</v>
      </c>
      <c r="M89" s="347" t="s">
        <v>1583</v>
      </c>
      <c r="N89" s="1018">
        <v>131</v>
      </c>
      <c r="O89" s="347" t="s">
        <v>1374</v>
      </c>
      <c r="P89" s="1019">
        <v>845</v>
      </c>
      <c r="Q89" s="838" t="s">
        <v>1303</v>
      </c>
      <c r="S89" s="662"/>
      <c r="T89" s="837"/>
      <c r="U89" s="832"/>
    </row>
    <row r="90" spans="1:21">
      <c r="A90" s="350" t="s">
        <v>39</v>
      </c>
      <c r="B90" s="1018">
        <v>0</v>
      </c>
      <c r="C90" s="347" t="s">
        <v>1290</v>
      </c>
      <c r="D90" s="1018">
        <v>7</v>
      </c>
      <c r="E90" s="347" t="s">
        <v>1764</v>
      </c>
      <c r="F90" s="1018">
        <v>17</v>
      </c>
      <c r="G90" s="347" t="s">
        <v>1431</v>
      </c>
      <c r="H90" s="1018">
        <v>63</v>
      </c>
      <c r="I90" s="347" t="s">
        <v>1579</v>
      </c>
      <c r="J90" s="1018">
        <v>235</v>
      </c>
      <c r="K90" s="347" t="s">
        <v>1968</v>
      </c>
      <c r="L90" s="1018">
        <v>149</v>
      </c>
      <c r="M90" s="347" t="s">
        <v>1648</v>
      </c>
      <c r="N90" s="1018">
        <v>181</v>
      </c>
      <c r="O90" s="347" t="s">
        <v>1679</v>
      </c>
      <c r="P90" s="1019">
        <v>652</v>
      </c>
      <c r="Q90" s="838" t="s">
        <v>1493</v>
      </c>
      <c r="S90" s="662"/>
      <c r="T90" s="837"/>
      <c r="U90" s="832"/>
    </row>
    <row r="91" spans="1:21">
      <c r="A91" s="350" t="s">
        <v>40</v>
      </c>
      <c r="B91" s="1018">
        <v>1</v>
      </c>
      <c r="C91" s="347" t="s">
        <v>1354</v>
      </c>
      <c r="D91" s="1018">
        <v>12</v>
      </c>
      <c r="E91" s="347" t="s">
        <v>1371</v>
      </c>
      <c r="F91" s="1018">
        <v>41</v>
      </c>
      <c r="G91" s="347" t="s">
        <v>1355</v>
      </c>
      <c r="H91" s="1018">
        <v>168</v>
      </c>
      <c r="I91" s="347" t="s">
        <v>1419</v>
      </c>
      <c r="J91" s="1018">
        <v>292</v>
      </c>
      <c r="K91" s="347" t="s">
        <v>1536</v>
      </c>
      <c r="L91" s="1018">
        <v>226</v>
      </c>
      <c r="M91" s="347" t="s">
        <v>1678</v>
      </c>
      <c r="N91" s="1018">
        <v>202</v>
      </c>
      <c r="O91" s="347" t="s">
        <v>1520</v>
      </c>
      <c r="P91" s="1019">
        <v>942</v>
      </c>
      <c r="Q91" s="838" t="s">
        <v>1599</v>
      </c>
      <c r="S91" s="662"/>
      <c r="T91" s="837"/>
      <c r="U91" s="832"/>
    </row>
    <row r="92" spans="1:21">
      <c r="A92" s="350" t="s">
        <v>41</v>
      </c>
      <c r="B92" s="1018">
        <v>0</v>
      </c>
      <c r="C92" s="347" t="s">
        <v>1290</v>
      </c>
      <c r="D92" s="1018">
        <v>6</v>
      </c>
      <c r="E92" s="347" t="s">
        <v>1606</v>
      </c>
      <c r="F92" s="1018">
        <v>36</v>
      </c>
      <c r="G92" s="347" t="s">
        <v>1497</v>
      </c>
      <c r="H92" s="1018">
        <v>212</v>
      </c>
      <c r="I92" s="347" t="s">
        <v>1646</v>
      </c>
      <c r="J92" s="1018">
        <v>225</v>
      </c>
      <c r="K92" s="347" t="s">
        <v>1416</v>
      </c>
      <c r="L92" s="1018">
        <v>130</v>
      </c>
      <c r="M92" s="347" t="s">
        <v>1817</v>
      </c>
      <c r="N92" s="1018">
        <v>110</v>
      </c>
      <c r="O92" s="347" t="s">
        <v>1380</v>
      </c>
      <c r="P92" s="1019">
        <v>721</v>
      </c>
      <c r="Q92" s="838" t="s">
        <v>1425</v>
      </c>
      <c r="S92" s="662"/>
      <c r="T92" s="837"/>
      <c r="U92" s="832"/>
    </row>
    <row r="93" spans="1:21">
      <c r="A93" s="350" t="s">
        <v>42</v>
      </c>
      <c r="B93" s="1018">
        <v>2</v>
      </c>
      <c r="C93" s="347" t="s">
        <v>1705</v>
      </c>
      <c r="D93" s="1018">
        <v>21</v>
      </c>
      <c r="E93" s="347" t="s">
        <v>1322</v>
      </c>
      <c r="F93" s="1018">
        <v>57</v>
      </c>
      <c r="G93" s="347" t="s">
        <v>1690</v>
      </c>
      <c r="H93" s="1018">
        <v>208</v>
      </c>
      <c r="I93" s="347" t="s">
        <v>1534</v>
      </c>
      <c r="J93" s="1018">
        <v>261</v>
      </c>
      <c r="K93" s="347" t="s">
        <v>1484</v>
      </c>
      <c r="L93" s="1018">
        <v>188</v>
      </c>
      <c r="M93" s="347" t="s">
        <v>1382</v>
      </c>
      <c r="N93" s="1018">
        <v>145</v>
      </c>
      <c r="O93" s="347" t="s">
        <v>1570</v>
      </c>
      <c r="P93" s="1019">
        <v>882</v>
      </c>
      <c r="Q93" s="838" t="s">
        <v>1605</v>
      </c>
      <c r="S93" s="662"/>
      <c r="T93" s="837"/>
      <c r="U93" s="832"/>
    </row>
    <row r="94" spans="1:21">
      <c r="A94" s="350" t="s">
        <v>43</v>
      </c>
      <c r="B94" s="1018">
        <v>0</v>
      </c>
      <c r="C94" s="347" t="s">
        <v>1290</v>
      </c>
      <c r="D94" s="1018">
        <v>3</v>
      </c>
      <c r="E94" s="347" t="s">
        <v>1625</v>
      </c>
      <c r="F94" s="1018">
        <v>9</v>
      </c>
      <c r="G94" s="347" t="s">
        <v>1465</v>
      </c>
      <c r="H94" s="1018">
        <v>25</v>
      </c>
      <c r="I94" s="347" t="s">
        <v>1380</v>
      </c>
      <c r="J94" s="1018">
        <v>66</v>
      </c>
      <c r="K94" s="347" t="s">
        <v>1780</v>
      </c>
      <c r="L94" s="1018">
        <v>36</v>
      </c>
      <c r="M94" s="347" t="s">
        <v>1719</v>
      </c>
      <c r="N94" s="1018">
        <v>24</v>
      </c>
      <c r="O94" s="347" t="s">
        <v>1483</v>
      </c>
      <c r="P94" s="1019">
        <v>163</v>
      </c>
      <c r="Q94" s="838" t="s">
        <v>1606</v>
      </c>
      <c r="S94" s="662"/>
      <c r="T94" s="837"/>
      <c r="U94" s="832"/>
    </row>
    <row r="95" spans="1:21">
      <c r="A95" s="350" t="s">
        <v>44</v>
      </c>
      <c r="B95" s="1018">
        <v>0</v>
      </c>
      <c r="C95" s="347" t="s">
        <v>1290</v>
      </c>
      <c r="D95" s="1018">
        <v>5</v>
      </c>
      <c r="E95" s="347" t="s">
        <v>1606</v>
      </c>
      <c r="F95" s="1018">
        <v>36</v>
      </c>
      <c r="G95" s="347" t="s">
        <v>1503</v>
      </c>
      <c r="H95" s="1018">
        <v>105</v>
      </c>
      <c r="I95" s="347" t="s">
        <v>1550</v>
      </c>
      <c r="J95" s="1018">
        <v>219</v>
      </c>
      <c r="K95" s="347" t="s">
        <v>1643</v>
      </c>
      <c r="L95" s="1018">
        <v>139</v>
      </c>
      <c r="M95" s="347" t="s">
        <v>1574</v>
      </c>
      <c r="N95" s="1018">
        <v>96</v>
      </c>
      <c r="O95" s="347" t="s">
        <v>1442</v>
      </c>
      <c r="P95" s="1019">
        <v>600</v>
      </c>
      <c r="Q95" s="838" t="s">
        <v>1364</v>
      </c>
      <c r="S95" s="662"/>
      <c r="T95" s="837"/>
      <c r="U95" s="832"/>
    </row>
    <row r="96" spans="1:21">
      <c r="A96" s="350" t="s">
        <v>45</v>
      </c>
      <c r="B96" s="1018">
        <v>0</v>
      </c>
      <c r="C96" s="347" t="s">
        <v>1290</v>
      </c>
      <c r="D96" s="1018">
        <v>5</v>
      </c>
      <c r="E96" s="347" t="s">
        <v>1376</v>
      </c>
      <c r="F96" s="1018">
        <v>13</v>
      </c>
      <c r="G96" s="347" t="s">
        <v>1390</v>
      </c>
      <c r="H96" s="1018">
        <v>27</v>
      </c>
      <c r="I96" s="347" t="s">
        <v>1787</v>
      </c>
      <c r="J96" s="1018">
        <v>77</v>
      </c>
      <c r="K96" s="347" t="s">
        <v>1403</v>
      </c>
      <c r="L96" s="1018">
        <v>116</v>
      </c>
      <c r="M96" s="347" t="s">
        <v>1649</v>
      </c>
      <c r="N96" s="1018">
        <v>90</v>
      </c>
      <c r="O96" s="347" t="s">
        <v>1411</v>
      </c>
      <c r="P96" s="1019">
        <v>329</v>
      </c>
      <c r="Q96" s="838" t="s">
        <v>1445</v>
      </c>
      <c r="S96" s="662"/>
      <c r="T96" s="837"/>
      <c r="U96" s="832"/>
    </row>
    <row r="97" spans="1:21">
      <c r="A97" s="350" t="s">
        <v>46</v>
      </c>
      <c r="B97" s="1018">
        <v>0</v>
      </c>
      <c r="C97" s="347" t="s">
        <v>1290</v>
      </c>
      <c r="D97" s="1018">
        <v>15</v>
      </c>
      <c r="E97" s="347" t="s">
        <v>1764</v>
      </c>
      <c r="F97" s="1018">
        <v>54</v>
      </c>
      <c r="G97" s="347" t="s">
        <v>1358</v>
      </c>
      <c r="H97" s="1018">
        <v>261</v>
      </c>
      <c r="I97" s="347" t="s">
        <v>1538</v>
      </c>
      <c r="J97" s="1018">
        <v>422</v>
      </c>
      <c r="K97" s="347" t="s">
        <v>1366</v>
      </c>
      <c r="L97" s="1018">
        <v>334</v>
      </c>
      <c r="M97" s="347" t="s">
        <v>1683</v>
      </c>
      <c r="N97" s="1018">
        <v>320</v>
      </c>
      <c r="O97" s="347" t="s">
        <v>1665</v>
      </c>
      <c r="P97" s="1019">
        <v>1409</v>
      </c>
      <c r="Q97" s="838" t="s">
        <v>1423</v>
      </c>
      <c r="S97" s="662"/>
      <c r="T97" s="837"/>
      <c r="U97" s="832"/>
    </row>
    <row r="98" spans="1:21">
      <c r="A98" s="350" t="s">
        <v>47</v>
      </c>
      <c r="B98" s="1018">
        <v>0</v>
      </c>
      <c r="C98" s="347" t="s">
        <v>1290</v>
      </c>
      <c r="D98" s="1018">
        <v>2</v>
      </c>
      <c r="E98" s="347" t="s">
        <v>1672</v>
      </c>
      <c r="F98" s="1018">
        <v>17</v>
      </c>
      <c r="G98" s="347" t="s">
        <v>1322</v>
      </c>
      <c r="H98" s="1018">
        <v>82</v>
      </c>
      <c r="I98" s="347" t="s">
        <v>1704</v>
      </c>
      <c r="J98" s="1018">
        <v>249</v>
      </c>
      <c r="K98" s="347" t="s">
        <v>1377</v>
      </c>
      <c r="L98" s="1018">
        <v>194</v>
      </c>
      <c r="M98" s="347" t="s">
        <v>1679</v>
      </c>
      <c r="N98" s="1018">
        <v>152</v>
      </c>
      <c r="O98" s="347" t="s">
        <v>1656</v>
      </c>
      <c r="P98" s="1019">
        <v>697</v>
      </c>
      <c r="Q98" s="838" t="s">
        <v>1304</v>
      </c>
      <c r="S98" s="662"/>
      <c r="T98" s="837"/>
      <c r="U98" s="832"/>
    </row>
    <row r="99" spans="1:21">
      <c r="A99" s="350" t="s">
        <v>48</v>
      </c>
      <c r="B99" s="1018">
        <v>28</v>
      </c>
      <c r="C99" s="347" t="s">
        <v>1359</v>
      </c>
      <c r="D99" s="1018">
        <v>33</v>
      </c>
      <c r="E99" s="347" t="s">
        <v>1714</v>
      </c>
      <c r="F99" s="1018">
        <v>79</v>
      </c>
      <c r="G99" s="347" t="s">
        <v>1456</v>
      </c>
      <c r="H99" s="1018">
        <v>157</v>
      </c>
      <c r="I99" s="347" t="s">
        <v>1486</v>
      </c>
      <c r="J99" s="1018">
        <v>236</v>
      </c>
      <c r="K99" s="347" t="s">
        <v>1626</v>
      </c>
      <c r="L99" s="1018">
        <v>186</v>
      </c>
      <c r="M99" s="347" t="s">
        <v>1656</v>
      </c>
      <c r="N99" s="1018">
        <v>133</v>
      </c>
      <c r="O99" s="347" t="s">
        <v>1610</v>
      </c>
      <c r="P99" s="1019">
        <v>852</v>
      </c>
      <c r="Q99" s="838" t="s">
        <v>1303</v>
      </c>
      <c r="S99" s="662"/>
      <c r="T99" s="837"/>
      <c r="U99" s="832"/>
    </row>
    <row r="100" spans="1:21">
      <c r="A100" s="350" t="s">
        <v>49</v>
      </c>
      <c r="B100" s="1018">
        <v>0</v>
      </c>
      <c r="C100" s="347" t="s">
        <v>1290</v>
      </c>
      <c r="D100" s="1018">
        <v>4</v>
      </c>
      <c r="E100" s="347" t="s">
        <v>1606</v>
      </c>
      <c r="F100" s="1018">
        <v>13</v>
      </c>
      <c r="G100" s="347" t="s">
        <v>1616</v>
      </c>
      <c r="H100" s="1018">
        <v>98</v>
      </c>
      <c r="I100" s="347" t="s">
        <v>1554</v>
      </c>
      <c r="J100" s="1018">
        <v>138</v>
      </c>
      <c r="K100" s="347" t="s">
        <v>1563</v>
      </c>
      <c r="L100" s="1018">
        <v>137</v>
      </c>
      <c r="M100" s="347" t="s">
        <v>1629</v>
      </c>
      <c r="N100" s="1018">
        <v>122</v>
      </c>
      <c r="O100" s="347" t="s">
        <v>1683</v>
      </c>
      <c r="P100" s="1019">
        <v>515</v>
      </c>
      <c r="Q100" s="838" t="s">
        <v>1616</v>
      </c>
      <c r="S100" s="662"/>
      <c r="T100" s="837"/>
      <c r="U100" s="832"/>
    </row>
    <row r="101" spans="1:21">
      <c r="A101" s="350" t="s">
        <v>50</v>
      </c>
      <c r="B101" s="1018">
        <v>1</v>
      </c>
      <c r="C101" s="347" t="s">
        <v>1672</v>
      </c>
      <c r="D101" s="1018">
        <v>3</v>
      </c>
      <c r="E101" s="347" t="s">
        <v>1606</v>
      </c>
      <c r="F101" s="1018">
        <v>20</v>
      </c>
      <c r="G101" s="347" t="s">
        <v>1353</v>
      </c>
      <c r="H101" s="1018">
        <v>60</v>
      </c>
      <c r="I101" s="347" t="s">
        <v>1610</v>
      </c>
      <c r="J101" s="1018">
        <v>139</v>
      </c>
      <c r="K101" s="347" t="s">
        <v>1861</v>
      </c>
      <c r="L101" s="1018">
        <v>115</v>
      </c>
      <c r="M101" s="347" t="s">
        <v>1696</v>
      </c>
      <c r="N101" s="1018">
        <v>46</v>
      </c>
      <c r="O101" s="347" t="s">
        <v>1430</v>
      </c>
      <c r="P101" s="1019">
        <v>384</v>
      </c>
      <c r="Q101" s="838" t="s">
        <v>1460</v>
      </c>
      <c r="S101" s="662"/>
      <c r="T101" s="837"/>
      <c r="U101" s="832"/>
    </row>
    <row r="102" spans="1:21">
      <c r="A102" s="350" t="s">
        <v>51</v>
      </c>
      <c r="B102" s="1018">
        <v>0</v>
      </c>
      <c r="C102" s="347" t="s">
        <v>1290</v>
      </c>
      <c r="D102" s="1018">
        <v>11</v>
      </c>
      <c r="E102" s="347" t="s">
        <v>1764</v>
      </c>
      <c r="F102" s="1018">
        <v>56</v>
      </c>
      <c r="G102" s="347" t="s">
        <v>1711</v>
      </c>
      <c r="H102" s="1018">
        <v>314</v>
      </c>
      <c r="I102" s="347" t="s">
        <v>1812</v>
      </c>
      <c r="J102" s="1018">
        <v>247</v>
      </c>
      <c r="K102" s="347" t="s">
        <v>1564</v>
      </c>
      <c r="L102" s="1018">
        <v>181</v>
      </c>
      <c r="M102" s="347" t="s">
        <v>1693</v>
      </c>
      <c r="N102" s="1018">
        <v>162</v>
      </c>
      <c r="O102" s="347" t="s">
        <v>1396</v>
      </c>
      <c r="P102" s="1019">
        <v>972</v>
      </c>
      <c r="Q102" s="838" t="s">
        <v>1528</v>
      </c>
      <c r="S102" s="662"/>
      <c r="T102" s="837"/>
      <c r="U102" s="832"/>
    </row>
    <row r="103" spans="1:21">
      <c r="A103" s="350" t="s">
        <v>52</v>
      </c>
      <c r="B103" s="1018">
        <v>0</v>
      </c>
      <c r="C103" s="347" t="s">
        <v>1290</v>
      </c>
      <c r="D103" s="1018">
        <v>5</v>
      </c>
      <c r="E103" s="347" t="s">
        <v>1754</v>
      </c>
      <c r="F103" s="1018">
        <v>17</v>
      </c>
      <c r="G103" s="347" t="s">
        <v>1487</v>
      </c>
      <c r="H103" s="1018">
        <v>113</v>
      </c>
      <c r="I103" s="347" t="s">
        <v>1962</v>
      </c>
      <c r="J103" s="1018">
        <v>184</v>
      </c>
      <c r="K103" s="347" t="s">
        <v>1398</v>
      </c>
      <c r="L103" s="1018">
        <v>134</v>
      </c>
      <c r="M103" s="347" t="s">
        <v>1541</v>
      </c>
      <c r="N103" s="1018">
        <v>104</v>
      </c>
      <c r="O103" s="347" t="s">
        <v>1594</v>
      </c>
      <c r="P103" s="1019">
        <v>557</v>
      </c>
      <c r="Q103" s="838" t="s">
        <v>1325</v>
      </c>
      <c r="S103" s="662"/>
      <c r="T103" s="837"/>
      <c r="U103" s="832"/>
    </row>
    <row r="104" spans="1:21">
      <c r="A104" s="350" t="s">
        <v>53</v>
      </c>
      <c r="B104" s="1018">
        <v>2</v>
      </c>
      <c r="C104" s="347" t="s">
        <v>1705</v>
      </c>
      <c r="D104" s="1018">
        <v>7</v>
      </c>
      <c r="E104" s="347" t="s">
        <v>1439</v>
      </c>
      <c r="F104" s="1018">
        <v>27</v>
      </c>
      <c r="G104" s="347" t="s">
        <v>1431</v>
      </c>
      <c r="H104" s="1018">
        <v>146</v>
      </c>
      <c r="I104" s="347" t="s">
        <v>1519</v>
      </c>
      <c r="J104" s="1018">
        <v>326</v>
      </c>
      <c r="K104" s="347" t="s">
        <v>1733</v>
      </c>
      <c r="L104" s="1018">
        <v>277</v>
      </c>
      <c r="M104" s="347" t="s">
        <v>1387</v>
      </c>
      <c r="N104" s="1018">
        <v>246</v>
      </c>
      <c r="O104" s="347" t="s">
        <v>1562</v>
      </c>
      <c r="P104" s="1019">
        <v>1031</v>
      </c>
      <c r="Q104" s="838" t="s">
        <v>1428</v>
      </c>
      <c r="S104" s="662"/>
      <c r="T104" s="837"/>
      <c r="U104" s="832"/>
    </row>
    <row r="105" spans="1:21">
      <c r="A105" s="350" t="s">
        <v>54</v>
      </c>
      <c r="B105" s="1018">
        <v>1</v>
      </c>
      <c r="C105" s="347" t="s">
        <v>1672</v>
      </c>
      <c r="D105" s="1018">
        <v>12</v>
      </c>
      <c r="E105" s="347" t="s">
        <v>1493</v>
      </c>
      <c r="F105" s="1018">
        <v>28</v>
      </c>
      <c r="G105" s="347" t="s">
        <v>1808</v>
      </c>
      <c r="H105" s="1018">
        <v>78</v>
      </c>
      <c r="I105" s="347" t="s">
        <v>1508</v>
      </c>
      <c r="J105" s="1018">
        <v>101</v>
      </c>
      <c r="K105" s="347" t="s">
        <v>1504</v>
      </c>
      <c r="L105" s="1018">
        <v>74</v>
      </c>
      <c r="M105" s="347" t="s">
        <v>1720</v>
      </c>
      <c r="N105" s="1018">
        <v>76</v>
      </c>
      <c r="O105" s="347" t="s">
        <v>1400</v>
      </c>
      <c r="P105" s="1019">
        <v>370</v>
      </c>
      <c r="Q105" s="838" t="s">
        <v>1625</v>
      </c>
      <c r="S105" s="662"/>
      <c r="T105" s="837"/>
      <c r="U105" s="832"/>
    </row>
    <row r="106" spans="1:21">
      <c r="A106" s="350" t="s">
        <v>55</v>
      </c>
      <c r="B106" s="1018">
        <v>0</v>
      </c>
      <c r="C106" s="347" t="s">
        <v>1290</v>
      </c>
      <c r="D106" s="1018">
        <v>13</v>
      </c>
      <c r="E106" s="347" t="s">
        <v>1661</v>
      </c>
      <c r="F106" s="1018">
        <v>63</v>
      </c>
      <c r="G106" s="347" t="s">
        <v>1518</v>
      </c>
      <c r="H106" s="1018">
        <v>23</v>
      </c>
      <c r="I106" s="347" t="s">
        <v>1341</v>
      </c>
      <c r="J106" s="1018">
        <v>59</v>
      </c>
      <c r="K106" s="347" t="s">
        <v>1407</v>
      </c>
      <c r="L106" s="1018">
        <v>47</v>
      </c>
      <c r="M106" s="347" t="s">
        <v>1592</v>
      </c>
      <c r="N106" s="1018">
        <v>37</v>
      </c>
      <c r="O106" s="347" t="s">
        <v>1380</v>
      </c>
      <c r="P106" s="1019">
        <v>242</v>
      </c>
      <c r="Q106" s="838" t="s">
        <v>1628</v>
      </c>
      <c r="S106" s="662"/>
      <c r="T106" s="837"/>
      <c r="U106" s="832"/>
    </row>
    <row r="107" spans="1:21">
      <c r="A107" s="350" t="s">
        <v>56</v>
      </c>
      <c r="B107" s="1018">
        <v>0</v>
      </c>
      <c r="C107" s="347" t="s">
        <v>1290</v>
      </c>
      <c r="D107" s="1018">
        <v>2</v>
      </c>
      <c r="E107" s="347" t="s">
        <v>1310</v>
      </c>
      <c r="F107" s="1018">
        <v>0</v>
      </c>
      <c r="G107" s="347" t="s">
        <v>1290</v>
      </c>
      <c r="H107" s="1018">
        <v>24</v>
      </c>
      <c r="I107" s="347" t="s">
        <v>1659</v>
      </c>
      <c r="J107" s="1018">
        <v>29</v>
      </c>
      <c r="K107" s="347" t="s">
        <v>1332</v>
      </c>
      <c r="L107" s="1018">
        <v>8</v>
      </c>
      <c r="M107" s="347" t="s">
        <v>1596</v>
      </c>
      <c r="N107" s="1018">
        <v>23</v>
      </c>
      <c r="O107" s="347" t="s">
        <v>1391</v>
      </c>
      <c r="P107" s="1019">
        <v>87</v>
      </c>
      <c r="Q107" s="838" t="s">
        <v>1565</v>
      </c>
      <c r="S107" s="662"/>
      <c r="T107" s="837"/>
      <c r="U107" s="832"/>
    </row>
    <row r="108" spans="1:21">
      <c r="A108" s="349" t="s">
        <v>1</v>
      </c>
      <c r="B108" s="1019">
        <v>41</v>
      </c>
      <c r="C108" s="838" t="s">
        <v>1705</v>
      </c>
      <c r="D108" s="1019">
        <v>268</v>
      </c>
      <c r="E108" s="838" t="s">
        <v>1371</v>
      </c>
      <c r="F108" s="1019">
        <v>991</v>
      </c>
      <c r="G108" s="838" t="s">
        <v>1576</v>
      </c>
      <c r="H108" s="1019">
        <v>3730</v>
      </c>
      <c r="I108" s="838" t="s">
        <v>1486</v>
      </c>
      <c r="J108" s="1019">
        <v>6386</v>
      </c>
      <c r="K108" s="838" t="s">
        <v>1805</v>
      </c>
      <c r="L108" s="1019">
        <v>4846</v>
      </c>
      <c r="M108" s="838" t="s">
        <v>1673</v>
      </c>
      <c r="N108" s="1019">
        <v>4042</v>
      </c>
      <c r="O108" s="838" t="s">
        <v>1470</v>
      </c>
      <c r="P108" s="1019">
        <v>20304</v>
      </c>
      <c r="Q108" s="838" t="s">
        <v>645</v>
      </c>
      <c r="S108" s="662"/>
      <c r="T108" s="837"/>
      <c r="U108" s="832"/>
    </row>
    <row r="109" spans="1:21" ht="5.0999999999999996" customHeight="1">
      <c r="A109" s="1577"/>
      <c r="B109" s="1577"/>
      <c r="C109" s="1577"/>
      <c r="D109" s="1577"/>
      <c r="E109" s="1577"/>
      <c r="F109" s="1577"/>
      <c r="G109" s="1577"/>
      <c r="H109" s="1577"/>
      <c r="I109" s="1577"/>
      <c r="J109" s="1577"/>
      <c r="K109" s="1577"/>
      <c r="L109" s="1577"/>
      <c r="M109" s="1577"/>
      <c r="N109" s="1577"/>
      <c r="O109" s="1577"/>
      <c r="P109" s="1577"/>
      <c r="Q109" s="1578"/>
      <c r="S109" s="662"/>
    </row>
    <row r="110" spans="1:21" ht="13.9" customHeight="1">
      <c r="A110" s="751" t="s">
        <v>184</v>
      </c>
      <c r="B110" s="1019">
        <v>194</v>
      </c>
      <c r="C110" s="838" t="s">
        <v>1672</v>
      </c>
      <c r="D110" s="1019">
        <v>870</v>
      </c>
      <c r="E110" s="838" t="s">
        <v>1653</v>
      </c>
      <c r="F110" s="1019">
        <v>2955</v>
      </c>
      <c r="G110" s="838" t="s">
        <v>1576</v>
      </c>
      <c r="H110" s="1019">
        <v>10965</v>
      </c>
      <c r="I110" s="838" t="s">
        <v>1401</v>
      </c>
      <c r="J110" s="1019">
        <v>18949</v>
      </c>
      <c r="K110" s="838" t="s">
        <v>1485</v>
      </c>
      <c r="L110" s="1019">
        <v>14243</v>
      </c>
      <c r="M110" s="838" t="s">
        <v>1683</v>
      </c>
      <c r="N110" s="1019">
        <v>11894</v>
      </c>
      <c r="O110" s="838" t="s">
        <v>1644</v>
      </c>
      <c r="P110" s="1019">
        <v>60070</v>
      </c>
      <c r="Q110" s="838" t="s">
        <v>645</v>
      </c>
      <c r="S110" s="662"/>
    </row>
    <row r="111" spans="1:21" ht="409.6" hidden="1" customHeight="1"/>
    <row r="113" spans="1:1">
      <c r="A113" s="308" t="s">
        <v>3036</v>
      </c>
    </row>
  </sheetData>
  <mergeCells count="15">
    <mergeCell ref="B6:Q6"/>
    <mergeCell ref="B41:Q41"/>
    <mergeCell ref="B75:Q75"/>
    <mergeCell ref="A109:Q109"/>
    <mergeCell ref="A1:Q1"/>
    <mergeCell ref="B3:O3"/>
    <mergeCell ref="A4:A5"/>
    <mergeCell ref="B4:C4"/>
    <mergeCell ref="D4:E4"/>
    <mergeCell ref="F4:G4"/>
    <mergeCell ref="H4:I4"/>
    <mergeCell ref="J4:K4"/>
    <mergeCell ref="L4:M4"/>
    <mergeCell ref="N4:O4"/>
    <mergeCell ref="P4:Q4"/>
  </mergeCells>
  <pageMargins left="0.19685039370078741" right="0.59055118110236227" top="0.19685039370078741" bottom="0.39370078740157483" header="0.19685039370078741" footer="0.19685039370078741"/>
  <pageSetup paperSize="9" scale="57" orientation="portrait" r:id="rId1"/>
  <ignoredErrors>
    <ignoredError sqref="A3:O5 B41:O41 B75:O75 P3:Q5 P41:Q41 P75:Q75"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36"/>
  <sheetViews>
    <sheetView showGridLines="0" topLeftCell="A28" zoomScaleNormal="100" workbookViewId="0">
      <selection activeCell="A40" sqref="A40"/>
    </sheetView>
  </sheetViews>
  <sheetFormatPr defaultRowHeight="12.75"/>
  <cols>
    <col min="1" max="1" width="118" style="417" customWidth="1"/>
    <col min="2" max="256" width="9.140625" style="389"/>
    <col min="257" max="257" width="118" style="389" customWidth="1"/>
    <col min="258" max="512" width="9.140625" style="389"/>
    <col min="513" max="513" width="118" style="389" customWidth="1"/>
    <col min="514" max="768" width="9.140625" style="389"/>
    <col min="769" max="769" width="118" style="389" customWidth="1"/>
    <col min="770" max="1024" width="9.140625" style="389"/>
    <col min="1025" max="1025" width="118" style="389" customWidth="1"/>
    <col min="1026" max="1280" width="9.140625" style="389"/>
    <col min="1281" max="1281" width="118" style="389" customWidth="1"/>
    <col min="1282" max="1536" width="9.140625" style="389"/>
    <col min="1537" max="1537" width="118" style="389" customWidth="1"/>
    <col min="1538" max="1792" width="9.140625" style="389"/>
    <col min="1793" max="1793" width="118" style="389" customWidth="1"/>
    <col min="1794" max="2048" width="9.140625" style="389"/>
    <col min="2049" max="2049" width="118" style="389" customWidth="1"/>
    <col min="2050" max="2304" width="9.140625" style="389"/>
    <col min="2305" max="2305" width="118" style="389" customWidth="1"/>
    <col min="2306" max="2560" width="9.140625" style="389"/>
    <col min="2561" max="2561" width="118" style="389" customWidth="1"/>
    <col min="2562" max="2816" width="9.140625" style="389"/>
    <col min="2817" max="2817" width="118" style="389" customWidth="1"/>
    <col min="2818" max="3072" width="9.140625" style="389"/>
    <col min="3073" max="3073" width="118" style="389" customWidth="1"/>
    <col min="3074" max="3328" width="9.140625" style="389"/>
    <col min="3329" max="3329" width="118" style="389" customWidth="1"/>
    <col min="3330" max="3584" width="9.140625" style="389"/>
    <col min="3585" max="3585" width="118" style="389" customWidth="1"/>
    <col min="3586" max="3840" width="9.140625" style="389"/>
    <col min="3841" max="3841" width="118" style="389" customWidth="1"/>
    <col min="3842" max="4096" width="9.140625" style="389"/>
    <col min="4097" max="4097" width="118" style="389" customWidth="1"/>
    <col min="4098" max="4352" width="9.140625" style="389"/>
    <col min="4353" max="4353" width="118" style="389" customWidth="1"/>
    <col min="4354" max="4608" width="9.140625" style="389"/>
    <col min="4609" max="4609" width="118" style="389" customWidth="1"/>
    <col min="4610" max="4864" width="9.140625" style="389"/>
    <col min="4865" max="4865" width="118" style="389" customWidth="1"/>
    <col min="4866" max="5120" width="9.140625" style="389"/>
    <col min="5121" max="5121" width="118" style="389" customWidth="1"/>
    <col min="5122" max="5376" width="9.140625" style="389"/>
    <col min="5377" max="5377" width="118" style="389" customWidth="1"/>
    <col min="5378" max="5632" width="9.140625" style="389"/>
    <col min="5633" max="5633" width="118" style="389" customWidth="1"/>
    <col min="5634" max="5888" width="9.140625" style="389"/>
    <col min="5889" max="5889" width="118" style="389" customWidth="1"/>
    <col min="5890" max="6144" width="9.140625" style="389"/>
    <col min="6145" max="6145" width="118" style="389" customWidth="1"/>
    <col min="6146" max="6400" width="9.140625" style="389"/>
    <col min="6401" max="6401" width="118" style="389" customWidth="1"/>
    <col min="6402" max="6656" width="9.140625" style="389"/>
    <col min="6657" max="6657" width="118" style="389" customWidth="1"/>
    <col min="6658" max="6912" width="9.140625" style="389"/>
    <col min="6913" max="6913" width="118" style="389" customWidth="1"/>
    <col min="6914" max="7168" width="9.140625" style="389"/>
    <col min="7169" max="7169" width="118" style="389" customWidth="1"/>
    <col min="7170" max="7424" width="9.140625" style="389"/>
    <col min="7425" max="7425" width="118" style="389" customWidth="1"/>
    <col min="7426" max="7680" width="9.140625" style="389"/>
    <col min="7681" max="7681" width="118" style="389" customWidth="1"/>
    <col min="7682" max="7936" width="9.140625" style="389"/>
    <col min="7937" max="7937" width="118" style="389" customWidth="1"/>
    <col min="7938" max="8192" width="9.140625" style="389"/>
    <col min="8193" max="8193" width="118" style="389" customWidth="1"/>
    <col min="8194" max="8448" width="9.140625" style="389"/>
    <col min="8449" max="8449" width="118" style="389" customWidth="1"/>
    <col min="8450" max="8704" width="9.140625" style="389"/>
    <col min="8705" max="8705" width="118" style="389" customWidth="1"/>
    <col min="8706" max="8960" width="9.140625" style="389"/>
    <col min="8961" max="8961" width="118" style="389" customWidth="1"/>
    <col min="8962" max="9216" width="9.140625" style="389"/>
    <col min="9217" max="9217" width="118" style="389" customWidth="1"/>
    <col min="9218" max="9472" width="9.140625" style="389"/>
    <col min="9473" max="9473" width="118" style="389" customWidth="1"/>
    <col min="9474" max="9728" width="9.140625" style="389"/>
    <col min="9729" max="9729" width="118" style="389" customWidth="1"/>
    <col min="9730" max="9984" width="9.140625" style="389"/>
    <col min="9985" max="9985" width="118" style="389" customWidth="1"/>
    <col min="9986" max="10240" width="9.140625" style="389"/>
    <col min="10241" max="10241" width="118" style="389" customWidth="1"/>
    <col min="10242" max="10496" width="9.140625" style="389"/>
    <col min="10497" max="10497" width="118" style="389" customWidth="1"/>
    <col min="10498" max="10752" width="9.140625" style="389"/>
    <col min="10753" max="10753" width="118" style="389" customWidth="1"/>
    <col min="10754" max="11008" width="9.140625" style="389"/>
    <col min="11009" max="11009" width="118" style="389" customWidth="1"/>
    <col min="11010" max="11264" width="9.140625" style="389"/>
    <col min="11265" max="11265" width="118" style="389" customWidth="1"/>
    <col min="11266" max="11520" width="9.140625" style="389"/>
    <col min="11521" max="11521" width="118" style="389" customWidth="1"/>
    <col min="11522" max="11776" width="9.140625" style="389"/>
    <col min="11777" max="11777" width="118" style="389" customWidth="1"/>
    <col min="11778" max="12032" width="9.140625" style="389"/>
    <col min="12033" max="12033" width="118" style="389" customWidth="1"/>
    <col min="12034" max="12288" width="9.140625" style="389"/>
    <col min="12289" max="12289" width="118" style="389" customWidth="1"/>
    <col min="12290" max="12544" width="9.140625" style="389"/>
    <col min="12545" max="12545" width="118" style="389" customWidth="1"/>
    <col min="12546" max="12800" width="9.140625" style="389"/>
    <col min="12801" max="12801" width="118" style="389" customWidth="1"/>
    <col min="12802" max="13056" width="9.140625" style="389"/>
    <col min="13057" max="13057" width="118" style="389" customWidth="1"/>
    <col min="13058" max="13312" width="9.140625" style="389"/>
    <col min="13313" max="13313" width="118" style="389" customWidth="1"/>
    <col min="13314" max="13568" width="9.140625" style="389"/>
    <col min="13569" max="13569" width="118" style="389" customWidth="1"/>
    <col min="13570" max="13824" width="9.140625" style="389"/>
    <col min="13825" max="13825" width="118" style="389" customWidth="1"/>
    <col min="13826" max="14080" width="9.140625" style="389"/>
    <col min="14081" max="14081" width="118" style="389" customWidth="1"/>
    <col min="14082" max="14336" width="9.140625" style="389"/>
    <col min="14337" max="14337" width="118" style="389" customWidth="1"/>
    <col min="14338" max="14592" width="9.140625" style="389"/>
    <col min="14593" max="14593" width="118" style="389" customWidth="1"/>
    <col min="14594" max="14848" width="9.140625" style="389"/>
    <col min="14849" max="14849" width="118" style="389" customWidth="1"/>
    <col min="14850" max="15104" width="9.140625" style="389"/>
    <col min="15105" max="15105" width="118" style="389" customWidth="1"/>
    <col min="15106" max="15360" width="9.140625" style="389"/>
    <col min="15361" max="15361" width="118" style="389" customWidth="1"/>
    <col min="15362" max="15616" width="9.140625" style="389"/>
    <col min="15617" max="15617" width="118" style="389" customWidth="1"/>
    <col min="15618" max="15872" width="9.140625" style="389"/>
    <col min="15873" max="15873" width="118" style="389" customWidth="1"/>
    <col min="15874" max="16128" width="9.140625" style="389"/>
    <col min="16129" max="16129" width="118" style="389" customWidth="1"/>
    <col min="16130" max="16384" width="9.140625" style="389"/>
  </cols>
  <sheetData>
    <row r="1" spans="1:1" ht="15" customHeight="1"/>
    <row r="2" spans="1:1" ht="18.75">
      <c r="A2" s="1172" t="s">
        <v>884</v>
      </c>
    </row>
    <row r="3" spans="1:1" ht="15" customHeight="1"/>
    <row r="4" spans="1:1" ht="34.5" customHeight="1">
      <c r="A4" s="418" t="s">
        <v>2807</v>
      </c>
    </row>
    <row r="5" spans="1:1" ht="15.6" customHeight="1">
      <c r="A5" s="1179"/>
    </row>
    <row r="6" spans="1:1" ht="89.25" customHeight="1">
      <c r="A6" s="673" t="s">
        <v>2842</v>
      </c>
    </row>
    <row r="7" spans="1:1" ht="13.15" customHeight="1">
      <c r="A7" s="1179"/>
    </row>
    <row r="8" spans="1:1" ht="30">
      <c r="A8" s="1179" t="s">
        <v>2802</v>
      </c>
    </row>
    <row r="9" spans="1:1" ht="15" customHeight="1">
      <c r="A9" s="673"/>
    </row>
    <row r="10" spans="1:1" ht="30" customHeight="1">
      <c r="A10" s="418" t="s">
        <v>2808</v>
      </c>
    </row>
    <row r="11" spans="1:1" ht="15" customHeight="1">
      <c r="A11" s="418"/>
    </row>
    <row r="12" spans="1:1" ht="63.75" customHeight="1">
      <c r="A12" s="788" t="s">
        <v>2803</v>
      </c>
    </row>
    <row r="13" spans="1:1" ht="15" customHeight="1">
      <c r="A13" s="418"/>
    </row>
    <row r="14" spans="1:1" ht="33" customHeight="1">
      <c r="A14" s="842" t="s">
        <v>2809</v>
      </c>
    </row>
    <row r="15" spans="1:1" ht="16.149999999999999" customHeight="1">
      <c r="A15" s="1179"/>
    </row>
    <row r="16" spans="1:1" s="421" customFormat="1" ht="18" customHeight="1">
      <c r="A16" s="1180" t="s">
        <v>2806</v>
      </c>
    </row>
    <row r="17" spans="1:1" ht="15">
      <c r="A17" s="1179"/>
    </row>
    <row r="18" spans="1:1" ht="78.75" customHeight="1">
      <c r="A18" s="418" t="s">
        <v>2805</v>
      </c>
    </row>
    <row r="19" spans="1:1" ht="15" customHeight="1">
      <c r="A19" s="1180"/>
    </row>
    <row r="20" spans="1:1" ht="108.75" customHeight="1">
      <c r="A20" s="673" t="s">
        <v>2844</v>
      </c>
    </row>
    <row r="21" spans="1:1" ht="16.899999999999999" customHeight="1">
      <c r="A21" s="673"/>
    </row>
    <row r="22" spans="1:1" ht="135">
      <c r="A22" s="418" t="s">
        <v>2846</v>
      </c>
    </row>
    <row r="23" spans="1:1" ht="15" customHeight="1">
      <c r="A23" s="673"/>
    </row>
    <row r="24" spans="1:1" ht="75.75" customHeight="1">
      <c r="A24" s="418" t="s">
        <v>2804</v>
      </c>
    </row>
    <row r="25" spans="1:1" ht="15" customHeight="1">
      <c r="A25" s="418"/>
    </row>
    <row r="26" spans="1:1" s="421" customFormat="1" ht="15" customHeight="1">
      <c r="A26" s="420" t="s">
        <v>382</v>
      </c>
    </row>
    <row r="27" spans="1:1" ht="15" customHeight="1"/>
    <row r="28" spans="1:1" ht="30">
      <c r="A28" s="418" t="s">
        <v>2841</v>
      </c>
    </row>
    <row r="29" spans="1:1" ht="15">
      <c r="A29" s="418" t="s">
        <v>2843</v>
      </c>
    </row>
    <row r="30" spans="1:1" ht="27" customHeight="1">
      <c r="A30" s="1190" t="s">
        <v>2845</v>
      </c>
    </row>
    <row r="31" spans="1:1" ht="15" customHeight="1">
      <c r="A31" s="418" t="s">
        <v>2847</v>
      </c>
    </row>
    <row r="32" spans="1:1" ht="15" customHeight="1"/>
    <row r="33" spans="1:1" s="393" customFormat="1" ht="15"/>
    <row r="34" spans="1:1" s="393" customFormat="1" ht="15" customHeight="1">
      <c r="A34" s="395"/>
    </row>
    <row r="35" spans="1:1" s="393" customFormat="1" ht="15">
      <c r="A35" s="395"/>
    </row>
    <row r="36" spans="1:1" s="393" customFormat="1" ht="15">
      <c r="A36" s="485"/>
    </row>
  </sheetData>
  <pageMargins left="0.70866141732283472" right="0.70866141732283472" top="0.74803149606299213" bottom="0.74803149606299213" header="0.31496062992125984" footer="0.31496062992125984"/>
  <pageSetup paperSize="9" scale="7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G50"/>
  <sheetViews>
    <sheetView showGridLines="0" zoomScaleNormal="100" workbookViewId="0">
      <selection activeCell="A10" sqref="A10:XFD10"/>
    </sheetView>
  </sheetViews>
  <sheetFormatPr defaultRowHeight="12.75"/>
  <cols>
    <col min="1" max="1" width="123.7109375" style="534" customWidth="1"/>
    <col min="2" max="253" width="9.140625" style="421"/>
    <col min="254" max="254" width="84.5703125" style="421" customWidth="1"/>
    <col min="255" max="509" width="9.140625" style="421"/>
    <col min="510" max="510" width="84.5703125" style="421" customWidth="1"/>
    <col min="511" max="765" width="9.140625" style="421"/>
    <col min="766" max="766" width="84.5703125" style="421" customWidth="1"/>
    <col min="767" max="1021" width="9.140625" style="421"/>
    <col min="1022" max="1022" width="84.5703125" style="421" customWidth="1"/>
    <col min="1023" max="1277" width="9.140625" style="421"/>
    <col min="1278" max="1278" width="84.5703125" style="421" customWidth="1"/>
    <col min="1279" max="1533" width="9.140625" style="421"/>
    <col min="1534" max="1534" width="84.5703125" style="421" customWidth="1"/>
    <col min="1535" max="1789" width="9.140625" style="421"/>
    <col min="1790" max="1790" width="84.5703125" style="421" customWidth="1"/>
    <col min="1791" max="2045" width="9.140625" style="421"/>
    <col min="2046" max="2046" width="84.5703125" style="421" customWidth="1"/>
    <col min="2047" max="2301" width="9.140625" style="421"/>
    <col min="2302" max="2302" width="84.5703125" style="421" customWidth="1"/>
    <col min="2303" max="2557" width="9.140625" style="421"/>
    <col min="2558" max="2558" width="84.5703125" style="421" customWidth="1"/>
    <col min="2559" max="2813" width="9.140625" style="421"/>
    <col min="2814" max="2814" width="84.5703125" style="421" customWidth="1"/>
    <col min="2815" max="3069" width="9.140625" style="421"/>
    <col min="3070" max="3070" width="84.5703125" style="421" customWidth="1"/>
    <col min="3071" max="3325" width="9.140625" style="421"/>
    <col min="3326" max="3326" width="84.5703125" style="421" customWidth="1"/>
    <col min="3327" max="3581" width="9.140625" style="421"/>
    <col min="3582" max="3582" width="84.5703125" style="421" customWidth="1"/>
    <col min="3583" max="3837" width="9.140625" style="421"/>
    <col min="3838" max="3838" width="84.5703125" style="421" customWidth="1"/>
    <col min="3839" max="4093" width="9.140625" style="421"/>
    <col min="4094" max="4094" width="84.5703125" style="421" customWidth="1"/>
    <col min="4095" max="4349" width="9.140625" style="421"/>
    <col min="4350" max="4350" width="84.5703125" style="421" customWidth="1"/>
    <col min="4351" max="4605" width="9.140625" style="421"/>
    <col min="4606" max="4606" width="84.5703125" style="421" customWidth="1"/>
    <col min="4607" max="4861" width="9.140625" style="421"/>
    <col min="4862" max="4862" width="84.5703125" style="421" customWidth="1"/>
    <col min="4863" max="5117" width="9.140625" style="421"/>
    <col min="5118" max="5118" width="84.5703125" style="421" customWidth="1"/>
    <col min="5119" max="5373" width="9.140625" style="421"/>
    <col min="5374" max="5374" width="84.5703125" style="421" customWidth="1"/>
    <col min="5375" max="5629" width="9.140625" style="421"/>
    <col min="5630" max="5630" width="84.5703125" style="421" customWidth="1"/>
    <col min="5631" max="5885" width="9.140625" style="421"/>
    <col min="5886" max="5886" width="84.5703125" style="421" customWidth="1"/>
    <col min="5887" max="6141" width="9.140625" style="421"/>
    <col min="6142" max="6142" width="84.5703125" style="421" customWidth="1"/>
    <col min="6143" max="6397" width="9.140625" style="421"/>
    <col min="6398" max="6398" width="84.5703125" style="421" customWidth="1"/>
    <col min="6399" max="6653" width="9.140625" style="421"/>
    <col min="6654" max="6654" width="84.5703125" style="421" customWidth="1"/>
    <col min="6655" max="6909" width="9.140625" style="421"/>
    <col min="6910" max="6910" width="84.5703125" style="421" customWidth="1"/>
    <col min="6911" max="7165" width="9.140625" style="421"/>
    <col min="7166" max="7166" width="84.5703125" style="421" customWidth="1"/>
    <col min="7167" max="7421" width="9.140625" style="421"/>
    <col min="7422" max="7422" width="84.5703125" style="421" customWidth="1"/>
    <col min="7423" max="7677" width="9.140625" style="421"/>
    <col min="7678" max="7678" width="84.5703125" style="421" customWidth="1"/>
    <col min="7679" max="7933" width="9.140625" style="421"/>
    <col min="7934" max="7934" width="84.5703125" style="421" customWidth="1"/>
    <col min="7935" max="8189" width="9.140625" style="421"/>
    <col min="8190" max="8190" width="84.5703125" style="421" customWidth="1"/>
    <col min="8191" max="8445" width="9.140625" style="421"/>
    <col min="8446" max="8446" width="84.5703125" style="421" customWidth="1"/>
    <col min="8447" max="8701" width="9.140625" style="421"/>
    <col min="8702" max="8702" width="84.5703125" style="421" customWidth="1"/>
    <col min="8703" max="8957" width="9.140625" style="421"/>
    <col min="8958" max="8958" width="84.5703125" style="421" customWidth="1"/>
    <col min="8959" max="9213" width="9.140625" style="421"/>
    <col min="9214" max="9214" width="84.5703125" style="421" customWidth="1"/>
    <col min="9215" max="9469" width="9.140625" style="421"/>
    <col min="9470" max="9470" width="84.5703125" style="421" customWidth="1"/>
    <col min="9471" max="9725" width="9.140625" style="421"/>
    <col min="9726" max="9726" width="84.5703125" style="421" customWidth="1"/>
    <col min="9727" max="9981" width="9.140625" style="421"/>
    <col min="9982" max="9982" width="84.5703125" style="421" customWidth="1"/>
    <col min="9983" max="10237" width="9.140625" style="421"/>
    <col min="10238" max="10238" width="84.5703125" style="421" customWidth="1"/>
    <col min="10239" max="10493" width="9.140625" style="421"/>
    <col min="10494" max="10494" width="84.5703125" style="421" customWidth="1"/>
    <col min="10495" max="10749" width="9.140625" style="421"/>
    <col min="10750" max="10750" width="84.5703125" style="421" customWidth="1"/>
    <col min="10751" max="11005" width="9.140625" style="421"/>
    <col min="11006" max="11006" width="84.5703125" style="421" customWidth="1"/>
    <col min="11007" max="11261" width="9.140625" style="421"/>
    <col min="11262" max="11262" width="84.5703125" style="421" customWidth="1"/>
    <col min="11263" max="11517" width="9.140625" style="421"/>
    <col min="11518" max="11518" width="84.5703125" style="421" customWidth="1"/>
    <col min="11519" max="11773" width="9.140625" style="421"/>
    <col min="11774" max="11774" width="84.5703125" style="421" customWidth="1"/>
    <col min="11775" max="12029" width="9.140625" style="421"/>
    <col min="12030" max="12030" width="84.5703125" style="421" customWidth="1"/>
    <col min="12031" max="12285" width="9.140625" style="421"/>
    <col min="12286" max="12286" width="84.5703125" style="421" customWidth="1"/>
    <col min="12287" max="12541" width="9.140625" style="421"/>
    <col min="12542" max="12542" width="84.5703125" style="421" customWidth="1"/>
    <col min="12543" max="12797" width="9.140625" style="421"/>
    <col min="12798" max="12798" width="84.5703125" style="421" customWidth="1"/>
    <col min="12799" max="13053" width="9.140625" style="421"/>
    <col min="13054" max="13054" width="84.5703125" style="421" customWidth="1"/>
    <col min="13055" max="13309" width="9.140625" style="421"/>
    <col min="13310" max="13310" width="84.5703125" style="421" customWidth="1"/>
    <col min="13311" max="13565" width="9.140625" style="421"/>
    <col min="13566" max="13566" width="84.5703125" style="421" customWidth="1"/>
    <col min="13567" max="13821" width="9.140625" style="421"/>
    <col min="13822" max="13822" width="84.5703125" style="421" customWidth="1"/>
    <col min="13823" max="14077" width="9.140625" style="421"/>
    <col min="14078" max="14078" width="84.5703125" style="421" customWidth="1"/>
    <col min="14079" max="14333" width="9.140625" style="421"/>
    <col min="14334" max="14334" width="84.5703125" style="421" customWidth="1"/>
    <col min="14335" max="14589" width="9.140625" style="421"/>
    <col min="14590" max="14590" width="84.5703125" style="421" customWidth="1"/>
    <col min="14591" max="14845" width="9.140625" style="421"/>
    <col min="14846" max="14846" width="84.5703125" style="421" customWidth="1"/>
    <col min="14847" max="15101" width="9.140625" style="421"/>
    <col min="15102" max="15102" width="84.5703125" style="421" customWidth="1"/>
    <col min="15103" max="15357" width="9.140625" style="421"/>
    <col min="15358" max="15358" width="84.5703125" style="421" customWidth="1"/>
    <col min="15359" max="15613" width="9.140625" style="421"/>
    <col min="15614" max="15614" width="84.5703125" style="421" customWidth="1"/>
    <col min="15615" max="15869" width="9.140625" style="421"/>
    <col min="15870" max="15870" width="84.5703125" style="421" customWidth="1"/>
    <col min="15871" max="16125" width="9.140625" style="421"/>
    <col min="16126" max="16126" width="84.5703125" style="421" customWidth="1"/>
    <col min="16127" max="16381" width="9.140625" style="421"/>
    <col min="16382" max="16384" width="9.140625" style="421" customWidth="1"/>
  </cols>
  <sheetData>
    <row r="1" spans="1:1" ht="15" customHeight="1"/>
    <row r="2" spans="1:1" s="500" customFormat="1" ht="18.75">
      <c r="A2" s="536" t="s">
        <v>860</v>
      </c>
    </row>
    <row r="3" spans="1:1" s="500" customFormat="1" ht="15" customHeight="1">
      <c r="A3" s="574"/>
    </row>
    <row r="4" spans="1:1" s="422" customFormat="1" ht="15" customHeight="1">
      <c r="A4" s="562" t="s">
        <v>1068</v>
      </c>
    </row>
    <row r="5" spans="1:1" s="422" customFormat="1" ht="15" customHeight="1">
      <c r="A5" s="563"/>
    </row>
    <row r="6" spans="1:1" s="497" customFormat="1" ht="15" customHeight="1">
      <c r="A6" s="562" t="s">
        <v>3038</v>
      </c>
    </row>
    <row r="7" spans="1:1" s="497" customFormat="1" ht="15" customHeight="1">
      <c r="A7" s="562"/>
    </row>
    <row r="8" spans="1:1" s="497" customFormat="1" ht="15" customHeight="1">
      <c r="A8" s="562" t="s">
        <v>1069</v>
      </c>
    </row>
    <row r="9" spans="1:1" s="497" customFormat="1" ht="15" customHeight="1">
      <c r="A9" s="562"/>
    </row>
    <row r="10" spans="1:1" s="497" customFormat="1" ht="15" customHeight="1">
      <c r="A10" s="562" t="s">
        <v>3039</v>
      </c>
    </row>
    <row r="11" spans="1:1" s="422" customFormat="1" ht="15" customHeight="1">
      <c r="A11" s="563"/>
    </row>
    <row r="12" spans="1:1" s="422" customFormat="1" ht="15" customHeight="1">
      <c r="A12" s="562" t="s">
        <v>1070</v>
      </c>
    </row>
    <row r="13" spans="1:1" s="422" customFormat="1" ht="15" customHeight="1">
      <c r="A13" s="563"/>
    </row>
    <row r="14" spans="1:1" s="422" customFormat="1" ht="15" customHeight="1">
      <c r="A14" s="562" t="s">
        <v>1071</v>
      </c>
    </row>
    <row r="15" spans="1:1" s="422" customFormat="1" ht="15" customHeight="1">
      <c r="A15" s="563"/>
    </row>
    <row r="16" spans="1:1" s="422" customFormat="1" ht="15" customHeight="1">
      <c r="A16" s="562" t="s">
        <v>1072</v>
      </c>
    </row>
    <row r="17" spans="1:7" s="422" customFormat="1" ht="15" customHeight="1">
      <c r="A17" s="563"/>
    </row>
    <row r="18" spans="1:7" s="422" customFormat="1" ht="15" customHeight="1">
      <c r="A18" s="562" t="s">
        <v>1073</v>
      </c>
    </row>
    <row r="19" spans="1:7" s="422" customFormat="1" ht="15" customHeight="1">
      <c r="A19" s="563" t="s">
        <v>1074</v>
      </c>
    </row>
    <row r="20" spans="1:7" s="422" customFormat="1" ht="15" customHeight="1">
      <c r="A20" s="563"/>
    </row>
    <row r="21" spans="1:7" s="422" customFormat="1" ht="15" customHeight="1">
      <c r="A21" s="586" t="s">
        <v>1075</v>
      </c>
    </row>
    <row r="22" spans="1:7" s="422" customFormat="1" ht="15" customHeight="1">
      <c r="A22" s="563"/>
    </row>
    <row r="23" spans="1:7" s="422" customFormat="1" ht="15" customHeight="1">
      <c r="A23" s="1651" t="s">
        <v>1076</v>
      </c>
      <c r="B23" s="1651"/>
      <c r="C23" s="1651"/>
      <c r="D23" s="1651"/>
      <c r="E23" s="1651"/>
      <c r="F23" s="1651"/>
      <c r="G23" s="1651"/>
    </row>
    <row r="25" spans="1:7" s="789" customFormat="1" ht="15">
      <c r="A25" s="562" t="s">
        <v>1077</v>
      </c>
    </row>
    <row r="50" spans="1:1">
      <c r="A50" s="534" t="s">
        <v>853</v>
      </c>
    </row>
  </sheetData>
  <mergeCells count="1">
    <mergeCell ref="A23:G23"/>
  </mergeCells>
  <hyperlinks>
    <hyperlink ref="A4" location="'41-44'!A1" display="TABLE 41 ADMISSIONS BY UNIT DISCHARGE STATUS AND AGE, 2014 - 2016"/>
    <hyperlink ref="A6" location="'42'!A1" display="TABLE 42 ADMISSIONS BY UNIT DISCHARGE STATUS AND AGE (&lt;1), 2010 - 2012"/>
    <hyperlink ref="A8" location="'43'!A1" display="TABLE 43 ADMISSIONS BY UNIT DISCHARGE STATUS AND SEX, 2010 - 2012"/>
    <hyperlink ref="A10" location="'44'!A1" display="TABLE 44 ADMISSIONS BY UNIT DISCHARGE STATUS AND SEX (&lt;1), 2010 - 2012"/>
    <hyperlink ref="A12" location="'45'!A1" display="TABLE 45 ADMISSIONS BY UNIT DISCHARGE STATUS, BY HEALTH ORGANISATION, 2010 - 2012"/>
    <hyperlink ref="A14" location="'46'!A1" display="TABLE 46 ADMISSIONS BY UNIT DISCHARGE DESTINATION AND AGE, 2010 - 2012"/>
    <hyperlink ref="A16" location="'46a'!A1" display="TABLE 46a VENTILATOR FREE DAYS, BY PIM2r GROUP, BY HEALTH ORGANISATION, 2010 - 2012"/>
    <hyperlink ref="A18" location="'46b'!A1" display="TABLE 46b"/>
    <hyperlink ref="A23:G23" location="'46d'!A1" display="Table 46d UNPLANNED EXTUBATION RATES FOR ALL ADMISSIONS BY HEALTH ORGANISATION, 2015"/>
    <hyperlink ref="A25" location="'Figure 46d'!A1" display="FIGURE 46d RELATIVE RATES OF UNPLANNED EXTUBATION FOR ALL ADMISSIONS BY HEALTH ORGANISATION, 2015"/>
    <hyperlink ref="A6:XFD10" location="'41-44'!Print_Area" display="TABLE 42 ADMISSIONS BY UNIT DISCHARGE STATUS AND AGE (&lt;1), 2014 - 2016"/>
  </hyperlinks>
  <pageMargins left="0.70866141732283472" right="0.70866141732283472" top="0.74803149606299213" bottom="0.74803149606299213" header="0.31496062992125984" footer="0.31496062992125984"/>
  <pageSetup paperSize="9"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44"/>
  <sheetViews>
    <sheetView showGridLines="0" zoomScaleNormal="100" workbookViewId="0">
      <selection activeCell="A13" sqref="A13:K13"/>
    </sheetView>
  </sheetViews>
  <sheetFormatPr defaultRowHeight="12.75"/>
  <cols>
    <col min="1" max="1" width="18" style="1" customWidth="1"/>
    <col min="2" max="2" width="8.140625" style="921" customWidth="1"/>
    <col min="3" max="3" width="8.140625" style="1" customWidth="1"/>
    <col min="4" max="4" width="8.140625" style="921" customWidth="1"/>
    <col min="5" max="5" width="8.140625" style="1" customWidth="1"/>
    <col min="6" max="6" width="8.140625" style="921" customWidth="1"/>
    <col min="7" max="7" width="8.140625" style="1" customWidth="1"/>
    <col min="8" max="8" width="8.140625" style="921" customWidth="1"/>
    <col min="9" max="9" width="8.140625" style="1" customWidth="1"/>
    <col min="10" max="10" width="8.140625" style="921" customWidth="1"/>
    <col min="11" max="11" width="8.140625" style="1" customWidth="1"/>
    <col min="12" max="12" width="0" style="1" hidden="1" customWidth="1"/>
    <col min="13" max="256" width="9.140625" style="1"/>
    <col min="257" max="257" width="18" style="1" customWidth="1"/>
    <col min="258" max="267" width="8.140625" style="1" customWidth="1"/>
    <col min="268" max="268" width="0" style="1" hidden="1" customWidth="1"/>
    <col min="269" max="512" width="9.140625" style="1"/>
    <col min="513" max="513" width="18" style="1" customWidth="1"/>
    <col min="514" max="523" width="8.140625" style="1" customWidth="1"/>
    <col min="524" max="524" width="0" style="1" hidden="1" customWidth="1"/>
    <col min="525" max="768" width="9.140625" style="1"/>
    <col min="769" max="769" width="18" style="1" customWidth="1"/>
    <col min="770" max="779" width="8.140625" style="1" customWidth="1"/>
    <col min="780" max="780" width="0" style="1" hidden="1" customWidth="1"/>
    <col min="781" max="1024" width="9.140625" style="1"/>
    <col min="1025" max="1025" width="18" style="1" customWidth="1"/>
    <col min="1026" max="1035" width="8.140625" style="1" customWidth="1"/>
    <col min="1036" max="1036" width="0" style="1" hidden="1" customWidth="1"/>
    <col min="1037" max="1280" width="9.140625" style="1"/>
    <col min="1281" max="1281" width="18" style="1" customWidth="1"/>
    <col min="1282" max="1291" width="8.140625" style="1" customWidth="1"/>
    <col min="1292" max="1292" width="0" style="1" hidden="1" customWidth="1"/>
    <col min="1293" max="1536" width="9.140625" style="1"/>
    <col min="1537" max="1537" width="18" style="1" customWidth="1"/>
    <col min="1538" max="1547" width="8.140625" style="1" customWidth="1"/>
    <col min="1548" max="1548" width="0" style="1" hidden="1" customWidth="1"/>
    <col min="1549" max="1792" width="9.140625" style="1"/>
    <col min="1793" max="1793" width="18" style="1" customWidth="1"/>
    <col min="1794" max="1803" width="8.140625" style="1" customWidth="1"/>
    <col min="1804" max="1804" width="0" style="1" hidden="1" customWidth="1"/>
    <col min="1805" max="2048" width="9.140625" style="1"/>
    <col min="2049" max="2049" width="18" style="1" customWidth="1"/>
    <col min="2050" max="2059" width="8.140625" style="1" customWidth="1"/>
    <col min="2060" max="2060" width="0" style="1" hidden="1" customWidth="1"/>
    <col min="2061" max="2304" width="9.140625" style="1"/>
    <col min="2305" max="2305" width="18" style="1" customWidth="1"/>
    <col min="2306" max="2315" width="8.140625" style="1" customWidth="1"/>
    <col min="2316" max="2316" width="0" style="1" hidden="1" customWidth="1"/>
    <col min="2317" max="2560" width="9.140625" style="1"/>
    <col min="2561" max="2561" width="18" style="1" customWidth="1"/>
    <col min="2562" max="2571" width="8.140625" style="1" customWidth="1"/>
    <col min="2572" max="2572" width="0" style="1" hidden="1" customWidth="1"/>
    <col min="2573" max="2816" width="9.140625" style="1"/>
    <col min="2817" max="2817" width="18" style="1" customWidth="1"/>
    <col min="2818" max="2827" width="8.140625" style="1" customWidth="1"/>
    <col min="2828" max="2828" width="0" style="1" hidden="1" customWidth="1"/>
    <col min="2829" max="3072" width="9.140625" style="1"/>
    <col min="3073" max="3073" width="18" style="1" customWidth="1"/>
    <col min="3074" max="3083" width="8.140625" style="1" customWidth="1"/>
    <col min="3084" max="3084" width="0" style="1" hidden="1" customWidth="1"/>
    <col min="3085" max="3328" width="9.140625" style="1"/>
    <col min="3329" max="3329" width="18" style="1" customWidth="1"/>
    <col min="3330" max="3339" width="8.140625" style="1" customWidth="1"/>
    <col min="3340" max="3340" width="0" style="1" hidden="1" customWidth="1"/>
    <col min="3341" max="3584" width="9.140625" style="1"/>
    <col min="3585" max="3585" width="18" style="1" customWidth="1"/>
    <col min="3586" max="3595" width="8.140625" style="1" customWidth="1"/>
    <col min="3596" max="3596" width="0" style="1" hidden="1" customWidth="1"/>
    <col min="3597" max="3840" width="9.140625" style="1"/>
    <col min="3841" max="3841" width="18" style="1" customWidth="1"/>
    <col min="3842" max="3851" width="8.140625" style="1" customWidth="1"/>
    <col min="3852" max="3852" width="0" style="1" hidden="1" customWidth="1"/>
    <col min="3853" max="4096" width="9.140625" style="1"/>
    <col min="4097" max="4097" width="18" style="1" customWidth="1"/>
    <col min="4098" max="4107" width="8.140625" style="1" customWidth="1"/>
    <col min="4108" max="4108" width="0" style="1" hidden="1" customWidth="1"/>
    <col min="4109" max="4352" width="9.140625" style="1"/>
    <col min="4353" max="4353" width="18" style="1" customWidth="1"/>
    <col min="4354" max="4363" width="8.140625" style="1" customWidth="1"/>
    <col min="4364" max="4364" width="0" style="1" hidden="1" customWidth="1"/>
    <col min="4365" max="4608" width="9.140625" style="1"/>
    <col min="4609" max="4609" width="18" style="1" customWidth="1"/>
    <col min="4610" max="4619" width="8.140625" style="1" customWidth="1"/>
    <col min="4620" max="4620" width="0" style="1" hidden="1" customWidth="1"/>
    <col min="4621" max="4864" width="9.140625" style="1"/>
    <col min="4865" max="4865" width="18" style="1" customWidth="1"/>
    <col min="4866" max="4875" width="8.140625" style="1" customWidth="1"/>
    <col min="4876" max="4876" width="0" style="1" hidden="1" customWidth="1"/>
    <col min="4877" max="5120" width="9.140625" style="1"/>
    <col min="5121" max="5121" width="18" style="1" customWidth="1"/>
    <col min="5122" max="5131" width="8.140625" style="1" customWidth="1"/>
    <col min="5132" max="5132" width="0" style="1" hidden="1" customWidth="1"/>
    <col min="5133" max="5376" width="9.140625" style="1"/>
    <col min="5377" max="5377" width="18" style="1" customWidth="1"/>
    <col min="5378" max="5387" width="8.140625" style="1" customWidth="1"/>
    <col min="5388" max="5388" width="0" style="1" hidden="1" customWidth="1"/>
    <col min="5389" max="5632" width="9.140625" style="1"/>
    <col min="5633" max="5633" width="18" style="1" customWidth="1"/>
    <col min="5634" max="5643" width="8.140625" style="1" customWidth="1"/>
    <col min="5644" max="5644" width="0" style="1" hidden="1" customWidth="1"/>
    <col min="5645" max="5888" width="9.140625" style="1"/>
    <col min="5889" max="5889" width="18" style="1" customWidth="1"/>
    <col min="5890" max="5899" width="8.140625" style="1" customWidth="1"/>
    <col min="5900" max="5900" width="0" style="1" hidden="1" customWidth="1"/>
    <col min="5901" max="6144" width="9.140625" style="1"/>
    <col min="6145" max="6145" width="18" style="1" customWidth="1"/>
    <col min="6146" max="6155" width="8.140625" style="1" customWidth="1"/>
    <col min="6156" max="6156" width="0" style="1" hidden="1" customWidth="1"/>
    <col min="6157" max="6400" width="9.140625" style="1"/>
    <col min="6401" max="6401" width="18" style="1" customWidth="1"/>
    <col min="6402" max="6411" width="8.140625" style="1" customWidth="1"/>
    <col min="6412" max="6412" width="0" style="1" hidden="1" customWidth="1"/>
    <col min="6413" max="6656" width="9.140625" style="1"/>
    <col min="6657" max="6657" width="18" style="1" customWidth="1"/>
    <col min="6658" max="6667" width="8.140625" style="1" customWidth="1"/>
    <col min="6668" max="6668" width="0" style="1" hidden="1" customWidth="1"/>
    <col min="6669" max="6912" width="9.140625" style="1"/>
    <col min="6913" max="6913" width="18" style="1" customWidth="1"/>
    <col min="6914" max="6923" width="8.140625" style="1" customWidth="1"/>
    <col min="6924" max="6924" width="0" style="1" hidden="1" customWidth="1"/>
    <col min="6925" max="7168" width="9.140625" style="1"/>
    <col min="7169" max="7169" width="18" style="1" customWidth="1"/>
    <col min="7170" max="7179" width="8.140625" style="1" customWidth="1"/>
    <col min="7180" max="7180" width="0" style="1" hidden="1" customWidth="1"/>
    <col min="7181" max="7424" width="9.140625" style="1"/>
    <col min="7425" max="7425" width="18" style="1" customWidth="1"/>
    <col min="7426" max="7435" width="8.140625" style="1" customWidth="1"/>
    <col min="7436" max="7436" width="0" style="1" hidden="1" customWidth="1"/>
    <col min="7437" max="7680" width="9.140625" style="1"/>
    <col min="7681" max="7681" width="18" style="1" customWidth="1"/>
    <col min="7682" max="7691" width="8.140625" style="1" customWidth="1"/>
    <col min="7692" max="7692" width="0" style="1" hidden="1" customWidth="1"/>
    <col min="7693" max="7936" width="9.140625" style="1"/>
    <col min="7937" max="7937" width="18" style="1" customWidth="1"/>
    <col min="7938" max="7947" width="8.140625" style="1" customWidth="1"/>
    <col min="7948" max="7948" width="0" style="1" hidden="1" customWidth="1"/>
    <col min="7949" max="8192" width="9.140625" style="1"/>
    <col min="8193" max="8193" width="18" style="1" customWidth="1"/>
    <col min="8194" max="8203" width="8.140625" style="1" customWidth="1"/>
    <col min="8204" max="8204" width="0" style="1" hidden="1" customWidth="1"/>
    <col min="8205" max="8448" width="9.140625" style="1"/>
    <col min="8449" max="8449" width="18" style="1" customWidth="1"/>
    <col min="8450" max="8459" width="8.140625" style="1" customWidth="1"/>
    <col min="8460" max="8460" width="0" style="1" hidden="1" customWidth="1"/>
    <col min="8461" max="8704" width="9.140625" style="1"/>
    <col min="8705" max="8705" width="18" style="1" customWidth="1"/>
    <col min="8706" max="8715" width="8.140625" style="1" customWidth="1"/>
    <col min="8716" max="8716" width="0" style="1" hidden="1" customWidth="1"/>
    <col min="8717" max="8960" width="9.140625" style="1"/>
    <col min="8961" max="8961" width="18" style="1" customWidth="1"/>
    <col min="8962" max="8971" width="8.140625" style="1" customWidth="1"/>
    <col min="8972" max="8972" width="0" style="1" hidden="1" customWidth="1"/>
    <col min="8973" max="9216" width="9.140625" style="1"/>
    <col min="9217" max="9217" width="18" style="1" customWidth="1"/>
    <col min="9218" max="9227" width="8.140625" style="1" customWidth="1"/>
    <col min="9228" max="9228" width="0" style="1" hidden="1" customWidth="1"/>
    <col min="9229" max="9472" width="9.140625" style="1"/>
    <col min="9473" max="9473" width="18" style="1" customWidth="1"/>
    <col min="9474" max="9483" width="8.140625" style="1" customWidth="1"/>
    <col min="9484" max="9484" width="0" style="1" hidden="1" customWidth="1"/>
    <col min="9485" max="9728" width="9.140625" style="1"/>
    <col min="9729" max="9729" width="18" style="1" customWidth="1"/>
    <col min="9730" max="9739" width="8.140625" style="1" customWidth="1"/>
    <col min="9740" max="9740" width="0" style="1" hidden="1" customWidth="1"/>
    <col min="9741" max="9984" width="9.140625" style="1"/>
    <col min="9985" max="9985" width="18" style="1" customWidth="1"/>
    <col min="9986" max="9995" width="8.140625" style="1" customWidth="1"/>
    <col min="9996" max="9996" width="0" style="1" hidden="1" customWidth="1"/>
    <col min="9997" max="10240" width="9.140625" style="1"/>
    <col min="10241" max="10241" width="18" style="1" customWidth="1"/>
    <col min="10242" max="10251" width="8.140625" style="1" customWidth="1"/>
    <col min="10252" max="10252" width="0" style="1" hidden="1" customWidth="1"/>
    <col min="10253" max="10496" width="9.140625" style="1"/>
    <col min="10497" max="10497" width="18" style="1" customWidth="1"/>
    <col min="10498" max="10507" width="8.140625" style="1" customWidth="1"/>
    <col min="10508" max="10508" width="0" style="1" hidden="1" customWidth="1"/>
    <col min="10509" max="10752" width="9.140625" style="1"/>
    <col min="10753" max="10753" width="18" style="1" customWidth="1"/>
    <col min="10754" max="10763" width="8.140625" style="1" customWidth="1"/>
    <col min="10764" max="10764" width="0" style="1" hidden="1" customWidth="1"/>
    <col min="10765" max="11008" width="9.140625" style="1"/>
    <col min="11009" max="11009" width="18" style="1" customWidth="1"/>
    <col min="11010" max="11019" width="8.140625" style="1" customWidth="1"/>
    <col min="11020" max="11020" width="0" style="1" hidden="1" customWidth="1"/>
    <col min="11021" max="11264" width="9.140625" style="1"/>
    <col min="11265" max="11265" width="18" style="1" customWidth="1"/>
    <col min="11266" max="11275" width="8.140625" style="1" customWidth="1"/>
    <col min="11276" max="11276" width="0" style="1" hidden="1" customWidth="1"/>
    <col min="11277" max="11520" width="9.140625" style="1"/>
    <col min="11521" max="11521" width="18" style="1" customWidth="1"/>
    <col min="11522" max="11531" width="8.140625" style="1" customWidth="1"/>
    <col min="11532" max="11532" width="0" style="1" hidden="1" customWidth="1"/>
    <col min="11533" max="11776" width="9.140625" style="1"/>
    <col min="11777" max="11777" width="18" style="1" customWidth="1"/>
    <col min="11778" max="11787" width="8.140625" style="1" customWidth="1"/>
    <col min="11788" max="11788" width="0" style="1" hidden="1" customWidth="1"/>
    <col min="11789" max="12032" width="9.140625" style="1"/>
    <col min="12033" max="12033" width="18" style="1" customWidth="1"/>
    <col min="12034" max="12043" width="8.140625" style="1" customWidth="1"/>
    <col min="12044" max="12044" width="0" style="1" hidden="1" customWidth="1"/>
    <col min="12045" max="12288" width="9.140625" style="1"/>
    <col min="12289" max="12289" width="18" style="1" customWidth="1"/>
    <col min="12290" max="12299" width="8.140625" style="1" customWidth="1"/>
    <col min="12300" max="12300" width="0" style="1" hidden="1" customWidth="1"/>
    <col min="12301" max="12544" width="9.140625" style="1"/>
    <col min="12545" max="12545" width="18" style="1" customWidth="1"/>
    <col min="12546" max="12555" width="8.140625" style="1" customWidth="1"/>
    <col min="12556" max="12556" width="0" style="1" hidden="1" customWidth="1"/>
    <col min="12557" max="12800" width="9.140625" style="1"/>
    <col min="12801" max="12801" width="18" style="1" customWidth="1"/>
    <col min="12802" max="12811" width="8.140625" style="1" customWidth="1"/>
    <col min="12812" max="12812" width="0" style="1" hidden="1" customWidth="1"/>
    <col min="12813" max="13056" width="9.140625" style="1"/>
    <col min="13057" max="13057" width="18" style="1" customWidth="1"/>
    <col min="13058" max="13067" width="8.140625" style="1" customWidth="1"/>
    <col min="13068" max="13068" width="0" style="1" hidden="1" customWidth="1"/>
    <col min="13069" max="13312" width="9.140625" style="1"/>
    <col min="13313" max="13313" width="18" style="1" customWidth="1"/>
    <col min="13314" max="13323" width="8.140625" style="1" customWidth="1"/>
    <col min="13324" max="13324" width="0" style="1" hidden="1" customWidth="1"/>
    <col min="13325" max="13568" width="9.140625" style="1"/>
    <col min="13569" max="13569" width="18" style="1" customWidth="1"/>
    <col min="13570" max="13579" width="8.140625" style="1" customWidth="1"/>
    <col min="13580" max="13580" width="0" style="1" hidden="1" customWidth="1"/>
    <col min="13581" max="13824" width="9.140625" style="1"/>
    <col min="13825" max="13825" width="18" style="1" customWidth="1"/>
    <col min="13826" max="13835" width="8.140625" style="1" customWidth="1"/>
    <col min="13836" max="13836" width="0" style="1" hidden="1" customWidth="1"/>
    <col min="13837" max="14080" width="9.140625" style="1"/>
    <col min="14081" max="14081" width="18" style="1" customWidth="1"/>
    <col min="14082" max="14091" width="8.140625" style="1" customWidth="1"/>
    <col min="14092" max="14092" width="0" style="1" hidden="1" customWidth="1"/>
    <col min="14093" max="14336" width="9.140625" style="1"/>
    <col min="14337" max="14337" width="18" style="1" customWidth="1"/>
    <col min="14338" max="14347" width="8.140625" style="1" customWidth="1"/>
    <col min="14348" max="14348" width="0" style="1" hidden="1" customWidth="1"/>
    <col min="14349" max="14592" width="9.140625" style="1"/>
    <col min="14593" max="14593" width="18" style="1" customWidth="1"/>
    <col min="14594" max="14603" width="8.140625" style="1" customWidth="1"/>
    <col min="14604" max="14604" width="0" style="1" hidden="1" customWidth="1"/>
    <col min="14605" max="14848" width="9.140625" style="1"/>
    <col min="14849" max="14849" width="18" style="1" customWidth="1"/>
    <col min="14850" max="14859" width="8.140625" style="1" customWidth="1"/>
    <col min="14860" max="14860" width="0" style="1" hidden="1" customWidth="1"/>
    <col min="14861" max="15104" width="9.140625" style="1"/>
    <col min="15105" max="15105" width="18" style="1" customWidth="1"/>
    <col min="15106" max="15115" width="8.140625" style="1" customWidth="1"/>
    <col min="15116" max="15116" width="0" style="1" hidden="1" customWidth="1"/>
    <col min="15117" max="15360" width="9.140625" style="1"/>
    <col min="15361" max="15361" width="18" style="1" customWidth="1"/>
    <col min="15362" max="15371" width="8.140625" style="1" customWidth="1"/>
    <col min="15372" max="15372" width="0" style="1" hidden="1" customWidth="1"/>
    <col min="15373" max="15616" width="9.140625" style="1"/>
    <col min="15617" max="15617" width="18" style="1" customWidth="1"/>
    <col min="15618" max="15627" width="8.140625" style="1" customWidth="1"/>
    <col min="15628" max="15628" width="0" style="1" hidden="1" customWidth="1"/>
    <col min="15629" max="15872" width="9.140625" style="1"/>
    <col min="15873" max="15873" width="18" style="1" customWidth="1"/>
    <col min="15874" max="15883" width="8.140625" style="1" customWidth="1"/>
    <col min="15884" max="15884" width="0" style="1" hidden="1" customWidth="1"/>
    <col min="15885" max="16128" width="9.140625" style="1"/>
    <col min="16129" max="16129" width="18" style="1" customWidth="1"/>
    <col min="16130" max="16139" width="8.140625" style="1" customWidth="1"/>
    <col min="16140" max="16140" width="0" style="1" hidden="1" customWidth="1"/>
    <col min="16141" max="16384" width="9.140625" style="1"/>
  </cols>
  <sheetData>
    <row r="1" spans="1:13" ht="18.399999999999999" customHeight="1">
      <c r="A1" s="1652" t="s">
        <v>1078</v>
      </c>
      <c r="B1" s="1653"/>
      <c r="C1" s="1653"/>
      <c r="D1" s="1653"/>
      <c r="E1" s="1653"/>
      <c r="F1" s="1653"/>
      <c r="G1" s="1653"/>
      <c r="H1" s="1653"/>
      <c r="I1" s="1653"/>
      <c r="J1" s="1653"/>
      <c r="K1" s="1653"/>
    </row>
    <row r="2" spans="1:13" ht="3" customHeight="1"/>
    <row r="3" spans="1:13">
      <c r="A3" s="3"/>
      <c r="B3" s="1573" t="s">
        <v>64</v>
      </c>
      <c r="C3" s="1574"/>
      <c r="D3" s="1574"/>
      <c r="E3" s="1574"/>
      <c r="F3" s="1574"/>
      <c r="G3" s="1574"/>
      <c r="H3" s="1574"/>
      <c r="I3" s="1575"/>
      <c r="J3" s="1021"/>
      <c r="K3" s="3"/>
    </row>
    <row r="4" spans="1:13">
      <c r="A4" s="3" t="s">
        <v>79</v>
      </c>
      <c r="B4" s="1573" t="s">
        <v>66</v>
      </c>
      <c r="C4" s="1575"/>
      <c r="D4" s="1573" t="s">
        <v>67</v>
      </c>
      <c r="E4" s="1575"/>
      <c r="F4" s="1573" t="s">
        <v>68</v>
      </c>
      <c r="G4" s="1575"/>
      <c r="H4" s="1573" t="s">
        <v>69</v>
      </c>
      <c r="I4" s="1575"/>
      <c r="J4" s="1573" t="s">
        <v>1</v>
      </c>
      <c r="K4" s="1575"/>
    </row>
    <row r="5" spans="1:13">
      <c r="A5" s="3"/>
      <c r="B5" s="1021" t="s">
        <v>2</v>
      </c>
      <c r="C5" s="3" t="s">
        <v>3</v>
      </c>
      <c r="D5" s="1021" t="s">
        <v>2</v>
      </c>
      <c r="E5" s="3" t="s">
        <v>3</v>
      </c>
      <c r="F5" s="1021" t="s">
        <v>2</v>
      </c>
      <c r="G5" s="3" t="s">
        <v>3</v>
      </c>
      <c r="H5" s="1021" t="s">
        <v>2</v>
      </c>
      <c r="I5" s="3" t="s">
        <v>3</v>
      </c>
      <c r="J5" s="1021" t="s">
        <v>2</v>
      </c>
      <c r="K5" s="3" t="s">
        <v>3</v>
      </c>
    </row>
    <row r="6" spans="1:13">
      <c r="A6" s="349" t="s">
        <v>76</v>
      </c>
      <c r="B6" s="1018">
        <v>26203</v>
      </c>
      <c r="C6" s="347" t="s">
        <v>1783</v>
      </c>
      <c r="D6" s="1018">
        <v>15606</v>
      </c>
      <c r="E6" s="347" t="s">
        <v>1531</v>
      </c>
      <c r="F6" s="1018">
        <v>8665</v>
      </c>
      <c r="G6" s="347" t="s">
        <v>1462</v>
      </c>
      <c r="H6" s="1018">
        <v>7394</v>
      </c>
      <c r="I6" s="347" t="s">
        <v>1631</v>
      </c>
      <c r="J6" s="1019">
        <v>57868</v>
      </c>
      <c r="K6" s="855" t="s">
        <v>2076</v>
      </c>
    </row>
    <row r="7" spans="1:13">
      <c r="A7" s="349" t="s">
        <v>77</v>
      </c>
      <c r="B7" s="1018">
        <v>1172</v>
      </c>
      <c r="C7" s="347" t="s">
        <v>1856</v>
      </c>
      <c r="D7" s="1018">
        <v>446</v>
      </c>
      <c r="E7" s="347" t="s">
        <v>1962</v>
      </c>
      <c r="F7" s="1018">
        <v>306</v>
      </c>
      <c r="G7" s="347" t="s">
        <v>1587</v>
      </c>
      <c r="H7" s="1018">
        <v>272</v>
      </c>
      <c r="I7" s="347" t="s">
        <v>646</v>
      </c>
      <c r="J7" s="1019">
        <v>2196</v>
      </c>
      <c r="K7" s="855" t="s">
        <v>1420</v>
      </c>
      <c r="M7" s="662"/>
    </row>
    <row r="8" spans="1:13" s="2" customFormat="1">
      <c r="A8" s="349" t="s">
        <v>17</v>
      </c>
      <c r="B8" s="1018">
        <v>9</v>
      </c>
      <c r="C8" s="347" t="s">
        <v>1681</v>
      </c>
      <c r="D8" s="1018">
        <v>6</v>
      </c>
      <c r="E8" s="347" t="s">
        <v>1332</v>
      </c>
      <c r="F8" s="1018">
        <v>2</v>
      </c>
      <c r="G8" s="347" t="s">
        <v>1392</v>
      </c>
      <c r="H8" s="1018">
        <v>1</v>
      </c>
      <c r="I8" s="347" t="s">
        <v>1409</v>
      </c>
      <c r="J8" s="1019">
        <v>18</v>
      </c>
      <c r="K8" s="855" t="s">
        <v>1290</v>
      </c>
      <c r="M8" s="662"/>
    </row>
    <row r="9" spans="1:13">
      <c r="A9" s="349" t="s">
        <v>1</v>
      </c>
      <c r="B9" s="1019">
        <v>27384</v>
      </c>
      <c r="C9" s="855" t="s">
        <v>1291</v>
      </c>
      <c r="D9" s="1019">
        <v>16058</v>
      </c>
      <c r="E9" s="855" t="s">
        <v>1482</v>
      </c>
      <c r="F9" s="1019">
        <v>8973</v>
      </c>
      <c r="G9" s="855" t="s">
        <v>1496</v>
      </c>
      <c r="H9" s="1019">
        <v>7667</v>
      </c>
      <c r="I9" s="855" t="s">
        <v>1631</v>
      </c>
      <c r="J9" s="1019">
        <v>60082</v>
      </c>
      <c r="K9" s="855" t="s">
        <v>645</v>
      </c>
      <c r="M9" s="662"/>
    </row>
    <row r="10" spans="1:13">
      <c r="A10" s="759"/>
      <c r="B10" s="1061"/>
      <c r="C10" s="760"/>
      <c r="D10" s="1061"/>
      <c r="E10" s="760"/>
      <c r="F10" s="1061"/>
      <c r="G10" s="760"/>
      <c r="H10" s="1061"/>
      <c r="I10" s="760"/>
      <c r="J10" s="1061"/>
      <c r="K10" s="760"/>
      <c r="M10" s="327"/>
    </row>
    <row r="11" spans="1:13" s="854" customFormat="1">
      <c r="A11" s="1564" t="s">
        <v>882</v>
      </c>
      <c r="B11" s="1564"/>
      <c r="C11" s="1564"/>
      <c r="D11" s="1564"/>
      <c r="E11" s="1564"/>
      <c r="F11" s="1564"/>
      <c r="G11" s="1564"/>
      <c r="H11" s="1564"/>
      <c r="I11" s="1564"/>
      <c r="J11" s="1564"/>
      <c r="K11" s="1564"/>
    </row>
    <row r="13" spans="1:13" ht="17.25" customHeight="1">
      <c r="A13" s="1652" t="s">
        <v>3037</v>
      </c>
      <c r="B13" s="1653"/>
      <c r="C13" s="1653"/>
      <c r="D13" s="1653"/>
      <c r="E13" s="1653"/>
      <c r="F13" s="1653"/>
      <c r="G13" s="1653"/>
      <c r="H13" s="1653"/>
      <c r="I13" s="1653"/>
      <c r="J13" s="1653"/>
      <c r="K13" s="1653"/>
    </row>
    <row r="14" spans="1:13" ht="5.25" customHeight="1">
      <c r="A14" s="854"/>
      <c r="C14" s="854"/>
      <c r="E14" s="854"/>
      <c r="G14" s="854"/>
      <c r="I14" s="854"/>
      <c r="K14" s="854"/>
    </row>
    <row r="15" spans="1:13">
      <c r="A15" s="856"/>
      <c r="B15" s="1573" t="s">
        <v>84</v>
      </c>
      <c r="C15" s="1574"/>
      <c r="D15" s="1574"/>
      <c r="E15" s="1574"/>
      <c r="F15" s="1574"/>
      <c r="G15" s="1574"/>
      <c r="H15" s="1574"/>
      <c r="I15" s="1575"/>
      <c r="J15" s="1021"/>
      <c r="K15" s="856"/>
    </row>
    <row r="16" spans="1:13">
      <c r="A16" s="856" t="s">
        <v>79</v>
      </c>
      <c r="B16" s="1573" t="s">
        <v>66</v>
      </c>
      <c r="C16" s="1575"/>
      <c r="D16" s="1573" t="s">
        <v>85</v>
      </c>
      <c r="E16" s="1575"/>
      <c r="F16" s="1573" t="s">
        <v>86</v>
      </c>
      <c r="G16" s="1575"/>
      <c r="H16" s="1573" t="s">
        <v>87</v>
      </c>
      <c r="I16" s="1575"/>
      <c r="J16" s="1573" t="s">
        <v>1</v>
      </c>
      <c r="K16" s="1575"/>
    </row>
    <row r="17" spans="1:13">
      <c r="A17" s="856"/>
      <c r="B17" s="1021" t="s">
        <v>2</v>
      </c>
      <c r="C17" s="856" t="s">
        <v>3</v>
      </c>
      <c r="D17" s="1021" t="s">
        <v>2</v>
      </c>
      <c r="E17" s="856" t="s">
        <v>3</v>
      </c>
      <c r="F17" s="1021" t="s">
        <v>2</v>
      </c>
      <c r="G17" s="856" t="s">
        <v>3</v>
      </c>
      <c r="H17" s="1021" t="s">
        <v>2</v>
      </c>
      <c r="I17" s="856" t="s">
        <v>3</v>
      </c>
      <c r="J17" s="1021" t="s">
        <v>2</v>
      </c>
      <c r="K17" s="856" t="s">
        <v>3</v>
      </c>
    </row>
    <row r="18" spans="1:13">
      <c r="A18" s="349" t="s">
        <v>76</v>
      </c>
      <c r="B18" s="1018">
        <v>8270</v>
      </c>
      <c r="C18" s="347" t="s">
        <v>1733</v>
      </c>
      <c r="D18" s="1018">
        <v>6235</v>
      </c>
      <c r="E18" s="347" t="s">
        <v>1673</v>
      </c>
      <c r="F18" s="1018">
        <v>5604</v>
      </c>
      <c r="G18" s="347" t="s">
        <v>1520</v>
      </c>
      <c r="H18" s="1018">
        <v>6094</v>
      </c>
      <c r="I18" s="347" t="s">
        <v>1642</v>
      </c>
      <c r="J18" s="1019">
        <v>26203</v>
      </c>
      <c r="K18" s="855" t="s">
        <v>2637</v>
      </c>
    </row>
    <row r="19" spans="1:13">
      <c r="A19" s="349" t="s">
        <v>77</v>
      </c>
      <c r="B19" s="1018">
        <v>537</v>
      </c>
      <c r="C19" s="347" t="s">
        <v>644</v>
      </c>
      <c r="D19" s="1018">
        <v>227</v>
      </c>
      <c r="E19" s="347" t="s">
        <v>1592</v>
      </c>
      <c r="F19" s="1018">
        <v>215</v>
      </c>
      <c r="G19" s="347" t="s">
        <v>1827</v>
      </c>
      <c r="H19" s="1018">
        <v>193</v>
      </c>
      <c r="I19" s="347" t="s">
        <v>1474</v>
      </c>
      <c r="J19" s="1019">
        <v>1172</v>
      </c>
      <c r="K19" s="855" t="s">
        <v>1605</v>
      </c>
    </row>
    <row r="20" spans="1:13">
      <c r="A20" s="349" t="s">
        <v>17</v>
      </c>
      <c r="B20" s="1018">
        <v>1</v>
      </c>
      <c r="C20" s="347" t="s">
        <v>1392</v>
      </c>
      <c r="D20" s="1018">
        <v>2</v>
      </c>
      <c r="E20" s="347" t="s">
        <v>1697</v>
      </c>
      <c r="F20" s="1018">
        <v>4</v>
      </c>
      <c r="G20" s="347" t="s">
        <v>1361</v>
      </c>
      <c r="H20" s="1018">
        <v>2</v>
      </c>
      <c r="I20" s="347" t="s">
        <v>1697</v>
      </c>
      <c r="J20" s="1019">
        <v>9</v>
      </c>
      <c r="K20" s="855" t="s">
        <v>1290</v>
      </c>
    </row>
    <row r="21" spans="1:13">
      <c r="A21" s="349" t="s">
        <v>1</v>
      </c>
      <c r="B21" s="1019">
        <v>8808</v>
      </c>
      <c r="C21" s="855" t="s">
        <v>1337</v>
      </c>
      <c r="D21" s="1019">
        <v>6464</v>
      </c>
      <c r="E21" s="855" t="s">
        <v>1534</v>
      </c>
      <c r="F21" s="1019">
        <v>5823</v>
      </c>
      <c r="G21" s="855" t="s">
        <v>1382</v>
      </c>
      <c r="H21" s="1019">
        <v>6289</v>
      </c>
      <c r="I21" s="855" t="s">
        <v>1637</v>
      </c>
      <c r="J21" s="1019">
        <v>27384</v>
      </c>
      <c r="K21" s="855" t="s">
        <v>645</v>
      </c>
    </row>
    <row r="22" spans="1:13">
      <c r="A22" s="759"/>
      <c r="B22" s="1061"/>
      <c r="C22" s="760"/>
      <c r="D22" s="1061"/>
      <c r="E22" s="760"/>
      <c r="F22" s="1061"/>
      <c r="G22" s="760"/>
      <c r="H22" s="1061"/>
      <c r="I22" s="760"/>
      <c r="J22" s="1061"/>
      <c r="K22" s="760"/>
    </row>
    <row r="23" spans="1:13">
      <c r="A23" s="854"/>
      <c r="C23" s="854"/>
      <c r="E23" s="854"/>
      <c r="G23" s="854"/>
      <c r="I23" s="854"/>
      <c r="K23" s="854"/>
    </row>
    <row r="24" spans="1:13" ht="18.75" customHeight="1">
      <c r="A24" s="1652" t="s">
        <v>1079</v>
      </c>
      <c r="B24" s="1653"/>
      <c r="C24" s="1653"/>
      <c r="D24" s="1653"/>
      <c r="E24" s="1653"/>
      <c r="F24" s="1653"/>
      <c r="G24" s="1653"/>
      <c r="H24" s="1653"/>
      <c r="I24" s="1653"/>
      <c r="J24" s="1653"/>
      <c r="K24" s="1653"/>
      <c r="L24" s="854"/>
      <c r="M24" s="854"/>
    </row>
    <row r="25" spans="1:13" ht="5.25" customHeight="1">
      <c r="A25" s="854"/>
      <c r="C25" s="854"/>
      <c r="E25" s="854"/>
      <c r="G25" s="854"/>
      <c r="I25" s="854"/>
      <c r="K25" s="854"/>
      <c r="L25" s="854"/>
      <c r="M25" s="854"/>
    </row>
    <row r="26" spans="1:13">
      <c r="A26" s="856"/>
      <c r="B26" s="1573" t="s">
        <v>83</v>
      </c>
      <c r="C26" s="1574"/>
      <c r="D26" s="1574"/>
      <c r="E26" s="1574"/>
      <c r="F26" s="1574"/>
      <c r="G26" s="1574"/>
      <c r="H26" s="1574"/>
      <c r="I26" s="1575"/>
      <c r="J26" s="1021"/>
      <c r="K26" s="856"/>
      <c r="L26" s="854"/>
      <c r="M26" s="854"/>
    </row>
    <row r="27" spans="1:13">
      <c r="A27" s="856" t="s">
        <v>79</v>
      </c>
      <c r="B27" s="1573" t="s">
        <v>80</v>
      </c>
      <c r="C27" s="1575"/>
      <c r="D27" s="1573" t="s">
        <v>81</v>
      </c>
      <c r="E27" s="1575"/>
      <c r="F27" s="1573" t="s">
        <v>82</v>
      </c>
      <c r="G27" s="1575"/>
      <c r="H27" s="1573" t="s">
        <v>17</v>
      </c>
      <c r="I27" s="1575"/>
      <c r="J27" s="1573" t="s">
        <v>1</v>
      </c>
      <c r="K27" s="1575"/>
      <c r="L27" s="854"/>
      <c r="M27" s="854"/>
    </row>
    <row r="28" spans="1:13">
      <c r="A28" s="856"/>
      <c r="B28" s="1021" t="s">
        <v>2</v>
      </c>
      <c r="C28" s="856" t="s">
        <v>3</v>
      </c>
      <c r="D28" s="1021" t="s">
        <v>2</v>
      </c>
      <c r="E28" s="856" t="s">
        <v>3</v>
      </c>
      <c r="F28" s="1021" t="s">
        <v>2</v>
      </c>
      <c r="G28" s="856" t="s">
        <v>3</v>
      </c>
      <c r="H28" s="1021" t="s">
        <v>2</v>
      </c>
      <c r="I28" s="856" t="s">
        <v>3</v>
      </c>
      <c r="J28" s="1021" t="s">
        <v>2</v>
      </c>
      <c r="K28" s="856" t="s">
        <v>3</v>
      </c>
      <c r="L28" s="854"/>
      <c r="M28" s="854"/>
    </row>
    <row r="29" spans="1:13">
      <c r="A29" s="349" t="s">
        <v>76</v>
      </c>
      <c r="B29" s="1018">
        <v>32949</v>
      </c>
      <c r="C29" s="347" t="s">
        <v>1333</v>
      </c>
      <c r="D29" s="1018">
        <v>24921</v>
      </c>
      <c r="E29" s="347" t="s">
        <v>1334</v>
      </c>
      <c r="F29" s="1018">
        <v>3</v>
      </c>
      <c r="G29" s="347" t="s">
        <v>1290</v>
      </c>
      <c r="H29" s="1018">
        <v>1</v>
      </c>
      <c r="I29" s="347" t="s">
        <v>1290</v>
      </c>
      <c r="J29" s="1019">
        <v>57874</v>
      </c>
      <c r="K29" s="855" t="s">
        <v>2076</v>
      </c>
      <c r="L29" s="854"/>
      <c r="M29" s="854"/>
    </row>
    <row r="30" spans="1:13">
      <c r="A30" s="349" t="s">
        <v>77</v>
      </c>
      <c r="B30" s="1018">
        <v>1238</v>
      </c>
      <c r="C30" s="347" t="s">
        <v>1295</v>
      </c>
      <c r="D30" s="1018">
        <v>958</v>
      </c>
      <c r="E30" s="347" t="s">
        <v>1296</v>
      </c>
      <c r="F30" s="1018">
        <v>0</v>
      </c>
      <c r="G30" s="347" t="s">
        <v>1290</v>
      </c>
      <c r="H30" s="1018">
        <v>0</v>
      </c>
      <c r="I30" s="347" t="s">
        <v>1290</v>
      </c>
      <c r="J30" s="1019">
        <v>2196</v>
      </c>
      <c r="K30" s="855" t="s">
        <v>1420</v>
      </c>
      <c r="L30" s="854"/>
      <c r="M30" s="854"/>
    </row>
    <row r="31" spans="1:13" ht="12.75" customHeight="1">
      <c r="A31" s="349" t="s">
        <v>17</v>
      </c>
      <c r="B31" s="1018">
        <v>9</v>
      </c>
      <c r="C31" s="347" t="s">
        <v>1681</v>
      </c>
      <c r="D31" s="1018">
        <v>9</v>
      </c>
      <c r="E31" s="347" t="s">
        <v>1681</v>
      </c>
      <c r="F31" s="1018">
        <v>0</v>
      </c>
      <c r="G31" s="347" t="s">
        <v>1290</v>
      </c>
      <c r="H31" s="1018">
        <v>0</v>
      </c>
      <c r="I31" s="347" t="s">
        <v>1290</v>
      </c>
      <c r="J31" s="1019">
        <v>18</v>
      </c>
      <c r="K31" s="855" t="s">
        <v>1290</v>
      </c>
      <c r="L31" s="854"/>
      <c r="M31" s="854"/>
    </row>
    <row r="32" spans="1:13">
      <c r="A32" s="349" t="s">
        <v>1</v>
      </c>
      <c r="B32" s="1019">
        <v>34196</v>
      </c>
      <c r="C32" s="855" t="s">
        <v>1333</v>
      </c>
      <c r="D32" s="1019">
        <v>25888</v>
      </c>
      <c r="E32" s="855" t="s">
        <v>1334</v>
      </c>
      <c r="F32" s="1019">
        <v>3</v>
      </c>
      <c r="G32" s="855" t="s">
        <v>1290</v>
      </c>
      <c r="H32" s="1019">
        <v>1</v>
      </c>
      <c r="I32" s="855" t="s">
        <v>1290</v>
      </c>
      <c r="J32" s="1019">
        <v>60088</v>
      </c>
      <c r="K32" s="855" t="s">
        <v>645</v>
      </c>
      <c r="L32" s="854"/>
      <c r="M32" s="854"/>
    </row>
    <row r="33" spans="1:13">
      <c r="A33" s="759"/>
      <c r="B33" s="1061"/>
      <c r="C33" s="760"/>
      <c r="D33" s="1061"/>
      <c r="E33" s="760"/>
      <c r="F33" s="1061"/>
      <c r="G33" s="760"/>
      <c r="H33" s="1061"/>
      <c r="I33" s="760"/>
      <c r="J33" s="1061"/>
      <c r="K33" s="760"/>
      <c r="L33" s="854"/>
      <c r="M33" s="854"/>
    </row>
    <row r="34" spans="1:13">
      <c r="A34" s="854"/>
      <c r="C34" s="854"/>
      <c r="E34" s="854"/>
      <c r="G34" s="854"/>
      <c r="I34" s="854"/>
      <c r="K34" s="854"/>
      <c r="L34" s="854"/>
      <c r="M34" s="854"/>
    </row>
    <row r="35" spans="1:13" ht="18.75" customHeight="1">
      <c r="A35" s="1652" t="s">
        <v>1080</v>
      </c>
      <c r="B35" s="1653"/>
      <c r="C35" s="1653"/>
      <c r="D35" s="1653"/>
      <c r="E35" s="1653"/>
      <c r="F35" s="1653"/>
      <c r="G35" s="1653"/>
      <c r="H35" s="1653"/>
      <c r="I35" s="1653"/>
      <c r="J35" s="1653"/>
      <c r="K35" s="1653"/>
    </row>
    <row r="36" spans="1:13" ht="4.5" customHeight="1"/>
    <row r="37" spans="1:13">
      <c r="A37" s="3"/>
      <c r="B37" s="1573" t="s">
        <v>83</v>
      </c>
      <c r="C37" s="1574"/>
      <c r="D37" s="1574"/>
      <c r="E37" s="1574"/>
      <c r="F37" s="1574"/>
      <c r="G37" s="1574"/>
      <c r="H37" s="1574"/>
      <c r="I37" s="1575"/>
      <c r="J37" s="1021"/>
      <c r="K37" s="3"/>
    </row>
    <row r="38" spans="1:13">
      <c r="A38" s="3" t="s">
        <v>79</v>
      </c>
      <c r="B38" s="1573" t="s">
        <v>80</v>
      </c>
      <c r="C38" s="1575"/>
      <c r="D38" s="1573" t="s">
        <v>81</v>
      </c>
      <c r="E38" s="1575"/>
      <c r="F38" s="1573" t="s">
        <v>82</v>
      </c>
      <c r="G38" s="1575"/>
      <c r="H38" s="1573" t="s">
        <v>17</v>
      </c>
      <c r="I38" s="1575"/>
      <c r="J38" s="1573" t="s">
        <v>1</v>
      </c>
      <c r="K38" s="1575"/>
    </row>
    <row r="39" spans="1:13">
      <c r="A39" s="3"/>
      <c r="B39" s="1021" t="s">
        <v>2</v>
      </c>
      <c r="C39" s="3" t="s">
        <v>3</v>
      </c>
      <c r="D39" s="1021" t="s">
        <v>2</v>
      </c>
      <c r="E39" s="3" t="s">
        <v>3</v>
      </c>
      <c r="F39" s="1021" t="s">
        <v>2</v>
      </c>
      <c r="G39" s="3" t="s">
        <v>3</v>
      </c>
      <c r="H39" s="1021" t="s">
        <v>2</v>
      </c>
      <c r="I39" s="3" t="s">
        <v>3</v>
      </c>
      <c r="J39" s="1021" t="s">
        <v>2</v>
      </c>
      <c r="K39" s="3" t="s">
        <v>3</v>
      </c>
    </row>
    <row r="40" spans="1:13">
      <c r="A40" s="349" t="s">
        <v>76</v>
      </c>
      <c r="B40" s="1018">
        <v>15339</v>
      </c>
      <c r="C40" s="347" t="s">
        <v>2638</v>
      </c>
      <c r="D40" s="1018">
        <v>10861</v>
      </c>
      <c r="E40" s="347" t="s">
        <v>1860</v>
      </c>
      <c r="F40" s="1018">
        <v>2</v>
      </c>
      <c r="G40" s="347" t="s">
        <v>1290</v>
      </c>
      <c r="H40" s="1018">
        <v>1</v>
      </c>
      <c r="I40" s="347" t="s">
        <v>1290</v>
      </c>
      <c r="J40" s="1019">
        <v>26203</v>
      </c>
      <c r="K40" s="855" t="s">
        <v>2637</v>
      </c>
    </row>
    <row r="41" spans="1:13">
      <c r="A41" s="349" t="s">
        <v>77</v>
      </c>
      <c r="B41" s="1018">
        <v>660</v>
      </c>
      <c r="C41" s="347" t="s">
        <v>1356</v>
      </c>
      <c r="D41" s="1018">
        <v>512</v>
      </c>
      <c r="E41" s="347" t="s">
        <v>1357</v>
      </c>
      <c r="F41" s="1018">
        <v>0</v>
      </c>
      <c r="G41" s="347" t="s">
        <v>1290</v>
      </c>
      <c r="H41" s="1018">
        <v>0</v>
      </c>
      <c r="I41" s="347" t="s">
        <v>1290</v>
      </c>
      <c r="J41" s="1019">
        <v>1172</v>
      </c>
      <c r="K41" s="855" t="s">
        <v>1605</v>
      </c>
    </row>
    <row r="42" spans="1:13">
      <c r="A42" s="349" t="s">
        <v>17</v>
      </c>
      <c r="B42" s="1018">
        <v>4</v>
      </c>
      <c r="C42" s="347" t="s">
        <v>1361</v>
      </c>
      <c r="D42" s="1018">
        <v>5</v>
      </c>
      <c r="E42" s="347" t="s">
        <v>1360</v>
      </c>
      <c r="F42" s="1018">
        <v>0</v>
      </c>
      <c r="G42" s="347" t="s">
        <v>1290</v>
      </c>
      <c r="H42" s="1018">
        <v>0</v>
      </c>
      <c r="I42" s="347" t="s">
        <v>1290</v>
      </c>
      <c r="J42" s="1019">
        <v>9</v>
      </c>
      <c r="K42" s="855" t="s">
        <v>1290</v>
      </c>
    </row>
    <row r="43" spans="1:13">
      <c r="A43" s="349" t="s">
        <v>1</v>
      </c>
      <c r="B43" s="1019">
        <v>16003</v>
      </c>
      <c r="C43" s="855" t="s">
        <v>1288</v>
      </c>
      <c r="D43" s="1019">
        <v>11378</v>
      </c>
      <c r="E43" s="855" t="s">
        <v>1289</v>
      </c>
      <c r="F43" s="1019">
        <v>2</v>
      </c>
      <c r="G43" s="855" t="s">
        <v>1290</v>
      </c>
      <c r="H43" s="1019">
        <v>1</v>
      </c>
      <c r="I43" s="855" t="s">
        <v>1290</v>
      </c>
      <c r="J43" s="1019">
        <v>27384</v>
      </c>
      <c r="K43" s="855" t="s">
        <v>645</v>
      </c>
    </row>
    <row r="44" spans="1:13">
      <c r="A44" s="759"/>
      <c r="B44" s="1061"/>
      <c r="C44" s="760"/>
      <c r="D44" s="1061"/>
      <c r="E44" s="760"/>
      <c r="F44" s="1061"/>
      <c r="G44" s="760"/>
      <c r="H44" s="1061"/>
      <c r="I44" s="760"/>
      <c r="J44" s="1061"/>
      <c r="K44" s="760"/>
    </row>
  </sheetData>
  <mergeCells count="29">
    <mergeCell ref="A35:K35"/>
    <mergeCell ref="B37:I37"/>
    <mergeCell ref="B38:C38"/>
    <mergeCell ref="D38:E38"/>
    <mergeCell ref="F38:G38"/>
    <mergeCell ref="H38:I38"/>
    <mergeCell ref="J38:K38"/>
    <mergeCell ref="A13:K13"/>
    <mergeCell ref="B15:I15"/>
    <mergeCell ref="B16:C16"/>
    <mergeCell ref="D16:E16"/>
    <mergeCell ref="F16:G16"/>
    <mergeCell ref="H16:I16"/>
    <mergeCell ref="J16:K16"/>
    <mergeCell ref="A11:K11"/>
    <mergeCell ref="A1:K1"/>
    <mergeCell ref="B3:I3"/>
    <mergeCell ref="B4:C4"/>
    <mergeCell ref="D4:E4"/>
    <mergeCell ref="F4:G4"/>
    <mergeCell ref="H4:I4"/>
    <mergeCell ref="J4:K4"/>
    <mergeCell ref="A24:K24"/>
    <mergeCell ref="B26:I26"/>
    <mergeCell ref="B27:C27"/>
    <mergeCell ref="D27:E27"/>
    <mergeCell ref="F27:G27"/>
    <mergeCell ref="H27:I27"/>
    <mergeCell ref="J27:K27"/>
  </mergeCells>
  <pageMargins left="0.70866141732283472" right="0.70866141732283472" top="0.74803149606299213" bottom="0.74803149606299213" header="0.31496062992125984" footer="0.31496062992125984"/>
  <pageSetup paperSize="9" scale="89" orientation="portrait" r:id="rId1"/>
  <ignoredErrors>
    <ignoredError sqref="B4:G4 B5 C5:K5 I4:K4 C10:K10" numberStoredAsText="1"/>
    <ignoredError sqref="H4" twoDigitTextYear="1"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J112"/>
  <sheetViews>
    <sheetView showGridLines="0" topLeftCell="A76" zoomScaleNormal="100" workbookViewId="0">
      <selection activeCell="A112" sqref="A112"/>
    </sheetView>
  </sheetViews>
  <sheetFormatPr defaultRowHeight="12.75"/>
  <cols>
    <col min="1" max="1" width="14.7109375" style="1" customWidth="1"/>
    <col min="2" max="2" width="11.140625" style="921" customWidth="1"/>
    <col min="3" max="3" width="11.140625" style="1" customWidth="1"/>
    <col min="4" max="4" width="11.140625" style="921" customWidth="1"/>
    <col min="5" max="5" width="11.140625" style="1" customWidth="1"/>
    <col min="6" max="6" width="11.140625" style="921" customWidth="1"/>
    <col min="7" max="7" width="11.140625" style="1" customWidth="1"/>
    <col min="8" max="254" width="9.140625" style="1"/>
    <col min="255" max="255" width="14.7109375" style="1" customWidth="1"/>
    <col min="256" max="263" width="11.140625" style="1" customWidth="1"/>
    <col min="264" max="510" width="9.140625" style="1"/>
    <col min="511" max="511" width="14.7109375" style="1" customWidth="1"/>
    <col min="512" max="519" width="11.140625" style="1" customWidth="1"/>
    <col min="520" max="766" width="9.140625" style="1"/>
    <col min="767" max="767" width="14.7109375" style="1" customWidth="1"/>
    <col min="768" max="775" width="11.140625" style="1" customWidth="1"/>
    <col min="776" max="1022" width="9.140625" style="1"/>
    <col min="1023" max="1023" width="14.7109375" style="1" customWidth="1"/>
    <col min="1024" max="1031" width="11.140625" style="1" customWidth="1"/>
    <col min="1032" max="1278" width="9.140625" style="1"/>
    <col min="1279" max="1279" width="14.7109375" style="1" customWidth="1"/>
    <col min="1280" max="1287" width="11.140625" style="1" customWidth="1"/>
    <col min="1288" max="1534" width="9.140625" style="1"/>
    <col min="1535" max="1535" width="14.7109375" style="1" customWidth="1"/>
    <col min="1536" max="1543" width="11.140625" style="1" customWidth="1"/>
    <col min="1544" max="1790" width="9.140625" style="1"/>
    <col min="1791" max="1791" width="14.7109375" style="1" customWidth="1"/>
    <col min="1792" max="1799" width="11.140625" style="1" customWidth="1"/>
    <col min="1800" max="2046" width="9.140625" style="1"/>
    <col min="2047" max="2047" width="14.7109375" style="1" customWidth="1"/>
    <col min="2048" max="2055" width="11.140625" style="1" customWidth="1"/>
    <col min="2056" max="2302" width="9.140625" style="1"/>
    <col min="2303" max="2303" width="14.7109375" style="1" customWidth="1"/>
    <col min="2304" max="2311" width="11.140625" style="1" customWidth="1"/>
    <col min="2312" max="2558" width="9.140625" style="1"/>
    <col min="2559" max="2559" width="14.7109375" style="1" customWidth="1"/>
    <col min="2560" max="2567" width="11.140625" style="1" customWidth="1"/>
    <col min="2568" max="2814" width="9.140625" style="1"/>
    <col min="2815" max="2815" width="14.7109375" style="1" customWidth="1"/>
    <col min="2816" max="2823" width="11.140625" style="1" customWidth="1"/>
    <col min="2824" max="3070" width="9.140625" style="1"/>
    <col min="3071" max="3071" width="14.7109375" style="1" customWidth="1"/>
    <col min="3072" max="3079" width="11.140625" style="1" customWidth="1"/>
    <col min="3080" max="3326" width="9.140625" style="1"/>
    <col min="3327" max="3327" width="14.7109375" style="1" customWidth="1"/>
    <col min="3328" max="3335" width="11.140625" style="1" customWidth="1"/>
    <col min="3336" max="3582" width="9.140625" style="1"/>
    <col min="3583" max="3583" width="14.7109375" style="1" customWidth="1"/>
    <col min="3584" max="3591" width="11.140625" style="1" customWidth="1"/>
    <col min="3592" max="3838" width="9.140625" style="1"/>
    <col min="3839" max="3839" width="14.7109375" style="1" customWidth="1"/>
    <col min="3840" max="3847" width="11.140625" style="1" customWidth="1"/>
    <col min="3848" max="4094" width="9.140625" style="1"/>
    <col min="4095" max="4095" width="14.7109375" style="1" customWidth="1"/>
    <col min="4096" max="4103" width="11.140625" style="1" customWidth="1"/>
    <col min="4104" max="4350" width="9.140625" style="1"/>
    <col min="4351" max="4351" width="14.7109375" style="1" customWidth="1"/>
    <col min="4352" max="4359" width="11.140625" style="1" customWidth="1"/>
    <col min="4360" max="4606" width="9.140625" style="1"/>
    <col min="4607" max="4607" width="14.7109375" style="1" customWidth="1"/>
    <col min="4608" max="4615" width="11.140625" style="1" customWidth="1"/>
    <col min="4616" max="4862" width="9.140625" style="1"/>
    <col min="4863" max="4863" width="14.7109375" style="1" customWidth="1"/>
    <col min="4864" max="4871" width="11.140625" style="1" customWidth="1"/>
    <col min="4872" max="5118" width="9.140625" style="1"/>
    <col min="5119" max="5119" width="14.7109375" style="1" customWidth="1"/>
    <col min="5120" max="5127" width="11.140625" style="1" customWidth="1"/>
    <col min="5128" max="5374" width="9.140625" style="1"/>
    <col min="5375" max="5375" width="14.7109375" style="1" customWidth="1"/>
    <col min="5376" max="5383" width="11.140625" style="1" customWidth="1"/>
    <col min="5384" max="5630" width="9.140625" style="1"/>
    <col min="5631" max="5631" width="14.7109375" style="1" customWidth="1"/>
    <col min="5632" max="5639" width="11.140625" style="1" customWidth="1"/>
    <col min="5640" max="5886" width="9.140625" style="1"/>
    <col min="5887" max="5887" width="14.7109375" style="1" customWidth="1"/>
    <col min="5888" max="5895" width="11.140625" style="1" customWidth="1"/>
    <col min="5896" max="6142" width="9.140625" style="1"/>
    <col min="6143" max="6143" width="14.7109375" style="1" customWidth="1"/>
    <col min="6144" max="6151" width="11.140625" style="1" customWidth="1"/>
    <col min="6152" max="6398" width="9.140625" style="1"/>
    <col min="6399" max="6399" width="14.7109375" style="1" customWidth="1"/>
    <col min="6400" max="6407" width="11.140625" style="1" customWidth="1"/>
    <col min="6408" max="6654" width="9.140625" style="1"/>
    <col min="6655" max="6655" width="14.7109375" style="1" customWidth="1"/>
    <col min="6656" max="6663" width="11.140625" style="1" customWidth="1"/>
    <col min="6664" max="6910" width="9.140625" style="1"/>
    <col min="6911" max="6911" width="14.7109375" style="1" customWidth="1"/>
    <col min="6912" max="6919" width="11.140625" style="1" customWidth="1"/>
    <col min="6920" max="7166" width="9.140625" style="1"/>
    <col min="7167" max="7167" width="14.7109375" style="1" customWidth="1"/>
    <col min="7168" max="7175" width="11.140625" style="1" customWidth="1"/>
    <col min="7176" max="7422" width="9.140625" style="1"/>
    <col min="7423" max="7423" width="14.7109375" style="1" customWidth="1"/>
    <col min="7424" max="7431" width="11.140625" style="1" customWidth="1"/>
    <col min="7432" max="7678" width="9.140625" style="1"/>
    <col min="7679" max="7679" width="14.7109375" style="1" customWidth="1"/>
    <col min="7680" max="7687" width="11.140625" style="1" customWidth="1"/>
    <col min="7688" max="7934" width="9.140625" style="1"/>
    <col min="7935" max="7935" width="14.7109375" style="1" customWidth="1"/>
    <col min="7936" max="7943" width="11.140625" style="1" customWidth="1"/>
    <col min="7944" max="8190" width="9.140625" style="1"/>
    <col min="8191" max="8191" width="14.7109375" style="1" customWidth="1"/>
    <col min="8192" max="8199" width="11.140625" style="1" customWidth="1"/>
    <col min="8200" max="8446" width="9.140625" style="1"/>
    <col min="8447" max="8447" width="14.7109375" style="1" customWidth="1"/>
    <col min="8448" max="8455" width="11.140625" style="1" customWidth="1"/>
    <col min="8456" max="8702" width="9.140625" style="1"/>
    <col min="8703" max="8703" width="14.7109375" style="1" customWidth="1"/>
    <col min="8704" max="8711" width="11.140625" style="1" customWidth="1"/>
    <col min="8712" max="8958" width="9.140625" style="1"/>
    <col min="8959" max="8959" width="14.7109375" style="1" customWidth="1"/>
    <col min="8960" max="8967" width="11.140625" style="1" customWidth="1"/>
    <col min="8968" max="9214" width="9.140625" style="1"/>
    <col min="9215" max="9215" width="14.7109375" style="1" customWidth="1"/>
    <col min="9216" max="9223" width="11.140625" style="1" customWidth="1"/>
    <col min="9224" max="9470" width="9.140625" style="1"/>
    <col min="9471" max="9471" width="14.7109375" style="1" customWidth="1"/>
    <col min="9472" max="9479" width="11.140625" style="1" customWidth="1"/>
    <col min="9480" max="9726" width="9.140625" style="1"/>
    <col min="9727" max="9727" width="14.7109375" style="1" customWidth="1"/>
    <col min="9728" max="9735" width="11.140625" style="1" customWidth="1"/>
    <col min="9736" max="9982" width="9.140625" style="1"/>
    <col min="9983" max="9983" width="14.7109375" style="1" customWidth="1"/>
    <col min="9984" max="9991" width="11.140625" style="1" customWidth="1"/>
    <col min="9992" max="10238" width="9.140625" style="1"/>
    <col min="10239" max="10239" width="14.7109375" style="1" customWidth="1"/>
    <col min="10240" max="10247" width="11.140625" style="1" customWidth="1"/>
    <col min="10248" max="10494" width="9.140625" style="1"/>
    <col min="10495" max="10495" width="14.7109375" style="1" customWidth="1"/>
    <col min="10496" max="10503" width="11.140625" style="1" customWidth="1"/>
    <col min="10504" max="10750" width="9.140625" style="1"/>
    <col min="10751" max="10751" width="14.7109375" style="1" customWidth="1"/>
    <col min="10752" max="10759" width="11.140625" style="1" customWidth="1"/>
    <col min="10760" max="11006" width="9.140625" style="1"/>
    <col min="11007" max="11007" width="14.7109375" style="1" customWidth="1"/>
    <col min="11008" max="11015" width="11.140625" style="1" customWidth="1"/>
    <col min="11016" max="11262" width="9.140625" style="1"/>
    <col min="11263" max="11263" width="14.7109375" style="1" customWidth="1"/>
    <col min="11264" max="11271" width="11.140625" style="1" customWidth="1"/>
    <col min="11272" max="11518" width="9.140625" style="1"/>
    <col min="11519" max="11519" width="14.7109375" style="1" customWidth="1"/>
    <col min="11520" max="11527" width="11.140625" style="1" customWidth="1"/>
    <col min="11528" max="11774" width="9.140625" style="1"/>
    <col min="11775" max="11775" width="14.7109375" style="1" customWidth="1"/>
    <col min="11776" max="11783" width="11.140625" style="1" customWidth="1"/>
    <col min="11784" max="12030" width="9.140625" style="1"/>
    <col min="12031" max="12031" width="14.7109375" style="1" customWidth="1"/>
    <col min="12032" max="12039" width="11.140625" style="1" customWidth="1"/>
    <col min="12040" max="12286" width="9.140625" style="1"/>
    <col min="12287" max="12287" width="14.7109375" style="1" customWidth="1"/>
    <col min="12288" max="12295" width="11.140625" style="1" customWidth="1"/>
    <col min="12296" max="12542" width="9.140625" style="1"/>
    <col min="12543" max="12543" width="14.7109375" style="1" customWidth="1"/>
    <col min="12544" max="12551" width="11.140625" style="1" customWidth="1"/>
    <col min="12552" max="12798" width="9.140625" style="1"/>
    <col min="12799" max="12799" width="14.7109375" style="1" customWidth="1"/>
    <col min="12800" max="12807" width="11.140625" style="1" customWidth="1"/>
    <col min="12808" max="13054" width="9.140625" style="1"/>
    <col min="13055" max="13055" width="14.7109375" style="1" customWidth="1"/>
    <col min="13056" max="13063" width="11.140625" style="1" customWidth="1"/>
    <col min="13064" max="13310" width="9.140625" style="1"/>
    <col min="13311" max="13311" width="14.7109375" style="1" customWidth="1"/>
    <col min="13312" max="13319" width="11.140625" style="1" customWidth="1"/>
    <col min="13320" max="13566" width="9.140625" style="1"/>
    <col min="13567" max="13567" width="14.7109375" style="1" customWidth="1"/>
    <col min="13568" max="13575" width="11.140625" style="1" customWidth="1"/>
    <col min="13576" max="13822" width="9.140625" style="1"/>
    <col min="13823" max="13823" width="14.7109375" style="1" customWidth="1"/>
    <col min="13824" max="13831" width="11.140625" style="1" customWidth="1"/>
    <col min="13832" max="14078" width="9.140625" style="1"/>
    <col min="14079" max="14079" width="14.7109375" style="1" customWidth="1"/>
    <col min="14080" max="14087" width="11.140625" style="1" customWidth="1"/>
    <col min="14088" max="14334" width="9.140625" style="1"/>
    <col min="14335" max="14335" width="14.7109375" style="1" customWidth="1"/>
    <col min="14336" max="14343" width="11.140625" style="1" customWidth="1"/>
    <col min="14344" max="14590" width="9.140625" style="1"/>
    <col min="14591" max="14591" width="14.7109375" style="1" customWidth="1"/>
    <col min="14592" max="14599" width="11.140625" style="1" customWidth="1"/>
    <col min="14600" max="14846" width="9.140625" style="1"/>
    <col min="14847" max="14847" width="14.7109375" style="1" customWidth="1"/>
    <col min="14848" max="14855" width="11.140625" style="1" customWidth="1"/>
    <col min="14856" max="15102" width="9.140625" style="1"/>
    <col min="15103" max="15103" width="14.7109375" style="1" customWidth="1"/>
    <col min="15104" max="15111" width="11.140625" style="1" customWidth="1"/>
    <col min="15112" max="15358" width="9.140625" style="1"/>
    <col min="15359" max="15359" width="14.7109375" style="1" customWidth="1"/>
    <col min="15360" max="15367" width="11.140625" style="1" customWidth="1"/>
    <col min="15368" max="15614" width="9.140625" style="1"/>
    <col min="15615" max="15615" width="14.7109375" style="1" customWidth="1"/>
    <col min="15616" max="15623" width="11.140625" style="1" customWidth="1"/>
    <col min="15624" max="15870" width="9.140625" style="1"/>
    <col min="15871" max="15871" width="14.7109375" style="1" customWidth="1"/>
    <col min="15872" max="15879" width="11.140625" style="1" customWidth="1"/>
    <col min="15880" max="16126" width="9.140625" style="1"/>
    <col min="16127" max="16127" width="14.7109375" style="1" customWidth="1"/>
    <col min="16128" max="16135" width="11.140625" style="1" customWidth="1"/>
    <col min="16136" max="16380" width="9.140625" style="1"/>
    <col min="16381" max="16382" width="9.140625" style="1" customWidth="1"/>
    <col min="16383" max="16384" width="9.140625" style="1"/>
  </cols>
  <sheetData>
    <row r="1" spans="1:8" ht="18.399999999999999" customHeight="1">
      <c r="A1" s="588" t="s">
        <v>1081</v>
      </c>
      <c r="B1" s="1062"/>
      <c r="C1" s="587"/>
      <c r="D1" s="1062"/>
      <c r="E1" s="587"/>
      <c r="F1" s="1062"/>
      <c r="G1" s="587"/>
    </row>
    <row r="2" spans="1:8" ht="3" customHeight="1">
      <c r="A2" s="584"/>
      <c r="B2" s="1051"/>
      <c r="C2" s="584"/>
      <c r="D2" s="1051"/>
      <c r="E2" s="584"/>
      <c r="F2" s="1051"/>
      <c r="G2" s="584"/>
    </row>
    <row r="3" spans="1:8">
      <c r="A3" s="3"/>
      <c r="B3" s="1573" t="s">
        <v>74</v>
      </c>
      <c r="C3" s="1574"/>
      <c r="D3" s="1574"/>
      <c r="E3" s="1574"/>
      <c r="F3" s="1021"/>
      <c r="G3" s="3"/>
    </row>
    <row r="4" spans="1:8" ht="25.5">
      <c r="A4" s="3" t="s">
        <v>75</v>
      </c>
      <c r="B4" s="1573" t="s">
        <v>76</v>
      </c>
      <c r="C4" s="1575"/>
      <c r="D4" s="1573" t="s">
        <v>77</v>
      </c>
      <c r="E4" s="1575"/>
      <c r="F4" s="1657" t="s">
        <v>1</v>
      </c>
      <c r="G4" s="1575"/>
    </row>
    <row r="5" spans="1:8">
      <c r="A5" s="3"/>
      <c r="B5" s="1021" t="s">
        <v>2</v>
      </c>
      <c r="C5" s="3" t="s">
        <v>3</v>
      </c>
      <c r="D5" s="1021" t="s">
        <v>2</v>
      </c>
      <c r="E5" s="390" t="s">
        <v>3</v>
      </c>
      <c r="F5" s="1021" t="s">
        <v>2</v>
      </c>
      <c r="G5" s="3" t="s">
        <v>3</v>
      </c>
    </row>
    <row r="6" spans="1:8">
      <c r="A6" s="4">
        <v>2014</v>
      </c>
      <c r="B6" s="1655"/>
      <c r="C6" s="1574"/>
      <c r="D6" s="1574"/>
      <c r="E6" s="1574"/>
      <c r="F6" s="1656"/>
      <c r="G6" s="1575"/>
    </row>
    <row r="7" spans="1:8">
      <c r="A7" s="350" t="s">
        <v>24</v>
      </c>
      <c r="B7" s="1018">
        <v>633</v>
      </c>
      <c r="C7" s="347" t="s">
        <v>2069</v>
      </c>
      <c r="D7" s="1018">
        <v>14</v>
      </c>
      <c r="E7" s="347" t="s">
        <v>1313</v>
      </c>
      <c r="F7" s="1019">
        <v>647</v>
      </c>
      <c r="G7" s="855" t="s">
        <v>1359</v>
      </c>
    </row>
    <row r="8" spans="1:8">
      <c r="A8" s="350" t="s">
        <v>25</v>
      </c>
      <c r="B8" s="1018">
        <v>263</v>
      </c>
      <c r="C8" s="347" t="s">
        <v>2639</v>
      </c>
      <c r="D8" s="1018">
        <v>2</v>
      </c>
      <c r="E8" s="347" t="s">
        <v>1606</v>
      </c>
      <c r="F8" s="1019">
        <v>265</v>
      </c>
      <c r="G8" s="855" t="s">
        <v>1371</v>
      </c>
      <c r="H8" s="662"/>
    </row>
    <row r="9" spans="1:8">
      <c r="A9" s="350" t="s">
        <v>26</v>
      </c>
      <c r="B9" s="1018">
        <v>280</v>
      </c>
      <c r="C9" s="347" t="s">
        <v>2640</v>
      </c>
      <c r="D9" s="1018">
        <v>16</v>
      </c>
      <c r="E9" s="347" t="s">
        <v>1661</v>
      </c>
      <c r="F9" s="1019">
        <v>296</v>
      </c>
      <c r="G9" s="855" t="s">
        <v>1376</v>
      </c>
      <c r="H9" s="662"/>
    </row>
    <row r="10" spans="1:8">
      <c r="A10" s="350" t="s">
        <v>27</v>
      </c>
      <c r="B10" s="1018">
        <v>711</v>
      </c>
      <c r="C10" s="347" t="s">
        <v>2018</v>
      </c>
      <c r="D10" s="1018">
        <v>43</v>
      </c>
      <c r="E10" s="347" t="s">
        <v>1582</v>
      </c>
      <c r="F10" s="1019">
        <v>754</v>
      </c>
      <c r="G10" s="855" t="s">
        <v>1358</v>
      </c>
      <c r="H10" s="662"/>
    </row>
    <row r="11" spans="1:8">
      <c r="A11" s="350" t="s">
        <v>28</v>
      </c>
      <c r="B11" s="1018">
        <v>883</v>
      </c>
      <c r="C11" s="347" t="s">
        <v>2641</v>
      </c>
      <c r="D11" s="1018">
        <v>56</v>
      </c>
      <c r="E11" s="347" t="s">
        <v>1503</v>
      </c>
      <c r="F11" s="1019">
        <v>939</v>
      </c>
      <c r="G11" s="855" t="s">
        <v>1385</v>
      </c>
      <c r="H11" s="662"/>
    </row>
    <row r="12" spans="1:8">
      <c r="A12" s="350" t="s">
        <v>29</v>
      </c>
      <c r="B12" s="1018">
        <v>772</v>
      </c>
      <c r="C12" s="347" t="s">
        <v>2642</v>
      </c>
      <c r="D12" s="1018">
        <v>20</v>
      </c>
      <c r="E12" s="347" t="s">
        <v>1616</v>
      </c>
      <c r="F12" s="1019">
        <v>792</v>
      </c>
      <c r="G12" s="855" t="s">
        <v>1390</v>
      </c>
      <c r="H12" s="662"/>
    </row>
    <row r="13" spans="1:8">
      <c r="A13" s="350" t="s">
        <v>30</v>
      </c>
      <c r="B13" s="1018">
        <v>1231</v>
      </c>
      <c r="C13" s="347" t="s">
        <v>2053</v>
      </c>
      <c r="D13" s="1018">
        <v>27</v>
      </c>
      <c r="E13" s="347" t="s">
        <v>1319</v>
      </c>
      <c r="F13" s="1019">
        <v>1258</v>
      </c>
      <c r="G13" s="855" t="s">
        <v>1394</v>
      </c>
      <c r="H13" s="662"/>
    </row>
    <row r="14" spans="1:8">
      <c r="A14" s="350" t="s">
        <v>31</v>
      </c>
      <c r="B14" s="1018">
        <v>11</v>
      </c>
      <c r="C14" s="347" t="s">
        <v>2643</v>
      </c>
      <c r="D14" s="1018">
        <v>1</v>
      </c>
      <c r="E14" s="347" t="s">
        <v>1395</v>
      </c>
      <c r="F14" s="1019">
        <v>12</v>
      </c>
      <c r="G14" s="855" t="s">
        <v>1354</v>
      </c>
      <c r="H14" s="662"/>
    </row>
    <row r="15" spans="1:8">
      <c r="A15" s="350" t="s">
        <v>32</v>
      </c>
      <c r="B15" s="1018">
        <v>523</v>
      </c>
      <c r="C15" s="347" t="s">
        <v>2060</v>
      </c>
      <c r="D15" s="1018">
        <v>16</v>
      </c>
      <c r="E15" s="347" t="s">
        <v>1364</v>
      </c>
      <c r="F15" s="1019">
        <v>539</v>
      </c>
      <c r="G15" s="855" t="s">
        <v>1325</v>
      </c>
      <c r="H15" s="662"/>
    </row>
    <row r="16" spans="1:8">
      <c r="A16" s="350" t="s">
        <v>33</v>
      </c>
      <c r="B16" s="1018">
        <v>765</v>
      </c>
      <c r="C16" s="347" t="s">
        <v>2056</v>
      </c>
      <c r="D16" s="1018">
        <v>33</v>
      </c>
      <c r="E16" s="347" t="s">
        <v>1457</v>
      </c>
      <c r="F16" s="1019">
        <v>798</v>
      </c>
      <c r="G16" s="855" t="s">
        <v>1390</v>
      </c>
      <c r="H16" s="662"/>
    </row>
    <row r="17" spans="1:8">
      <c r="A17" s="350" t="s">
        <v>35</v>
      </c>
      <c r="B17" s="1018">
        <v>269</v>
      </c>
      <c r="C17" s="347" t="s">
        <v>2644</v>
      </c>
      <c r="D17" s="1018">
        <v>18</v>
      </c>
      <c r="E17" s="347" t="s">
        <v>1297</v>
      </c>
      <c r="F17" s="1019">
        <v>287</v>
      </c>
      <c r="G17" s="855" t="s">
        <v>1376</v>
      </c>
      <c r="H17" s="662"/>
    </row>
    <row r="18" spans="1:8">
      <c r="A18" s="350" t="s">
        <v>584</v>
      </c>
      <c r="B18" s="1018">
        <v>552</v>
      </c>
      <c r="C18" s="347" t="s">
        <v>2060</v>
      </c>
      <c r="D18" s="1018">
        <v>17</v>
      </c>
      <c r="E18" s="347" t="s">
        <v>1364</v>
      </c>
      <c r="F18" s="1019">
        <v>569</v>
      </c>
      <c r="G18" s="855" t="s">
        <v>1328</v>
      </c>
      <c r="H18" s="662"/>
    </row>
    <row r="19" spans="1:8">
      <c r="A19" s="350" t="s">
        <v>36</v>
      </c>
      <c r="B19" s="1018">
        <v>294</v>
      </c>
      <c r="C19" s="347" t="s">
        <v>2060</v>
      </c>
      <c r="D19" s="1018">
        <v>9</v>
      </c>
      <c r="E19" s="347" t="s">
        <v>1364</v>
      </c>
      <c r="F19" s="1019">
        <v>303</v>
      </c>
      <c r="G19" s="855" t="s">
        <v>1376</v>
      </c>
      <c r="H19" s="662"/>
    </row>
    <row r="20" spans="1:8">
      <c r="A20" s="350" t="s">
        <v>37</v>
      </c>
      <c r="B20" s="1018">
        <v>393</v>
      </c>
      <c r="C20" s="347" t="s">
        <v>2645</v>
      </c>
      <c r="D20" s="1018">
        <v>11</v>
      </c>
      <c r="E20" s="347" t="s">
        <v>1325</v>
      </c>
      <c r="F20" s="1019">
        <v>404</v>
      </c>
      <c r="G20" s="855" t="s">
        <v>1316</v>
      </c>
      <c r="H20" s="662"/>
    </row>
    <row r="21" spans="1:8">
      <c r="A21" s="350" t="s">
        <v>38</v>
      </c>
      <c r="B21" s="1018">
        <v>706</v>
      </c>
      <c r="C21" s="347" t="s">
        <v>2646</v>
      </c>
      <c r="D21" s="1018">
        <v>20</v>
      </c>
      <c r="E21" s="347" t="s">
        <v>1307</v>
      </c>
      <c r="F21" s="1019">
        <v>726</v>
      </c>
      <c r="G21" s="855" t="s">
        <v>1420</v>
      </c>
      <c r="H21" s="662"/>
    </row>
    <row r="22" spans="1:8">
      <c r="A22" s="350" t="s">
        <v>39</v>
      </c>
      <c r="B22" s="1018">
        <v>670</v>
      </c>
      <c r="C22" s="347" t="s">
        <v>2069</v>
      </c>
      <c r="D22" s="1018">
        <v>15</v>
      </c>
      <c r="E22" s="347" t="s">
        <v>1313</v>
      </c>
      <c r="F22" s="1019">
        <v>685</v>
      </c>
      <c r="G22" s="855" t="s">
        <v>1425</v>
      </c>
      <c r="H22" s="662"/>
    </row>
    <row r="23" spans="1:8">
      <c r="A23" s="350" t="s">
        <v>40</v>
      </c>
      <c r="B23" s="1018">
        <v>960</v>
      </c>
      <c r="C23" s="347" t="s">
        <v>2647</v>
      </c>
      <c r="D23" s="1018">
        <v>53</v>
      </c>
      <c r="E23" s="347" t="s">
        <v>1353</v>
      </c>
      <c r="F23" s="1019">
        <v>1013</v>
      </c>
      <c r="G23" s="855" t="s">
        <v>1428</v>
      </c>
      <c r="H23" s="662"/>
    </row>
    <row r="24" spans="1:8">
      <c r="A24" s="350" t="s">
        <v>41</v>
      </c>
      <c r="B24" s="1018">
        <v>497</v>
      </c>
      <c r="C24" s="347" t="s">
        <v>2648</v>
      </c>
      <c r="D24" s="1018">
        <v>20</v>
      </c>
      <c r="E24" s="347" t="s">
        <v>1714</v>
      </c>
      <c r="F24" s="1019">
        <v>517</v>
      </c>
      <c r="G24" s="855" t="s">
        <v>1431</v>
      </c>
      <c r="H24" s="662"/>
    </row>
    <row r="25" spans="1:8">
      <c r="A25" s="350" t="s">
        <v>42</v>
      </c>
      <c r="B25" s="1018">
        <v>865</v>
      </c>
      <c r="C25" s="347" t="s">
        <v>2649</v>
      </c>
      <c r="D25" s="1018">
        <v>28</v>
      </c>
      <c r="E25" s="347" t="s">
        <v>1487</v>
      </c>
      <c r="F25" s="1019">
        <v>893</v>
      </c>
      <c r="G25" s="855" t="s">
        <v>1435</v>
      </c>
      <c r="H25" s="662"/>
    </row>
    <row r="26" spans="1:8">
      <c r="A26" s="350" t="s">
        <v>43</v>
      </c>
      <c r="B26" s="1018">
        <v>129</v>
      </c>
      <c r="C26" s="347" t="s">
        <v>2650</v>
      </c>
      <c r="D26" s="1018">
        <v>3</v>
      </c>
      <c r="E26" s="347" t="s">
        <v>1310</v>
      </c>
      <c r="F26" s="1019">
        <v>132</v>
      </c>
      <c r="G26" s="855" t="s">
        <v>1439</v>
      </c>
      <c r="H26" s="662"/>
    </row>
    <row r="27" spans="1:8">
      <c r="A27" s="350" t="s">
        <v>44</v>
      </c>
      <c r="B27" s="1018">
        <v>454</v>
      </c>
      <c r="C27" s="347" t="s">
        <v>2070</v>
      </c>
      <c r="D27" s="1018">
        <v>21</v>
      </c>
      <c r="E27" s="347" t="s">
        <v>1355</v>
      </c>
      <c r="F27" s="1019">
        <v>475</v>
      </c>
      <c r="G27" s="855" t="s">
        <v>1322</v>
      </c>
      <c r="H27" s="662"/>
    </row>
    <row r="28" spans="1:8">
      <c r="A28" s="350" t="s">
        <v>45</v>
      </c>
      <c r="B28" s="1018">
        <v>304</v>
      </c>
      <c r="C28" s="347" t="s">
        <v>2651</v>
      </c>
      <c r="D28" s="1018">
        <v>21</v>
      </c>
      <c r="E28" s="347" t="s">
        <v>1690</v>
      </c>
      <c r="F28" s="1019">
        <v>325</v>
      </c>
      <c r="G28" s="855" t="s">
        <v>1445</v>
      </c>
      <c r="H28" s="662"/>
    </row>
    <row r="29" spans="1:8">
      <c r="A29" s="350" t="s">
        <v>46</v>
      </c>
      <c r="B29" s="1018">
        <v>1265</v>
      </c>
      <c r="C29" s="347" t="s">
        <v>2652</v>
      </c>
      <c r="D29" s="1018">
        <v>80</v>
      </c>
      <c r="E29" s="347" t="s">
        <v>1804</v>
      </c>
      <c r="F29" s="1019">
        <v>1345</v>
      </c>
      <c r="G29" s="855" t="s">
        <v>1449</v>
      </c>
      <c r="H29" s="662"/>
    </row>
    <row r="30" spans="1:8">
      <c r="A30" s="350" t="s">
        <v>47</v>
      </c>
      <c r="B30" s="1018">
        <v>665</v>
      </c>
      <c r="C30" s="347" t="s">
        <v>2653</v>
      </c>
      <c r="D30" s="1018">
        <v>25</v>
      </c>
      <c r="E30" s="347" t="s">
        <v>1572</v>
      </c>
      <c r="F30" s="1019">
        <v>690</v>
      </c>
      <c r="G30" s="855" t="s">
        <v>1425</v>
      </c>
      <c r="H30" s="662"/>
    </row>
    <row r="31" spans="1:8">
      <c r="A31" s="350" t="s">
        <v>48</v>
      </c>
      <c r="B31" s="1018">
        <v>780</v>
      </c>
      <c r="C31" s="347" t="s">
        <v>2649</v>
      </c>
      <c r="D31" s="1018">
        <v>25</v>
      </c>
      <c r="E31" s="347" t="s">
        <v>1487</v>
      </c>
      <c r="F31" s="1019">
        <v>805</v>
      </c>
      <c r="G31" s="855" t="s">
        <v>1457</v>
      </c>
      <c r="H31" s="662"/>
    </row>
    <row r="32" spans="1:8">
      <c r="A32" s="350" t="s">
        <v>49</v>
      </c>
      <c r="B32" s="1018">
        <v>374</v>
      </c>
      <c r="C32" s="347" t="s">
        <v>2654</v>
      </c>
      <c r="D32" s="1018">
        <v>5</v>
      </c>
      <c r="E32" s="347" t="s">
        <v>1371</v>
      </c>
      <c r="F32" s="1019">
        <v>379</v>
      </c>
      <c r="G32" s="855" t="s">
        <v>1460</v>
      </c>
      <c r="H32" s="662"/>
    </row>
    <row r="33" spans="1:8">
      <c r="A33" s="350" t="s">
        <v>50</v>
      </c>
      <c r="B33" s="1018">
        <v>421</v>
      </c>
      <c r="C33" s="347" t="s">
        <v>2642</v>
      </c>
      <c r="D33" s="1018">
        <v>11</v>
      </c>
      <c r="E33" s="347" t="s">
        <v>1616</v>
      </c>
      <c r="F33" s="1019">
        <v>432</v>
      </c>
      <c r="G33" s="855" t="s">
        <v>1313</v>
      </c>
      <c r="H33" s="662"/>
    </row>
    <row r="34" spans="1:8">
      <c r="A34" s="350" t="s">
        <v>51</v>
      </c>
      <c r="B34" s="1018">
        <v>1056</v>
      </c>
      <c r="C34" s="347" t="s">
        <v>2053</v>
      </c>
      <c r="D34" s="1018">
        <v>23</v>
      </c>
      <c r="E34" s="347" t="s">
        <v>1319</v>
      </c>
      <c r="F34" s="1019">
        <v>1079</v>
      </c>
      <c r="G34" s="855" t="s">
        <v>1465</v>
      </c>
      <c r="H34" s="662"/>
    </row>
    <row r="35" spans="1:8">
      <c r="A35" s="350" t="s">
        <v>52</v>
      </c>
      <c r="B35" s="1018">
        <v>486</v>
      </c>
      <c r="C35" s="347" t="s">
        <v>2056</v>
      </c>
      <c r="D35" s="1018">
        <v>21</v>
      </c>
      <c r="E35" s="347" t="s">
        <v>1457</v>
      </c>
      <c r="F35" s="1019">
        <v>507</v>
      </c>
      <c r="G35" s="855" t="s">
        <v>1431</v>
      </c>
      <c r="H35" s="662"/>
    </row>
    <row r="36" spans="1:8">
      <c r="A36" s="350" t="s">
        <v>53</v>
      </c>
      <c r="B36" s="1018">
        <v>957</v>
      </c>
      <c r="C36" s="347" t="s">
        <v>1991</v>
      </c>
      <c r="D36" s="1018">
        <v>63</v>
      </c>
      <c r="E36" s="347" t="s">
        <v>1680</v>
      </c>
      <c r="F36" s="1019">
        <v>1020</v>
      </c>
      <c r="G36" s="855" t="s">
        <v>1353</v>
      </c>
      <c r="H36" s="662"/>
    </row>
    <row r="37" spans="1:8">
      <c r="A37" s="350" t="s">
        <v>54</v>
      </c>
      <c r="B37" s="1018">
        <v>454</v>
      </c>
      <c r="C37" s="347" t="s">
        <v>2655</v>
      </c>
      <c r="D37" s="1018">
        <v>19</v>
      </c>
      <c r="E37" s="347" t="s">
        <v>1390</v>
      </c>
      <c r="F37" s="1019">
        <v>473</v>
      </c>
      <c r="G37" s="855" t="s">
        <v>1322</v>
      </c>
      <c r="H37" s="662"/>
    </row>
    <row r="38" spans="1:8">
      <c r="A38" s="350" t="s">
        <v>55</v>
      </c>
      <c r="B38" s="1018">
        <v>297</v>
      </c>
      <c r="C38" s="347" t="s">
        <v>2654</v>
      </c>
      <c r="D38" s="1018">
        <v>4</v>
      </c>
      <c r="E38" s="347" t="s">
        <v>1371</v>
      </c>
      <c r="F38" s="1019">
        <v>301</v>
      </c>
      <c r="G38" s="855" t="s">
        <v>1376</v>
      </c>
      <c r="H38" s="662"/>
    </row>
    <row r="39" spans="1:8" s="355" customFormat="1">
      <c r="A39" s="350" t="s">
        <v>56</v>
      </c>
      <c r="B39" s="1018">
        <v>120</v>
      </c>
      <c r="C39" s="347" t="s">
        <v>2656</v>
      </c>
      <c r="D39" s="1018">
        <v>2</v>
      </c>
      <c r="E39" s="347" t="s">
        <v>1445</v>
      </c>
      <c r="F39" s="1019">
        <v>122</v>
      </c>
      <c r="G39" s="855" t="s">
        <v>1480</v>
      </c>
      <c r="H39" s="662"/>
    </row>
    <row r="40" spans="1:8">
      <c r="A40" s="349" t="s">
        <v>1</v>
      </c>
      <c r="B40" s="1019">
        <v>19040</v>
      </c>
      <c r="C40" s="855" t="s">
        <v>2071</v>
      </c>
      <c r="D40" s="1019">
        <v>742</v>
      </c>
      <c r="E40" s="855" t="s">
        <v>1358</v>
      </c>
      <c r="F40" s="1019">
        <v>19782</v>
      </c>
      <c r="G40" s="855" t="s">
        <v>645</v>
      </c>
      <c r="H40" s="662"/>
    </row>
    <row r="41" spans="1:8">
      <c r="A41" s="4">
        <v>2015</v>
      </c>
      <c r="B41" s="1063"/>
      <c r="C41" s="353"/>
      <c r="D41" s="1064"/>
      <c r="E41" s="353"/>
      <c r="F41" s="1064"/>
      <c r="G41" s="354"/>
      <c r="H41" s="662"/>
    </row>
    <row r="42" spans="1:8">
      <c r="A42" s="350" t="s">
        <v>24</v>
      </c>
      <c r="B42" s="1018">
        <v>595</v>
      </c>
      <c r="C42" s="347" t="s">
        <v>2657</v>
      </c>
      <c r="D42" s="1018">
        <v>21</v>
      </c>
      <c r="E42" s="347" t="s">
        <v>1304</v>
      </c>
      <c r="F42" s="1019">
        <v>616</v>
      </c>
      <c r="G42" s="852">
        <v>3.0824659727782224</v>
      </c>
      <c r="H42" s="662"/>
    </row>
    <row r="43" spans="1:8">
      <c r="A43" s="350" t="s">
        <v>26</v>
      </c>
      <c r="B43" s="1018">
        <v>458</v>
      </c>
      <c r="C43" s="347" t="s">
        <v>2658</v>
      </c>
      <c r="D43" s="1018">
        <v>8</v>
      </c>
      <c r="E43" s="347" t="s">
        <v>1666</v>
      </c>
      <c r="F43" s="1019">
        <v>466</v>
      </c>
      <c r="G43" s="852">
        <v>2.3318654923939151</v>
      </c>
      <c r="H43" s="662"/>
    </row>
    <row r="44" spans="1:8">
      <c r="A44" s="350" t="s">
        <v>27</v>
      </c>
      <c r="B44" s="1018">
        <v>591</v>
      </c>
      <c r="C44" s="347" t="s">
        <v>2659</v>
      </c>
      <c r="D44" s="1018">
        <v>52</v>
      </c>
      <c r="E44" s="347" t="s">
        <v>1789</v>
      </c>
      <c r="F44" s="1019">
        <v>643</v>
      </c>
      <c r="G44" s="852">
        <v>3.217574059247398</v>
      </c>
      <c r="H44" s="662"/>
    </row>
    <row r="45" spans="1:8">
      <c r="A45" s="350" t="s">
        <v>28</v>
      </c>
      <c r="B45" s="1018">
        <v>944</v>
      </c>
      <c r="C45" s="347" t="s">
        <v>2660</v>
      </c>
      <c r="D45" s="1018">
        <v>53</v>
      </c>
      <c r="E45" s="347" t="s">
        <v>1300</v>
      </c>
      <c r="F45" s="1019">
        <v>997</v>
      </c>
      <c r="G45" s="852">
        <v>4.9889911929543631</v>
      </c>
      <c r="H45" s="662"/>
    </row>
    <row r="46" spans="1:8">
      <c r="A46" s="350" t="s">
        <v>29</v>
      </c>
      <c r="B46" s="1018">
        <v>788</v>
      </c>
      <c r="C46" s="347" t="s">
        <v>2657</v>
      </c>
      <c r="D46" s="1018">
        <v>28</v>
      </c>
      <c r="E46" s="347" t="s">
        <v>1304</v>
      </c>
      <c r="F46" s="1019">
        <v>816</v>
      </c>
      <c r="G46" s="852">
        <v>4.0832666132906326</v>
      </c>
      <c r="H46" s="662"/>
    </row>
    <row r="47" spans="1:8">
      <c r="A47" s="350" t="s">
        <v>30</v>
      </c>
      <c r="B47" s="1018">
        <v>1154</v>
      </c>
      <c r="C47" s="347" t="s">
        <v>2060</v>
      </c>
      <c r="D47" s="1018">
        <v>36</v>
      </c>
      <c r="E47" s="347" t="s">
        <v>1364</v>
      </c>
      <c r="F47" s="1019">
        <v>1190</v>
      </c>
      <c r="G47" s="852">
        <v>5.9547638110488386</v>
      </c>
      <c r="H47" s="662"/>
    </row>
    <row r="48" spans="1:8">
      <c r="A48" s="350" t="s">
        <v>31</v>
      </c>
      <c r="B48" s="1018">
        <v>21</v>
      </c>
      <c r="C48" s="347" t="s">
        <v>2661</v>
      </c>
      <c r="D48" s="1018">
        <v>1</v>
      </c>
      <c r="E48" s="347" t="s">
        <v>1435</v>
      </c>
      <c r="F48" s="1019">
        <v>22</v>
      </c>
      <c r="G48" s="852">
        <v>0.11008807045636509</v>
      </c>
      <c r="H48" s="662"/>
    </row>
    <row r="49" spans="1:8">
      <c r="A49" s="350" t="s">
        <v>32</v>
      </c>
      <c r="B49" s="1018">
        <v>520</v>
      </c>
      <c r="C49" s="347" t="s">
        <v>2648</v>
      </c>
      <c r="D49" s="1018">
        <v>20</v>
      </c>
      <c r="E49" s="347" t="s">
        <v>1420</v>
      </c>
      <c r="F49" s="1019">
        <v>540</v>
      </c>
      <c r="G49" s="852">
        <v>2.7021617293835067</v>
      </c>
      <c r="H49" s="662"/>
    </row>
    <row r="50" spans="1:8">
      <c r="A50" s="350" t="s">
        <v>33</v>
      </c>
      <c r="B50" s="1018">
        <v>756</v>
      </c>
      <c r="C50" s="347" t="s">
        <v>2662</v>
      </c>
      <c r="D50" s="1018">
        <v>37</v>
      </c>
      <c r="E50" s="347" t="s">
        <v>1385</v>
      </c>
      <c r="F50" s="1019">
        <v>793</v>
      </c>
      <c r="G50" s="852">
        <v>3.9681745396317054</v>
      </c>
      <c r="H50" s="662"/>
    </row>
    <row r="51" spans="1:8">
      <c r="A51" s="350" t="s">
        <v>35</v>
      </c>
      <c r="B51" s="1018">
        <v>249</v>
      </c>
      <c r="C51" s="347" t="s">
        <v>2649</v>
      </c>
      <c r="D51" s="1018">
        <v>8</v>
      </c>
      <c r="E51" s="347" t="s">
        <v>1487</v>
      </c>
      <c r="F51" s="1019">
        <v>257</v>
      </c>
      <c r="G51" s="852">
        <v>1.2860288230584467</v>
      </c>
      <c r="H51" s="662"/>
    </row>
    <row r="52" spans="1:8">
      <c r="A52" s="350" t="s">
        <v>584</v>
      </c>
      <c r="B52" s="1018">
        <v>572</v>
      </c>
      <c r="C52" s="347" t="s">
        <v>2637</v>
      </c>
      <c r="D52" s="1018">
        <v>26</v>
      </c>
      <c r="E52" s="347" t="s">
        <v>1605</v>
      </c>
      <c r="F52" s="1019">
        <v>598</v>
      </c>
      <c r="G52" s="852">
        <v>2.9923939151321055</v>
      </c>
      <c r="H52" s="662"/>
    </row>
    <row r="53" spans="1:8">
      <c r="A53" s="350" t="s">
        <v>36</v>
      </c>
      <c r="B53" s="1018">
        <v>310</v>
      </c>
      <c r="C53" s="347" t="s">
        <v>2655</v>
      </c>
      <c r="D53" s="1018">
        <v>13</v>
      </c>
      <c r="E53" s="347" t="s">
        <v>1390</v>
      </c>
      <c r="F53" s="1019">
        <v>323</v>
      </c>
      <c r="G53" s="852">
        <v>1.6162930344275419</v>
      </c>
      <c r="H53" s="662"/>
    </row>
    <row r="54" spans="1:8">
      <c r="A54" s="350" t="s">
        <v>37</v>
      </c>
      <c r="B54" s="1018">
        <v>668</v>
      </c>
      <c r="C54" s="347" t="s">
        <v>2663</v>
      </c>
      <c r="D54" s="1018">
        <v>18</v>
      </c>
      <c r="E54" s="347" t="s">
        <v>1431</v>
      </c>
      <c r="F54" s="1019">
        <v>686</v>
      </c>
      <c r="G54" s="852">
        <v>3.4327461969575661</v>
      </c>
      <c r="H54" s="662"/>
    </row>
    <row r="55" spans="1:8">
      <c r="A55" s="350" t="s">
        <v>38</v>
      </c>
      <c r="B55" s="1018">
        <v>813</v>
      </c>
      <c r="C55" s="347" t="s">
        <v>2656</v>
      </c>
      <c r="D55" s="1018">
        <v>13</v>
      </c>
      <c r="E55" s="347" t="s">
        <v>1445</v>
      </c>
      <c r="F55" s="1019">
        <v>826</v>
      </c>
      <c r="G55" s="852">
        <v>4.133306645316253</v>
      </c>
      <c r="H55" s="662"/>
    </row>
    <row r="56" spans="1:8">
      <c r="A56" s="350" t="s">
        <v>39</v>
      </c>
      <c r="B56" s="1018">
        <v>651</v>
      </c>
      <c r="C56" s="347" t="s">
        <v>2645</v>
      </c>
      <c r="D56" s="1018">
        <v>18</v>
      </c>
      <c r="E56" s="347" t="s">
        <v>1325</v>
      </c>
      <c r="F56" s="1019">
        <v>669</v>
      </c>
      <c r="G56" s="852">
        <v>3.3476781425140114</v>
      </c>
      <c r="H56" s="662"/>
    </row>
    <row r="57" spans="1:8">
      <c r="A57" s="350" t="s">
        <v>40</v>
      </c>
      <c r="B57" s="1018">
        <v>914</v>
      </c>
      <c r="C57" s="347" t="s">
        <v>2640</v>
      </c>
      <c r="D57" s="1018">
        <v>52</v>
      </c>
      <c r="E57" s="347" t="s">
        <v>1661</v>
      </c>
      <c r="F57" s="1019">
        <v>966</v>
      </c>
      <c r="G57" s="852">
        <v>4.8338670936749404</v>
      </c>
      <c r="H57" s="662"/>
    </row>
    <row r="58" spans="1:8">
      <c r="A58" s="350" t="s">
        <v>41</v>
      </c>
      <c r="B58" s="1018">
        <v>455</v>
      </c>
      <c r="C58" s="347" t="s">
        <v>2070</v>
      </c>
      <c r="D58" s="1018">
        <v>21</v>
      </c>
      <c r="E58" s="347" t="s">
        <v>1355</v>
      </c>
      <c r="F58" s="1019">
        <v>476</v>
      </c>
      <c r="G58" s="852">
        <v>2.3819055244195355</v>
      </c>
      <c r="H58" s="662"/>
    </row>
    <row r="59" spans="1:8">
      <c r="A59" s="350" t="s">
        <v>42</v>
      </c>
      <c r="B59" s="1018">
        <v>921</v>
      </c>
      <c r="C59" s="347" t="s">
        <v>2071</v>
      </c>
      <c r="D59" s="1018">
        <v>36</v>
      </c>
      <c r="E59" s="347" t="s">
        <v>1358</v>
      </c>
      <c r="F59" s="1019">
        <v>957</v>
      </c>
      <c r="G59" s="852">
        <v>4.7888310648518821</v>
      </c>
      <c r="H59" s="662"/>
    </row>
    <row r="60" spans="1:8">
      <c r="A60" s="350" t="s">
        <v>43</v>
      </c>
      <c r="B60" s="1018">
        <v>120</v>
      </c>
      <c r="C60" s="347" t="s">
        <v>2052</v>
      </c>
      <c r="D60" s="1018">
        <v>3</v>
      </c>
      <c r="E60" s="347" t="s">
        <v>1322</v>
      </c>
      <c r="F60" s="1019">
        <v>123</v>
      </c>
      <c r="G60" s="852">
        <v>0.61549239391513211</v>
      </c>
      <c r="H60" s="662"/>
    </row>
    <row r="61" spans="1:8">
      <c r="A61" s="350" t="s">
        <v>44</v>
      </c>
      <c r="B61" s="1018">
        <v>626</v>
      </c>
      <c r="C61" s="347" t="s">
        <v>1915</v>
      </c>
      <c r="D61" s="1018">
        <v>13</v>
      </c>
      <c r="E61" s="347" t="s">
        <v>1316</v>
      </c>
      <c r="F61" s="1019">
        <v>639</v>
      </c>
      <c r="G61" s="852">
        <v>3.1975580464371496</v>
      </c>
      <c r="H61" s="662"/>
    </row>
    <row r="62" spans="1:8">
      <c r="A62" s="350" t="s">
        <v>45</v>
      </c>
      <c r="B62" s="1018">
        <v>302</v>
      </c>
      <c r="C62" s="347" t="s">
        <v>2662</v>
      </c>
      <c r="D62" s="1018">
        <v>15</v>
      </c>
      <c r="E62" s="347" t="s">
        <v>1385</v>
      </c>
      <c r="F62" s="1019">
        <v>317</v>
      </c>
      <c r="G62" s="852">
        <v>1.5862690152121697</v>
      </c>
      <c r="H62" s="662"/>
    </row>
    <row r="63" spans="1:8">
      <c r="A63" s="350" t="s">
        <v>46</v>
      </c>
      <c r="B63" s="1018">
        <v>1265</v>
      </c>
      <c r="C63" s="347" t="s">
        <v>2050</v>
      </c>
      <c r="D63" s="1018">
        <v>78</v>
      </c>
      <c r="E63" s="347" t="s">
        <v>1711</v>
      </c>
      <c r="F63" s="1019">
        <v>1343</v>
      </c>
      <c r="G63" s="852">
        <v>6.7203763010408331</v>
      </c>
      <c r="H63" s="662"/>
    </row>
    <row r="64" spans="1:8">
      <c r="A64" s="350" t="s">
        <v>47</v>
      </c>
      <c r="B64" s="1018">
        <v>730</v>
      </c>
      <c r="C64" s="347" t="s">
        <v>2056</v>
      </c>
      <c r="D64" s="1018">
        <v>31</v>
      </c>
      <c r="E64" s="347" t="s">
        <v>1457</v>
      </c>
      <c r="F64" s="1019">
        <v>761</v>
      </c>
      <c r="G64" s="852">
        <v>3.8080464371497196</v>
      </c>
      <c r="H64" s="662"/>
    </row>
    <row r="65" spans="1:10">
      <c r="A65" s="350" t="s">
        <v>48</v>
      </c>
      <c r="B65" s="1018">
        <v>879</v>
      </c>
      <c r="C65" s="347" t="s">
        <v>2069</v>
      </c>
      <c r="D65" s="1018">
        <v>20</v>
      </c>
      <c r="E65" s="347" t="s">
        <v>1313</v>
      </c>
      <c r="F65" s="1019">
        <v>899</v>
      </c>
      <c r="G65" s="852">
        <v>4.4985988791032829</v>
      </c>
      <c r="H65" s="662"/>
    </row>
    <row r="66" spans="1:10">
      <c r="A66" s="350" t="s">
        <v>49</v>
      </c>
      <c r="B66" s="1018">
        <v>372</v>
      </c>
      <c r="C66" s="347" t="s">
        <v>2052</v>
      </c>
      <c r="D66" s="1018">
        <v>9</v>
      </c>
      <c r="E66" s="347" t="s">
        <v>1322</v>
      </c>
      <c r="F66" s="1019">
        <v>381</v>
      </c>
      <c r="G66" s="852">
        <v>1.9065252201761407</v>
      </c>
      <c r="H66" s="662"/>
    </row>
    <row r="67" spans="1:10">
      <c r="A67" s="350" t="s">
        <v>50</v>
      </c>
      <c r="B67" s="1018">
        <v>427</v>
      </c>
      <c r="C67" s="347" t="s">
        <v>2664</v>
      </c>
      <c r="D67" s="1018">
        <v>14</v>
      </c>
      <c r="E67" s="347" t="s">
        <v>1493</v>
      </c>
      <c r="F67" s="1019">
        <v>441</v>
      </c>
      <c r="G67" s="852">
        <v>2.2067654123298639</v>
      </c>
      <c r="H67" s="662"/>
    </row>
    <row r="68" spans="1:10">
      <c r="A68" s="350" t="s">
        <v>51</v>
      </c>
      <c r="B68" s="1018">
        <v>920</v>
      </c>
      <c r="C68" s="347" t="s">
        <v>2069</v>
      </c>
      <c r="D68" s="1018">
        <v>21</v>
      </c>
      <c r="E68" s="347" t="s">
        <v>1313</v>
      </c>
      <c r="F68" s="1019">
        <v>941</v>
      </c>
      <c r="G68" s="852">
        <v>4.7087670136108883</v>
      </c>
      <c r="H68" s="662"/>
    </row>
    <row r="69" spans="1:10">
      <c r="A69" s="350" t="s">
        <v>52</v>
      </c>
      <c r="B69" s="1018">
        <v>610</v>
      </c>
      <c r="C69" s="347" t="s">
        <v>2664</v>
      </c>
      <c r="D69" s="1018">
        <v>20</v>
      </c>
      <c r="E69" s="347" t="s">
        <v>1493</v>
      </c>
      <c r="F69" s="1019">
        <v>630</v>
      </c>
      <c r="G69" s="852">
        <v>3.1525220176140913</v>
      </c>
      <c r="H69" s="662"/>
    </row>
    <row r="70" spans="1:10">
      <c r="A70" s="350" t="s">
        <v>53</v>
      </c>
      <c r="B70" s="1018">
        <v>894</v>
      </c>
      <c r="C70" s="347" t="s">
        <v>2073</v>
      </c>
      <c r="D70" s="1018">
        <v>48</v>
      </c>
      <c r="E70" s="347" t="s">
        <v>1428</v>
      </c>
      <c r="F70" s="1019">
        <v>942</v>
      </c>
      <c r="G70" s="852">
        <v>4.7137710168134506</v>
      </c>
      <c r="H70" s="662"/>
    </row>
    <row r="71" spans="1:10">
      <c r="A71" s="350" t="s">
        <v>54</v>
      </c>
      <c r="B71" s="1018">
        <v>432</v>
      </c>
      <c r="C71" s="347" t="s">
        <v>2660</v>
      </c>
      <c r="D71" s="1018">
        <v>24</v>
      </c>
      <c r="E71" s="347" t="s">
        <v>1300</v>
      </c>
      <c r="F71" s="1019">
        <v>456</v>
      </c>
      <c r="G71" s="852">
        <v>2.2818254603682946</v>
      </c>
      <c r="H71" s="662"/>
    </row>
    <row r="72" spans="1:10">
      <c r="A72" s="350" t="s">
        <v>55</v>
      </c>
      <c r="B72" s="1018">
        <v>195</v>
      </c>
      <c r="C72" s="347" t="s">
        <v>1915</v>
      </c>
      <c r="D72" s="1018">
        <v>4</v>
      </c>
      <c r="E72" s="347" t="s">
        <v>1316</v>
      </c>
      <c r="F72" s="1019">
        <v>199</v>
      </c>
      <c r="G72" s="852">
        <v>0.99579663730984791</v>
      </c>
      <c r="H72" s="662"/>
    </row>
    <row r="73" spans="1:10">
      <c r="A73" s="350" t="s">
        <v>56</v>
      </c>
      <c r="B73" s="1018">
        <v>70</v>
      </c>
      <c r="C73" s="347" t="s">
        <v>2665</v>
      </c>
      <c r="D73" s="1018">
        <v>1</v>
      </c>
      <c r="E73" s="347" t="s">
        <v>1653</v>
      </c>
      <c r="F73" s="1019">
        <v>71</v>
      </c>
      <c r="G73" s="852">
        <v>0.35528422738190552</v>
      </c>
      <c r="H73" s="662"/>
    </row>
    <row r="74" spans="1:10">
      <c r="A74" s="349" t="s">
        <v>1</v>
      </c>
      <c r="B74" s="1019">
        <v>19222</v>
      </c>
      <c r="C74" s="855" t="s">
        <v>2071</v>
      </c>
      <c r="D74" s="1019">
        <v>762</v>
      </c>
      <c r="E74" s="855" t="s">
        <v>1358</v>
      </c>
      <c r="F74" s="1019">
        <v>19984</v>
      </c>
      <c r="G74" s="852">
        <v>100</v>
      </c>
      <c r="H74" s="662"/>
    </row>
    <row r="75" spans="1:10">
      <c r="A75" s="4">
        <v>2016</v>
      </c>
      <c r="B75" s="1655"/>
      <c r="C75" s="1574"/>
      <c r="D75" s="1574"/>
      <c r="E75" s="1574"/>
      <c r="F75" s="1656"/>
      <c r="G75" s="1575"/>
      <c r="H75" s="662"/>
    </row>
    <row r="76" spans="1:10">
      <c r="A76" s="350" t="s">
        <v>24</v>
      </c>
      <c r="B76" s="1018">
        <v>616</v>
      </c>
      <c r="C76" s="347" t="s">
        <v>2649</v>
      </c>
      <c r="D76" s="1018">
        <v>19</v>
      </c>
      <c r="E76" s="347" t="s">
        <v>1364</v>
      </c>
      <c r="F76" s="1019">
        <v>635</v>
      </c>
      <c r="G76" s="852">
        <v>3.1274625689519304</v>
      </c>
      <c r="H76" s="662"/>
    </row>
    <row r="77" spans="1:10">
      <c r="A77" s="350" t="s">
        <v>26</v>
      </c>
      <c r="B77" s="1018">
        <v>519</v>
      </c>
      <c r="C77" s="347" t="s">
        <v>2053</v>
      </c>
      <c r="D77" s="1018">
        <v>11</v>
      </c>
      <c r="E77" s="347" t="s">
        <v>1319</v>
      </c>
      <c r="F77" s="1019">
        <v>530</v>
      </c>
      <c r="G77" s="852">
        <v>2.6103230890464935</v>
      </c>
      <c r="H77" s="662"/>
      <c r="J77" s="583"/>
    </row>
    <row r="78" spans="1:10">
      <c r="A78" s="350" t="s">
        <v>27</v>
      </c>
      <c r="B78" s="1018">
        <v>691</v>
      </c>
      <c r="C78" s="347" t="s">
        <v>2666</v>
      </c>
      <c r="D78" s="1018">
        <v>40</v>
      </c>
      <c r="E78" s="347" t="s">
        <v>1465</v>
      </c>
      <c r="F78" s="1019">
        <v>731</v>
      </c>
      <c r="G78" s="852">
        <v>3.6002758077226167</v>
      </c>
      <c r="H78" s="662"/>
      <c r="J78" s="583"/>
    </row>
    <row r="79" spans="1:10">
      <c r="A79" s="350" t="s">
        <v>28</v>
      </c>
      <c r="B79" s="1018">
        <v>947</v>
      </c>
      <c r="C79" s="347" t="s">
        <v>2070</v>
      </c>
      <c r="D79" s="1018">
        <v>44</v>
      </c>
      <c r="E79" s="347" t="s">
        <v>1355</v>
      </c>
      <c r="F79" s="1019">
        <v>991</v>
      </c>
      <c r="G79" s="852">
        <v>4.8808116627265568</v>
      </c>
      <c r="H79" s="662"/>
      <c r="J79" s="583"/>
    </row>
    <row r="80" spans="1:10">
      <c r="A80" s="350" t="s">
        <v>29</v>
      </c>
      <c r="B80" s="1018">
        <v>832</v>
      </c>
      <c r="C80" s="347" t="s">
        <v>2646</v>
      </c>
      <c r="D80" s="1018">
        <v>24</v>
      </c>
      <c r="E80" s="347" t="s">
        <v>1307</v>
      </c>
      <c r="F80" s="1019">
        <v>856</v>
      </c>
      <c r="G80" s="852">
        <v>4.2159180457052798</v>
      </c>
      <c r="H80" s="662"/>
      <c r="J80" s="583"/>
    </row>
    <row r="81" spans="1:10">
      <c r="A81" s="350" t="s">
        <v>30</v>
      </c>
      <c r="B81" s="1018">
        <v>1119</v>
      </c>
      <c r="C81" s="347" t="s">
        <v>2060</v>
      </c>
      <c r="D81" s="1018">
        <v>35</v>
      </c>
      <c r="E81" s="347" t="s">
        <v>1364</v>
      </c>
      <c r="F81" s="1019">
        <v>1154</v>
      </c>
      <c r="G81" s="852">
        <v>5.6836091410559497</v>
      </c>
      <c r="H81" s="662"/>
      <c r="J81" s="583"/>
    </row>
    <row r="82" spans="1:10">
      <c r="A82" s="350" t="s">
        <v>31</v>
      </c>
      <c r="B82" s="1018">
        <v>13</v>
      </c>
      <c r="C82" s="347" t="s">
        <v>645</v>
      </c>
      <c r="D82" s="1018">
        <v>0</v>
      </c>
      <c r="E82" s="347" t="s">
        <v>1290</v>
      </c>
      <c r="F82" s="1019">
        <v>13</v>
      </c>
      <c r="G82" s="852">
        <v>6.4026792750197001E-2</v>
      </c>
      <c r="H82" s="662"/>
      <c r="J82" s="583"/>
    </row>
    <row r="83" spans="1:10">
      <c r="A83" s="350" t="s">
        <v>32</v>
      </c>
      <c r="B83" s="1018">
        <v>554</v>
      </c>
      <c r="C83" s="347" t="s">
        <v>2071</v>
      </c>
      <c r="D83" s="1018">
        <v>19</v>
      </c>
      <c r="E83" s="347" t="s">
        <v>1359</v>
      </c>
      <c r="F83" s="1019">
        <v>573</v>
      </c>
      <c r="G83" s="852">
        <v>2.8221040189125293</v>
      </c>
      <c r="H83" s="662"/>
      <c r="J83" s="583"/>
    </row>
    <row r="84" spans="1:10">
      <c r="A84" s="350" t="s">
        <v>33</v>
      </c>
      <c r="B84" s="1018">
        <v>721</v>
      </c>
      <c r="C84" s="347" t="s">
        <v>2076</v>
      </c>
      <c r="D84" s="1018">
        <v>28</v>
      </c>
      <c r="E84" s="347" t="s">
        <v>1420</v>
      </c>
      <c r="F84" s="1019">
        <v>749</v>
      </c>
      <c r="G84" s="852">
        <v>3.6889282899921194</v>
      </c>
      <c r="H84" s="662"/>
    </row>
    <row r="85" spans="1:10">
      <c r="A85" s="350" t="s">
        <v>35</v>
      </c>
      <c r="B85" s="1018">
        <v>301</v>
      </c>
      <c r="C85" s="347" t="s">
        <v>2664</v>
      </c>
      <c r="D85" s="1018">
        <v>10</v>
      </c>
      <c r="E85" s="347" t="s">
        <v>1493</v>
      </c>
      <c r="F85" s="1019">
        <v>311</v>
      </c>
      <c r="G85" s="852">
        <v>1.5317178881008668</v>
      </c>
      <c r="H85" s="662"/>
    </row>
    <row r="86" spans="1:10">
      <c r="A86" s="350" t="s">
        <v>584</v>
      </c>
      <c r="B86" s="1018">
        <v>608</v>
      </c>
      <c r="C86" s="347" t="s">
        <v>2663</v>
      </c>
      <c r="D86" s="1018">
        <v>16</v>
      </c>
      <c r="E86" s="347" t="s">
        <v>1431</v>
      </c>
      <c r="F86" s="1019">
        <v>624</v>
      </c>
      <c r="G86" s="852">
        <v>3.0732860520094563</v>
      </c>
      <c r="H86" s="662"/>
      <c r="J86" s="583"/>
    </row>
    <row r="87" spans="1:10">
      <c r="A87" s="350" t="s">
        <v>36</v>
      </c>
      <c r="B87" s="1018">
        <v>259</v>
      </c>
      <c r="C87" s="347" t="s">
        <v>2663</v>
      </c>
      <c r="D87" s="1018">
        <v>7</v>
      </c>
      <c r="E87" s="347" t="s">
        <v>1431</v>
      </c>
      <c r="F87" s="1019">
        <v>266</v>
      </c>
      <c r="G87" s="852">
        <v>1.310086682427108</v>
      </c>
      <c r="H87" s="662"/>
      <c r="J87" s="583"/>
    </row>
    <row r="88" spans="1:10">
      <c r="A88" s="350" t="s">
        <v>37</v>
      </c>
      <c r="B88" s="1018">
        <v>616</v>
      </c>
      <c r="C88" s="347" t="s">
        <v>2645</v>
      </c>
      <c r="D88" s="1018">
        <v>17</v>
      </c>
      <c r="E88" s="347" t="s">
        <v>1325</v>
      </c>
      <c r="F88" s="1019">
        <v>633</v>
      </c>
      <c r="G88" s="852">
        <v>3.1176122931442078</v>
      </c>
      <c r="H88" s="662"/>
      <c r="J88" s="583"/>
    </row>
    <row r="89" spans="1:10">
      <c r="A89" s="350" t="s">
        <v>38</v>
      </c>
      <c r="B89" s="1018">
        <v>833</v>
      </c>
      <c r="C89" s="347" t="s">
        <v>2665</v>
      </c>
      <c r="D89" s="1018">
        <v>12</v>
      </c>
      <c r="E89" s="347" t="s">
        <v>1653</v>
      </c>
      <c r="F89" s="1019">
        <v>845</v>
      </c>
      <c r="G89" s="852">
        <v>4.1617415287628052</v>
      </c>
      <c r="H89" s="662"/>
      <c r="J89" s="583"/>
    </row>
    <row r="90" spans="1:10">
      <c r="A90" s="350" t="s">
        <v>39</v>
      </c>
      <c r="B90" s="1018">
        <v>636</v>
      </c>
      <c r="C90" s="347" t="s">
        <v>2642</v>
      </c>
      <c r="D90" s="1018">
        <v>16</v>
      </c>
      <c r="E90" s="347" t="s">
        <v>1616</v>
      </c>
      <c r="F90" s="1019">
        <v>652</v>
      </c>
      <c r="G90" s="852">
        <v>3.2111899133175728</v>
      </c>
      <c r="H90" s="662"/>
      <c r="J90" s="583"/>
    </row>
    <row r="91" spans="1:10">
      <c r="A91" s="350" t="s">
        <v>40</v>
      </c>
      <c r="B91" s="1018">
        <v>876</v>
      </c>
      <c r="C91" s="347" t="s">
        <v>2046</v>
      </c>
      <c r="D91" s="1018">
        <v>66</v>
      </c>
      <c r="E91" s="347" t="s">
        <v>1669</v>
      </c>
      <c r="F91" s="1019">
        <v>942</v>
      </c>
      <c r="G91" s="852">
        <v>4.6394799054373523</v>
      </c>
      <c r="H91" s="662"/>
      <c r="J91" s="583"/>
    </row>
    <row r="92" spans="1:10">
      <c r="A92" s="350" t="s">
        <v>41</v>
      </c>
      <c r="B92" s="1018">
        <v>703</v>
      </c>
      <c r="C92" s="347" t="s">
        <v>2642</v>
      </c>
      <c r="D92" s="1018">
        <v>16</v>
      </c>
      <c r="E92" s="347" t="s">
        <v>1313</v>
      </c>
      <c r="F92" s="1019">
        <v>719</v>
      </c>
      <c r="G92" s="852">
        <v>3.5411741528762808</v>
      </c>
      <c r="H92" s="662"/>
      <c r="J92" s="583"/>
    </row>
    <row r="93" spans="1:10">
      <c r="A93" s="350" t="s">
        <v>42</v>
      </c>
      <c r="B93" s="1018">
        <v>858</v>
      </c>
      <c r="C93" s="347" t="s">
        <v>2645</v>
      </c>
      <c r="D93" s="1018">
        <v>24</v>
      </c>
      <c r="E93" s="347" t="s">
        <v>1325</v>
      </c>
      <c r="F93" s="1019">
        <v>882</v>
      </c>
      <c r="G93" s="852">
        <v>4.3439716312056742</v>
      </c>
      <c r="H93" s="662"/>
      <c r="J93" s="583"/>
    </row>
    <row r="94" spans="1:10">
      <c r="A94" s="350" t="s">
        <v>43</v>
      </c>
      <c r="B94" s="1018">
        <v>159</v>
      </c>
      <c r="C94" s="347" t="s">
        <v>2642</v>
      </c>
      <c r="D94" s="1018">
        <v>4</v>
      </c>
      <c r="E94" s="347" t="s">
        <v>1616</v>
      </c>
      <c r="F94" s="1019">
        <v>163</v>
      </c>
      <c r="G94" s="852">
        <v>0.80279747832939319</v>
      </c>
      <c r="H94" s="662"/>
      <c r="J94" s="583"/>
    </row>
    <row r="95" spans="1:10">
      <c r="A95" s="350" t="s">
        <v>44</v>
      </c>
      <c r="B95" s="1018">
        <v>585</v>
      </c>
      <c r="C95" s="347" t="s">
        <v>2642</v>
      </c>
      <c r="D95" s="1018">
        <v>15</v>
      </c>
      <c r="E95" s="347" t="s">
        <v>1616</v>
      </c>
      <c r="F95" s="1019">
        <v>600</v>
      </c>
      <c r="G95" s="852">
        <v>2.9550827423167849</v>
      </c>
      <c r="H95" s="662"/>
      <c r="J95" s="583"/>
    </row>
    <row r="96" spans="1:10">
      <c r="A96" s="350" t="s">
        <v>45</v>
      </c>
      <c r="B96" s="1018">
        <v>306</v>
      </c>
      <c r="C96" s="347" t="s">
        <v>2046</v>
      </c>
      <c r="D96" s="1018">
        <v>22</v>
      </c>
      <c r="E96" s="347" t="s">
        <v>1542</v>
      </c>
      <c r="F96" s="1019">
        <v>328</v>
      </c>
      <c r="G96" s="852">
        <v>1.615445232466509</v>
      </c>
      <c r="H96" s="662"/>
      <c r="J96" s="583"/>
    </row>
    <row r="97" spans="1:10">
      <c r="A97" s="350" t="s">
        <v>46</v>
      </c>
      <c r="B97" s="1018">
        <v>1324</v>
      </c>
      <c r="C97" s="347" t="s">
        <v>2641</v>
      </c>
      <c r="D97" s="1018">
        <v>82</v>
      </c>
      <c r="E97" s="347" t="s">
        <v>1711</v>
      </c>
      <c r="F97" s="1019">
        <v>1406</v>
      </c>
      <c r="G97" s="852">
        <v>6.9247438928289995</v>
      </c>
      <c r="H97" s="662"/>
      <c r="J97" s="583"/>
    </row>
    <row r="98" spans="1:10">
      <c r="A98" s="350" t="s">
        <v>47</v>
      </c>
      <c r="B98" s="1018">
        <v>663</v>
      </c>
      <c r="C98" s="347" t="s">
        <v>2667</v>
      </c>
      <c r="D98" s="1018">
        <v>33</v>
      </c>
      <c r="E98" s="347" t="s">
        <v>1385</v>
      </c>
      <c r="F98" s="1019">
        <v>696</v>
      </c>
      <c r="G98" s="852">
        <v>3.4278959810874707</v>
      </c>
      <c r="H98" s="662"/>
      <c r="J98" s="583"/>
    </row>
    <row r="99" spans="1:10">
      <c r="A99" s="350" t="s">
        <v>48</v>
      </c>
      <c r="B99" s="1018">
        <v>837</v>
      </c>
      <c r="C99" s="347" t="s">
        <v>2668</v>
      </c>
      <c r="D99" s="1018">
        <v>15</v>
      </c>
      <c r="E99" s="347" t="s">
        <v>1625</v>
      </c>
      <c r="F99" s="1019">
        <v>852</v>
      </c>
      <c r="G99" s="852">
        <v>4.1962174940898347</v>
      </c>
      <c r="H99" s="662"/>
      <c r="J99" s="583"/>
    </row>
    <row r="100" spans="1:10">
      <c r="A100" s="350" t="s">
        <v>49</v>
      </c>
      <c r="B100" s="1018">
        <v>497</v>
      </c>
      <c r="C100" s="347" t="s">
        <v>2669</v>
      </c>
      <c r="D100" s="1018">
        <v>15</v>
      </c>
      <c r="E100" s="347" t="s">
        <v>1328</v>
      </c>
      <c r="F100" s="1019">
        <v>512</v>
      </c>
      <c r="G100" s="852">
        <v>2.5216706067769898</v>
      </c>
      <c r="H100" s="662"/>
      <c r="J100" s="583"/>
    </row>
    <row r="101" spans="1:10">
      <c r="A101" s="350" t="s">
        <v>50</v>
      </c>
      <c r="B101" s="1018">
        <v>374</v>
      </c>
      <c r="C101" s="347" t="s">
        <v>2663</v>
      </c>
      <c r="D101" s="1018">
        <v>10</v>
      </c>
      <c r="E101" s="347" t="s">
        <v>1431</v>
      </c>
      <c r="F101" s="1019">
        <v>384</v>
      </c>
      <c r="G101" s="852">
        <v>1.8912529550827424</v>
      </c>
      <c r="H101" s="662"/>
      <c r="J101" s="583"/>
    </row>
    <row r="102" spans="1:10">
      <c r="A102" s="350" t="s">
        <v>51</v>
      </c>
      <c r="B102" s="1018">
        <v>950</v>
      </c>
      <c r="C102" s="347" t="s">
        <v>2650</v>
      </c>
      <c r="D102" s="1018">
        <v>21</v>
      </c>
      <c r="E102" s="347" t="s">
        <v>1313</v>
      </c>
      <c r="F102" s="1019">
        <v>971</v>
      </c>
      <c r="G102" s="852">
        <v>4.7823089046493301</v>
      </c>
      <c r="H102" s="662"/>
      <c r="J102" s="583"/>
    </row>
    <row r="103" spans="1:10">
      <c r="A103" s="350" t="s">
        <v>52</v>
      </c>
      <c r="B103" s="1018">
        <v>548</v>
      </c>
      <c r="C103" s="347" t="s">
        <v>2656</v>
      </c>
      <c r="D103" s="1018">
        <v>9</v>
      </c>
      <c r="E103" s="347" t="s">
        <v>1445</v>
      </c>
      <c r="F103" s="1019">
        <v>557</v>
      </c>
      <c r="G103" s="852">
        <v>2.7433018124507487</v>
      </c>
      <c r="H103" s="662"/>
      <c r="J103" s="583"/>
    </row>
    <row r="104" spans="1:10">
      <c r="A104" s="350" t="s">
        <v>53</v>
      </c>
      <c r="B104" s="1018">
        <v>992</v>
      </c>
      <c r="C104" s="347" t="s">
        <v>2071</v>
      </c>
      <c r="D104" s="1018">
        <v>39</v>
      </c>
      <c r="E104" s="347" t="s">
        <v>1358</v>
      </c>
      <c r="F104" s="1019">
        <v>1031</v>
      </c>
      <c r="G104" s="852">
        <v>5.0778171788810083</v>
      </c>
      <c r="H104" s="662"/>
      <c r="J104" s="583"/>
    </row>
    <row r="105" spans="1:10">
      <c r="A105" s="350" t="s">
        <v>54</v>
      </c>
      <c r="B105" s="1018">
        <v>356</v>
      </c>
      <c r="C105" s="347" t="s">
        <v>2071</v>
      </c>
      <c r="D105" s="1018">
        <v>14</v>
      </c>
      <c r="E105" s="347" t="s">
        <v>1358</v>
      </c>
      <c r="F105" s="1019">
        <v>370</v>
      </c>
      <c r="G105" s="852">
        <v>1.8223010244286839</v>
      </c>
      <c r="H105" s="662"/>
      <c r="J105" s="583"/>
    </row>
    <row r="106" spans="1:10">
      <c r="A106" s="350" t="s">
        <v>55</v>
      </c>
      <c r="B106" s="1018">
        <v>233</v>
      </c>
      <c r="C106" s="347" t="s">
        <v>2076</v>
      </c>
      <c r="D106" s="1018">
        <v>9</v>
      </c>
      <c r="E106" s="347" t="s">
        <v>1420</v>
      </c>
      <c r="F106" s="1019">
        <v>242</v>
      </c>
      <c r="G106" s="852">
        <v>1.1918833727344365</v>
      </c>
      <c r="H106" s="662"/>
      <c r="J106" s="583"/>
    </row>
    <row r="107" spans="1:10">
      <c r="A107" s="350" t="s">
        <v>56</v>
      </c>
      <c r="B107" s="1018">
        <v>86</v>
      </c>
      <c r="C107" s="347" t="s">
        <v>2670</v>
      </c>
      <c r="D107" s="1018">
        <v>0</v>
      </c>
      <c r="E107" s="347" t="s">
        <v>1290</v>
      </c>
      <c r="F107" s="1019">
        <v>86</v>
      </c>
      <c r="G107" s="852">
        <v>0.4235618597320725</v>
      </c>
      <c r="H107" s="662"/>
      <c r="J107" s="583"/>
    </row>
    <row r="108" spans="1:10">
      <c r="A108" s="349" t="s">
        <v>1</v>
      </c>
      <c r="B108" s="1019">
        <v>19612</v>
      </c>
      <c r="C108" s="855" t="s">
        <v>2669</v>
      </c>
      <c r="D108" s="1019">
        <v>692</v>
      </c>
      <c r="E108" s="855" t="s">
        <v>1304</v>
      </c>
      <c r="F108" s="1019">
        <v>20304</v>
      </c>
      <c r="G108" s="852">
        <v>100</v>
      </c>
      <c r="H108" s="662"/>
      <c r="J108" s="583"/>
    </row>
    <row r="109" spans="1:10" s="662" customFormat="1" ht="5.0999999999999996" customHeight="1">
      <c r="A109" s="1583"/>
      <c r="B109" s="1584"/>
      <c r="C109" s="1584"/>
      <c r="D109" s="1584"/>
      <c r="E109" s="1584"/>
      <c r="F109" s="1654"/>
      <c r="G109" s="1585"/>
    </row>
    <row r="110" spans="1:10">
      <c r="A110" s="4" t="s">
        <v>184</v>
      </c>
      <c r="B110" s="1019">
        <v>57874</v>
      </c>
      <c r="C110" s="855" t="s">
        <v>2076</v>
      </c>
      <c r="D110" s="1019">
        <v>2196</v>
      </c>
      <c r="E110" s="855" t="s">
        <v>1420</v>
      </c>
      <c r="F110" s="1019">
        <v>60070</v>
      </c>
      <c r="G110" s="855" t="s">
        <v>645</v>
      </c>
      <c r="H110" s="662"/>
      <c r="J110" s="583"/>
    </row>
    <row r="111" spans="1:10">
      <c r="H111" s="355"/>
    </row>
    <row r="112" spans="1:10">
      <c r="A112" s="308" t="s">
        <v>3036</v>
      </c>
    </row>
  </sheetData>
  <mergeCells count="7">
    <mergeCell ref="A109:G109"/>
    <mergeCell ref="B6:G6"/>
    <mergeCell ref="B75:G75"/>
    <mergeCell ref="B3:E3"/>
    <mergeCell ref="B4:C4"/>
    <mergeCell ref="D4:E4"/>
    <mergeCell ref="F4:G4"/>
  </mergeCells>
  <pageMargins left="0.19685039370078741" right="0.19685039370078741" top="0.19685039370078741" bottom="0.39370078740157483" header="0.19685039370078741" footer="0.31496062992125984"/>
  <pageSetup paperSize="9" scale="57" orientation="portrait" r:id="rId1"/>
  <ignoredErrors>
    <ignoredError sqref="B6:E6 F6:G6 F41:G41 B41:E41 F75:G75 B75:E75"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13"/>
  <sheetViews>
    <sheetView showGridLines="0" zoomScaleNormal="100" workbookViewId="0">
      <selection activeCell="O35" sqref="O35"/>
    </sheetView>
  </sheetViews>
  <sheetFormatPr defaultRowHeight="12.75"/>
  <cols>
    <col min="1" max="1" width="22.85546875" style="1" customWidth="1"/>
    <col min="2" max="2" width="7.5703125" style="921" customWidth="1"/>
    <col min="3" max="3" width="7.7109375" style="1" customWidth="1"/>
    <col min="4" max="4" width="7.5703125" style="921" customWidth="1"/>
    <col min="5" max="5" width="7.7109375" style="1" customWidth="1"/>
    <col min="6" max="6" width="7.7109375" style="921" customWidth="1"/>
    <col min="7" max="7" width="7.5703125" style="1" customWidth="1"/>
    <col min="8" max="8" width="7.7109375" style="921" customWidth="1"/>
    <col min="9" max="9" width="7.5703125" style="1" customWidth="1"/>
    <col min="10" max="10" width="7.7109375" style="921" customWidth="1"/>
    <col min="11" max="11" width="7.5703125" style="1" customWidth="1"/>
    <col min="12" max="12" width="0" style="1" hidden="1" customWidth="1"/>
    <col min="13" max="256" width="9.140625" style="1"/>
    <col min="257" max="257" width="22.85546875" style="1" customWidth="1"/>
    <col min="258" max="258" width="7.5703125" style="1" customWidth="1"/>
    <col min="259" max="259" width="7.7109375" style="1" customWidth="1"/>
    <col min="260" max="260" width="7.5703125" style="1" customWidth="1"/>
    <col min="261" max="262" width="7.7109375" style="1" customWidth="1"/>
    <col min="263" max="263" width="7.5703125" style="1" customWidth="1"/>
    <col min="264" max="264" width="7.7109375" style="1" customWidth="1"/>
    <col min="265" max="265" width="7.5703125" style="1" customWidth="1"/>
    <col min="266" max="266" width="7.7109375" style="1" customWidth="1"/>
    <col min="267" max="267" width="7.5703125" style="1" customWidth="1"/>
    <col min="268" max="268" width="0" style="1" hidden="1" customWidth="1"/>
    <col min="269" max="512" width="9.140625" style="1"/>
    <col min="513" max="513" width="22.85546875" style="1" customWidth="1"/>
    <col min="514" max="514" width="7.5703125" style="1" customWidth="1"/>
    <col min="515" max="515" width="7.7109375" style="1" customWidth="1"/>
    <col min="516" max="516" width="7.5703125" style="1" customWidth="1"/>
    <col min="517" max="518" width="7.7109375" style="1" customWidth="1"/>
    <col min="519" max="519" width="7.5703125" style="1" customWidth="1"/>
    <col min="520" max="520" width="7.7109375" style="1" customWidth="1"/>
    <col min="521" max="521" width="7.5703125" style="1" customWidth="1"/>
    <col min="522" max="522" width="7.7109375" style="1" customWidth="1"/>
    <col min="523" max="523" width="7.5703125" style="1" customWidth="1"/>
    <col min="524" max="524" width="0" style="1" hidden="1" customWidth="1"/>
    <col min="525" max="768" width="9.140625" style="1"/>
    <col min="769" max="769" width="22.85546875" style="1" customWidth="1"/>
    <col min="770" max="770" width="7.5703125" style="1" customWidth="1"/>
    <col min="771" max="771" width="7.7109375" style="1" customWidth="1"/>
    <col min="772" max="772" width="7.5703125" style="1" customWidth="1"/>
    <col min="773" max="774" width="7.7109375" style="1" customWidth="1"/>
    <col min="775" max="775" width="7.5703125" style="1" customWidth="1"/>
    <col min="776" max="776" width="7.7109375" style="1" customWidth="1"/>
    <col min="777" max="777" width="7.5703125" style="1" customWidth="1"/>
    <col min="778" max="778" width="7.7109375" style="1" customWidth="1"/>
    <col min="779" max="779" width="7.5703125" style="1" customWidth="1"/>
    <col min="780" max="780" width="0" style="1" hidden="1" customWidth="1"/>
    <col min="781" max="1024" width="9.140625" style="1"/>
    <col min="1025" max="1025" width="22.85546875" style="1" customWidth="1"/>
    <col min="1026" max="1026" width="7.5703125" style="1" customWidth="1"/>
    <col min="1027" max="1027" width="7.7109375" style="1" customWidth="1"/>
    <col min="1028" max="1028" width="7.5703125" style="1" customWidth="1"/>
    <col min="1029" max="1030" width="7.7109375" style="1" customWidth="1"/>
    <col min="1031" max="1031" width="7.5703125" style="1" customWidth="1"/>
    <col min="1032" max="1032" width="7.7109375" style="1" customWidth="1"/>
    <col min="1033" max="1033" width="7.5703125" style="1" customWidth="1"/>
    <col min="1034" max="1034" width="7.7109375" style="1" customWidth="1"/>
    <col min="1035" max="1035" width="7.5703125" style="1" customWidth="1"/>
    <col min="1036" max="1036" width="0" style="1" hidden="1" customWidth="1"/>
    <col min="1037" max="1280" width="9.140625" style="1"/>
    <col min="1281" max="1281" width="22.85546875" style="1" customWidth="1"/>
    <col min="1282" max="1282" width="7.5703125" style="1" customWidth="1"/>
    <col min="1283" max="1283" width="7.7109375" style="1" customWidth="1"/>
    <col min="1284" max="1284" width="7.5703125" style="1" customWidth="1"/>
    <col min="1285" max="1286" width="7.7109375" style="1" customWidth="1"/>
    <col min="1287" max="1287" width="7.5703125" style="1" customWidth="1"/>
    <col min="1288" max="1288" width="7.7109375" style="1" customWidth="1"/>
    <col min="1289" max="1289" width="7.5703125" style="1" customWidth="1"/>
    <col min="1290" max="1290" width="7.7109375" style="1" customWidth="1"/>
    <col min="1291" max="1291" width="7.5703125" style="1" customWidth="1"/>
    <col min="1292" max="1292" width="0" style="1" hidden="1" customWidth="1"/>
    <col min="1293" max="1536" width="9.140625" style="1"/>
    <col min="1537" max="1537" width="22.85546875" style="1" customWidth="1"/>
    <col min="1538" max="1538" width="7.5703125" style="1" customWidth="1"/>
    <col min="1539" max="1539" width="7.7109375" style="1" customWidth="1"/>
    <col min="1540" max="1540" width="7.5703125" style="1" customWidth="1"/>
    <col min="1541" max="1542" width="7.7109375" style="1" customWidth="1"/>
    <col min="1543" max="1543" width="7.5703125" style="1" customWidth="1"/>
    <col min="1544" max="1544" width="7.7109375" style="1" customWidth="1"/>
    <col min="1545" max="1545" width="7.5703125" style="1" customWidth="1"/>
    <col min="1546" max="1546" width="7.7109375" style="1" customWidth="1"/>
    <col min="1547" max="1547" width="7.5703125" style="1" customWidth="1"/>
    <col min="1548" max="1548" width="0" style="1" hidden="1" customWidth="1"/>
    <col min="1549" max="1792" width="9.140625" style="1"/>
    <col min="1793" max="1793" width="22.85546875" style="1" customWidth="1"/>
    <col min="1794" max="1794" width="7.5703125" style="1" customWidth="1"/>
    <col min="1795" max="1795" width="7.7109375" style="1" customWidth="1"/>
    <col min="1796" max="1796" width="7.5703125" style="1" customWidth="1"/>
    <col min="1797" max="1798" width="7.7109375" style="1" customWidth="1"/>
    <col min="1799" max="1799" width="7.5703125" style="1" customWidth="1"/>
    <col min="1800" max="1800" width="7.7109375" style="1" customWidth="1"/>
    <col min="1801" max="1801" width="7.5703125" style="1" customWidth="1"/>
    <col min="1802" max="1802" width="7.7109375" style="1" customWidth="1"/>
    <col min="1803" max="1803" width="7.5703125" style="1" customWidth="1"/>
    <col min="1804" max="1804" width="0" style="1" hidden="1" customWidth="1"/>
    <col min="1805" max="2048" width="9.140625" style="1"/>
    <col min="2049" max="2049" width="22.85546875" style="1" customWidth="1"/>
    <col min="2050" max="2050" width="7.5703125" style="1" customWidth="1"/>
    <col min="2051" max="2051" width="7.7109375" style="1" customWidth="1"/>
    <col min="2052" max="2052" width="7.5703125" style="1" customWidth="1"/>
    <col min="2053" max="2054" width="7.7109375" style="1" customWidth="1"/>
    <col min="2055" max="2055" width="7.5703125" style="1" customWidth="1"/>
    <col min="2056" max="2056" width="7.7109375" style="1" customWidth="1"/>
    <col min="2057" max="2057" width="7.5703125" style="1" customWidth="1"/>
    <col min="2058" max="2058" width="7.7109375" style="1" customWidth="1"/>
    <col min="2059" max="2059" width="7.5703125" style="1" customWidth="1"/>
    <col min="2060" max="2060" width="0" style="1" hidden="1" customWidth="1"/>
    <col min="2061" max="2304" width="9.140625" style="1"/>
    <col min="2305" max="2305" width="22.85546875" style="1" customWidth="1"/>
    <col min="2306" max="2306" width="7.5703125" style="1" customWidth="1"/>
    <col min="2307" max="2307" width="7.7109375" style="1" customWidth="1"/>
    <col min="2308" max="2308" width="7.5703125" style="1" customWidth="1"/>
    <col min="2309" max="2310" width="7.7109375" style="1" customWidth="1"/>
    <col min="2311" max="2311" width="7.5703125" style="1" customWidth="1"/>
    <col min="2312" max="2312" width="7.7109375" style="1" customWidth="1"/>
    <col min="2313" max="2313" width="7.5703125" style="1" customWidth="1"/>
    <col min="2314" max="2314" width="7.7109375" style="1" customWidth="1"/>
    <col min="2315" max="2315" width="7.5703125" style="1" customWidth="1"/>
    <col min="2316" max="2316" width="0" style="1" hidden="1" customWidth="1"/>
    <col min="2317" max="2560" width="9.140625" style="1"/>
    <col min="2561" max="2561" width="22.85546875" style="1" customWidth="1"/>
    <col min="2562" max="2562" width="7.5703125" style="1" customWidth="1"/>
    <col min="2563" max="2563" width="7.7109375" style="1" customWidth="1"/>
    <col min="2564" max="2564" width="7.5703125" style="1" customWidth="1"/>
    <col min="2565" max="2566" width="7.7109375" style="1" customWidth="1"/>
    <col min="2567" max="2567" width="7.5703125" style="1" customWidth="1"/>
    <col min="2568" max="2568" width="7.7109375" style="1" customWidth="1"/>
    <col min="2569" max="2569" width="7.5703125" style="1" customWidth="1"/>
    <col min="2570" max="2570" width="7.7109375" style="1" customWidth="1"/>
    <col min="2571" max="2571" width="7.5703125" style="1" customWidth="1"/>
    <col min="2572" max="2572" width="0" style="1" hidden="1" customWidth="1"/>
    <col min="2573" max="2816" width="9.140625" style="1"/>
    <col min="2817" max="2817" width="22.85546875" style="1" customWidth="1"/>
    <col min="2818" max="2818" width="7.5703125" style="1" customWidth="1"/>
    <col min="2819" max="2819" width="7.7109375" style="1" customWidth="1"/>
    <col min="2820" max="2820" width="7.5703125" style="1" customWidth="1"/>
    <col min="2821" max="2822" width="7.7109375" style="1" customWidth="1"/>
    <col min="2823" max="2823" width="7.5703125" style="1" customWidth="1"/>
    <col min="2824" max="2824" width="7.7109375" style="1" customWidth="1"/>
    <col min="2825" max="2825" width="7.5703125" style="1" customWidth="1"/>
    <col min="2826" max="2826" width="7.7109375" style="1" customWidth="1"/>
    <col min="2827" max="2827" width="7.5703125" style="1" customWidth="1"/>
    <col min="2828" max="2828" width="0" style="1" hidden="1" customWidth="1"/>
    <col min="2829" max="3072" width="9.140625" style="1"/>
    <col min="3073" max="3073" width="22.85546875" style="1" customWidth="1"/>
    <col min="3074" max="3074" width="7.5703125" style="1" customWidth="1"/>
    <col min="3075" max="3075" width="7.7109375" style="1" customWidth="1"/>
    <col min="3076" max="3076" width="7.5703125" style="1" customWidth="1"/>
    <col min="3077" max="3078" width="7.7109375" style="1" customWidth="1"/>
    <col min="3079" max="3079" width="7.5703125" style="1" customWidth="1"/>
    <col min="3080" max="3080" width="7.7109375" style="1" customWidth="1"/>
    <col min="3081" max="3081" width="7.5703125" style="1" customWidth="1"/>
    <col min="3082" max="3082" width="7.7109375" style="1" customWidth="1"/>
    <col min="3083" max="3083" width="7.5703125" style="1" customWidth="1"/>
    <col min="3084" max="3084" width="0" style="1" hidden="1" customWidth="1"/>
    <col min="3085" max="3328" width="9.140625" style="1"/>
    <col min="3329" max="3329" width="22.85546875" style="1" customWidth="1"/>
    <col min="3330" max="3330" width="7.5703125" style="1" customWidth="1"/>
    <col min="3331" max="3331" width="7.7109375" style="1" customWidth="1"/>
    <col min="3332" max="3332" width="7.5703125" style="1" customWidth="1"/>
    <col min="3333" max="3334" width="7.7109375" style="1" customWidth="1"/>
    <col min="3335" max="3335" width="7.5703125" style="1" customWidth="1"/>
    <col min="3336" max="3336" width="7.7109375" style="1" customWidth="1"/>
    <col min="3337" max="3337" width="7.5703125" style="1" customWidth="1"/>
    <col min="3338" max="3338" width="7.7109375" style="1" customWidth="1"/>
    <col min="3339" max="3339" width="7.5703125" style="1" customWidth="1"/>
    <col min="3340" max="3340" width="0" style="1" hidden="1" customWidth="1"/>
    <col min="3341" max="3584" width="9.140625" style="1"/>
    <col min="3585" max="3585" width="22.85546875" style="1" customWidth="1"/>
    <col min="3586" max="3586" width="7.5703125" style="1" customWidth="1"/>
    <col min="3587" max="3587" width="7.7109375" style="1" customWidth="1"/>
    <col min="3588" max="3588" width="7.5703125" style="1" customWidth="1"/>
    <col min="3589" max="3590" width="7.7109375" style="1" customWidth="1"/>
    <col min="3591" max="3591" width="7.5703125" style="1" customWidth="1"/>
    <col min="3592" max="3592" width="7.7109375" style="1" customWidth="1"/>
    <col min="3593" max="3593" width="7.5703125" style="1" customWidth="1"/>
    <col min="3594" max="3594" width="7.7109375" style="1" customWidth="1"/>
    <col min="3595" max="3595" width="7.5703125" style="1" customWidth="1"/>
    <col min="3596" max="3596" width="0" style="1" hidden="1" customWidth="1"/>
    <col min="3597" max="3840" width="9.140625" style="1"/>
    <col min="3841" max="3841" width="22.85546875" style="1" customWidth="1"/>
    <col min="3842" max="3842" width="7.5703125" style="1" customWidth="1"/>
    <col min="3843" max="3843" width="7.7109375" style="1" customWidth="1"/>
    <col min="3844" max="3844" width="7.5703125" style="1" customWidth="1"/>
    <col min="3845" max="3846" width="7.7109375" style="1" customWidth="1"/>
    <col min="3847" max="3847" width="7.5703125" style="1" customWidth="1"/>
    <col min="3848" max="3848" width="7.7109375" style="1" customWidth="1"/>
    <col min="3849" max="3849" width="7.5703125" style="1" customWidth="1"/>
    <col min="3850" max="3850" width="7.7109375" style="1" customWidth="1"/>
    <col min="3851" max="3851" width="7.5703125" style="1" customWidth="1"/>
    <col min="3852" max="3852" width="0" style="1" hidden="1" customWidth="1"/>
    <col min="3853" max="4096" width="9.140625" style="1"/>
    <col min="4097" max="4097" width="22.85546875" style="1" customWidth="1"/>
    <col min="4098" max="4098" width="7.5703125" style="1" customWidth="1"/>
    <col min="4099" max="4099" width="7.7109375" style="1" customWidth="1"/>
    <col min="4100" max="4100" width="7.5703125" style="1" customWidth="1"/>
    <col min="4101" max="4102" width="7.7109375" style="1" customWidth="1"/>
    <col min="4103" max="4103" width="7.5703125" style="1" customWidth="1"/>
    <col min="4104" max="4104" width="7.7109375" style="1" customWidth="1"/>
    <col min="4105" max="4105" width="7.5703125" style="1" customWidth="1"/>
    <col min="4106" max="4106" width="7.7109375" style="1" customWidth="1"/>
    <col min="4107" max="4107" width="7.5703125" style="1" customWidth="1"/>
    <col min="4108" max="4108" width="0" style="1" hidden="1" customWidth="1"/>
    <col min="4109" max="4352" width="9.140625" style="1"/>
    <col min="4353" max="4353" width="22.85546875" style="1" customWidth="1"/>
    <col min="4354" max="4354" width="7.5703125" style="1" customWidth="1"/>
    <col min="4355" max="4355" width="7.7109375" style="1" customWidth="1"/>
    <col min="4356" max="4356" width="7.5703125" style="1" customWidth="1"/>
    <col min="4357" max="4358" width="7.7109375" style="1" customWidth="1"/>
    <col min="4359" max="4359" width="7.5703125" style="1" customWidth="1"/>
    <col min="4360" max="4360" width="7.7109375" style="1" customWidth="1"/>
    <col min="4361" max="4361" width="7.5703125" style="1" customWidth="1"/>
    <col min="4362" max="4362" width="7.7109375" style="1" customWidth="1"/>
    <col min="4363" max="4363" width="7.5703125" style="1" customWidth="1"/>
    <col min="4364" max="4364" width="0" style="1" hidden="1" customWidth="1"/>
    <col min="4365" max="4608" width="9.140625" style="1"/>
    <col min="4609" max="4609" width="22.85546875" style="1" customWidth="1"/>
    <col min="4610" max="4610" width="7.5703125" style="1" customWidth="1"/>
    <col min="4611" max="4611" width="7.7109375" style="1" customWidth="1"/>
    <col min="4612" max="4612" width="7.5703125" style="1" customWidth="1"/>
    <col min="4613" max="4614" width="7.7109375" style="1" customWidth="1"/>
    <col min="4615" max="4615" width="7.5703125" style="1" customWidth="1"/>
    <col min="4616" max="4616" width="7.7109375" style="1" customWidth="1"/>
    <col min="4617" max="4617" width="7.5703125" style="1" customWidth="1"/>
    <col min="4618" max="4618" width="7.7109375" style="1" customWidth="1"/>
    <col min="4619" max="4619" width="7.5703125" style="1" customWidth="1"/>
    <col min="4620" max="4620" width="0" style="1" hidden="1" customWidth="1"/>
    <col min="4621" max="4864" width="9.140625" style="1"/>
    <col min="4865" max="4865" width="22.85546875" style="1" customWidth="1"/>
    <col min="4866" max="4866" width="7.5703125" style="1" customWidth="1"/>
    <col min="4867" max="4867" width="7.7109375" style="1" customWidth="1"/>
    <col min="4868" max="4868" width="7.5703125" style="1" customWidth="1"/>
    <col min="4869" max="4870" width="7.7109375" style="1" customWidth="1"/>
    <col min="4871" max="4871" width="7.5703125" style="1" customWidth="1"/>
    <col min="4872" max="4872" width="7.7109375" style="1" customWidth="1"/>
    <col min="4873" max="4873" width="7.5703125" style="1" customWidth="1"/>
    <col min="4874" max="4874" width="7.7109375" style="1" customWidth="1"/>
    <col min="4875" max="4875" width="7.5703125" style="1" customWidth="1"/>
    <col min="4876" max="4876" width="0" style="1" hidden="1" customWidth="1"/>
    <col min="4877" max="5120" width="9.140625" style="1"/>
    <col min="5121" max="5121" width="22.85546875" style="1" customWidth="1"/>
    <col min="5122" max="5122" width="7.5703125" style="1" customWidth="1"/>
    <col min="5123" max="5123" width="7.7109375" style="1" customWidth="1"/>
    <col min="5124" max="5124" width="7.5703125" style="1" customWidth="1"/>
    <col min="5125" max="5126" width="7.7109375" style="1" customWidth="1"/>
    <col min="5127" max="5127" width="7.5703125" style="1" customWidth="1"/>
    <col min="5128" max="5128" width="7.7109375" style="1" customWidth="1"/>
    <col min="5129" max="5129" width="7.5703125" style="1" customWidth="1"/>
    <col min="5130" max="5130" width="7.7109375" style="1" customWidth="1"/>
    <col min="5131" max="5131" width="7.5703125" style="1" customWidth="1"/>
    <col min="5132" max="5132" width="0" style="1" hidden="1" customWidth="1"/>
    <col min="5133" max="5376" width="9.140625" style="1"/>
    <col min="5377" max="5377" width="22.85546875" style="1" customWidth="1"/>
    <col min="5378" max="5378" width="7.5703125" style="1" customWidth="1"/>
    <col min="5379" max="5379" width="7.7109375" style="1" customWidth="1"/>
    <col min="5380" max="5380" width="7.5703125" style="1" customWidth="1"/>
    <col min="5381" max="5382" width="7.7109375" style="1" customWidth="1"/>
    <col min="5383" max="5383" width="7.5703125" style="1" customWidth="1"/>
    <col min="5384" max="5384" width="7.7109375" style="1" customWidth="1"/>
    <col min="5385" max="5385" width="7.5703125" style="1" customWidth="1"/>
    <col min="5386" max="5386" width="7.7109375" style="1" customWidth="1"/>
    <col min="5387" max="5387" width="7.5703125" style="1" customWidth="1"/>
    <col min="5388" max="5388" width="0" style="1" hidden="1" customWidth="1"/>
    <col min="5389" max="5632" width="9.140625" style="1"/>
    <col min="5633" max="5633" width="22.85546875" style="1" customWidth="1"/>
    <col min="5634" max="5634" width="7.5703125" style="1" customWidth="1"/>
    <col min="5635" max="5635" width="7.7109375" style="1" customWidth="1"/>
    <col min="5636" max="5636" width="7.5703125" style="1" customWidth="1"/>
    <col min="5637" max="5638" width="7.7109375" style="1" customWidth="1"/>
    <col min="5639" max="5639" width="7.5703125" style="1" customWidth="1"/>
    <col min="5640" max="5640" width="7.7109375" style="1" customWidth="1"/>
    <col min="5641" max="5641" width="7.5703125" style="1" customWidth="1"/>
    <col min="5642" max="5642" width="7.7109375" style="1" customWidth="1"/>
    <col min="5643" max="5643" width="7.5703125" style="1" customWidth="1"/>
    <col min="5644" max="5644" width="0" style="1" hidden="1" customWidth="1"/>
    <col min="5645" max="5888" width="9.140625" style="1"/>
    <col min="5889" max="5889" width="22.85546875" style="1" customWidth="1"/>
    <col min="5890" max="5890" width="7.5703125" style="1" customWidth="1"/>
    <col min="5891" max="5891" width="7.7109375" style="1" customWidth="1"/>
    <col min="5892" max="5892" width="7.5703125" style="1" customWidth="1"/>
    <col min="5893" max="5894" width="7.7109375" style="1" customWidth="1"/>
    <col min="5895" max="5895" width="7.5703125" style="1" customWidth="1"/>
    <col min="5896" max="5896" width="7.7109375" style="1" customWidth="1"/>
    <col min="5897" max="5897" width="7.5703125" style="1" customWidth="1"/>
    <col min="5898" max="5898" width="7.7109375" style="1" customWidth="1"/>
    <col min="5899" max="5899" width="7.5703125" style="1" customWidth="1"/>
    <col min="5900" max="5900" width="0" style="1" hidden="1" customWidth="1"/>
    <col min="5901" max="6144" width="9.140625" style="1"/>
    <col min="6145" max="6145" width="22.85546875" style="1" customWidth="1"/>
    <col min="6146" max="6146" width="7.5703125" style="1" customWidth="1"/>
    <col min="6147" max="6147" width="7.7109375" style="1" customWidth="1"/>
    <col min="6148" max="6148" width="7.5703125" style="1" customWidth="1"/>
    <col min="6149" max="6150" width="7.7109375" style="1" customWidth="1"/>
    <col min="6151" max="6151" width="7.5703125" style="1" customWidth="1"/>
    <col min="6152" max="6152" width="7.7109375" style="1" customWidth="1"/>
    <col min="6153" max="6153" width="7.5703125" style="1" customWidth="1"/>
    <col min="6154" max="6154" width="7.7109375" style="1" customWidth="1"/>
    <col min="6155" max="6155" width="7.5703125" style="1" customWidth="1"/>
    <col min="6156" max="6156" width="0" style="1" hidden="1" customWidth="1"/>
    <col min="6157" max="6400" width="9.140625" style="1"/>
    <col min="6401" max="6401" width="22.85546875" style="1" customWidth="1"/>
    <col min="6402" max="6402" width="7.5703125" style="1" customWidth="1"/>
    <col min="6403" max="6403" width="7.7109375" style="1" customWidth="1"/>
    <col min="6404" max="6404" width="7.5703125" style="1" customWidth="1"/>
    <col min="6405" max="6406" width="7.7109375" style="1" customWidth="1"/>
    <col min="6407" max="6407" width="7.5703125" style="1" customWidth="1"/>
    <col min="6408" max="6408" width="7.7109375" style="1" customWidth="1"/>
    <col min="6409" max="6409" width="7.5703125" style="1" customWidth="1"/>
    <col min="6410" max="6410" width="7.7109375" style="1" customWidth="1"/>
    <col min="6411" max="6411" width="7.5703125" style="1" customWidth="1"/>
    <col min="6412" max="6412" width="0" style="1" hidden="1" customWidth="1"/>
    <col min="6413" max="6656" width="9.140625" style="1"/>
    <col min="6657" max="6657" width="22.85546875" style="1" customWidth="1"/>
    <col min="6658" max="6658" width="7.5703125" style="1" customWidth="1"/>
    <col min="6659" max="6659" width="7.7109375" style="1" customWidth="1"/>
    <col min="6660" max="6660" width="7.5703125" style="1" customWidth="1"/>
    <col min="6661" max="6662" width="7.7109375" style="1" customWidth="1"/>
    <col min="6663" max="6663" width="7.5703125" style="1" customWidth="1"/>
    <col min="6664" max="6664" width="7.7109375" style="1" customWidth="1"/>
    <col min="6665" max="6665" width="7.5703125" style="1" customWidth="1"/>
    <col min="6666" max="6666" width="7.7109375" style="1" customWidth="1"/>
    <col min="6667" max="6667" width="7.5703125" style="1" customWidth="1"/>
    <col min="6668" max="6668" width="0" style="1" hidden="1" customWidth="1"/>
    <col min="6669" max="6912" width="9.140625" style="1"/>
    <col min="6913" max="6913" width="22.85546875" style="1" customWidth="1"/>
    <col min="6914" max="6914" width="7.5703125" style="1" customWidth="1"/>
    <col min="6915" max="6915" width="7.7109375" style="1" customWidth="1"/>
    <col min="6916" max="6916" width="7.5703125" style="1" customWidth="1"/>
    <col min="6917" max="6918" width="7.7109375" style="1" customWidth="1"/>
    <col min="6919" max="6919" width="7.5703125" style="1" customWidth="1"/>
    <col min="6920" max="6920" width="7.7109375" style="1" customWidth="1"/>
    <col min="6921" max="6921" width="7.5703125" style="1" customWidth="1"/>
    <col min="6922" max="6922" width="7.7109375" style="1" customWidth="1"/>
    <col min="6923" max="6923" width="7.5703125" style="1" customWidth="1"/>
    <col min="6924" max="6924" width="0" style="1" hidden="1" customWidth="1"/>
    <col min="6925" max="7168" width="9.140625" style="1"/>
    <col min="7169" max="7169" width="22.85546875" style="1" customWidth="1"/>
    <col min="7170" max="7170" width="7.5703125" style="1" customWidth="1"/>
    <col min="7171" max="7171" width="7.7109375" style="1" customWidth="1"/>
    <col min="7172" max="7172" width="7.5703125" style="1" customWidth="1"/>
    <col min="7173" max="7174" width="7.7109375" style="1" customWidth="1"/>
    <col min="7175" max="7175" width="7.5703125" style="1" customWidth="1"/>
    <col min="7176" max="7176" width="7.7109375" style="1" customWidth="1"/>
    <col min="7177" max="7177" width="7.5703125" style="1" customWidth="1"/>
    <col min="7178" max="7178" width="7.7109375" style="1" customWidth="1"/>
    <col min="7179" max="7179" width="7.5703125" style="1" customWidth="1"/>
    <col min="7180" max="7180" width="0" style="1" hidden="1" customWidth="1"/>
    <col min="7181" max="7424" width="9.140625" style="1"/>
    <col min="7425" max="7425" width="22.85546875" style="1" customWidth="1"/>
    <col min="7426" max="7426" width="7.5703125" style="1" customWidth="1"/>
    <col min="7427" max="7427" width="7.7109375" style="1" customWidth="1"/>
    <col min="7428" max="7428" width="7.5703125" style="1" customWidth="1"/>
    <col min="7429" max="7430" width="7.7109375" style="1" customWidth="1"/>
    <col min="7431" max="7431" width="7.5703125" style="1" customWidth="1"/>
    <col min="7432" max="7432" width="7.7109375" style="1" customWidth="1"/>
    <col min="7433" max="7433" width="7.5703125" style="1" customWidth="1"/>
    <col min="7434" max="7434" width="7.7109375" style="1" customWidth="1"/>
    <col min="7435" max="7435" width="7.5703125" style="1" customWidth="1"/>
    <col min="7436" max="7436" width="0" style="1" hidden="1" customWidth="1"/>
    <col min="7437" max="7680" width="9.140625" style="1"/>
    <col min="7681" max="7681" width="22.85546875" style="1" customWidth="1"/>
    <col min="7682" max="7682" width="7.5703125" style="1" customWidth="1"/>
    <col min="7683" max="7683" width="7.7109375" style="1" customWidth="1"/>
    <col min="7684" max="7684" width="7.5703125" style="1" customWidth="1"/>
    <col min="7685" max="7686" width="7.7109375" style="1" customWidth="1"/>
    <col min="7687" max="7687" width="7.5703125" style="1" customWidth="1"/>
    <col min="7688" max="7688" width="7.7109375" style="1" customWidth="1"/>
    <col min="7689" max="7689" width="7.5703125" style="1" customWidth="1"/>
    <col min="7690" max="7690" width="7.7109375" style="1" customWidth="1"/>
    <col min="7691" max="7691" width="7.5703125" style="1" customWidth="1"/>
    <col min="7692" max="7692" width="0" style="1" hidden="1" customWidth="1"/>
    <col min="7693" max="7936" width="9.140625" style="1"/>
    <col min="7937" max="7937" width="22.85546875" style="1" customWidth="1"/>
    <col min="7938" max="7938" width="7.5703125" style="1" customWidth="1"/>
    <col min="7939" max="7939" width="7.7109375" style="1" customWidth="1"/>
    <col min="7940" max="7940" width="7.5703125" style="1" customWidth="1"/>
    <col min="7941" max="7942" width="7.7109375" style="1" customWidth="1"/>
    <col min="7943" max="7943" width="7.5703125" style="1" customWidth="1"/>
    <col min="7944" max="7944" width="7.7109375" style="1" customWidth="1"/>
    <col min="7945" max="7945" width="7.5703125" style="1" customWidth="1"/>
    <col min="7946" max="7946" width="7.7109375" style="1" customWidth="1"/>
    <col min="7947" max="7947" width="7.5703125" style="1" customWidth="1"/>
    <col min="7948" max="7948" width="0" style="1" hidden="1" customWidth="1"/>
    <col min="7949" max="8192" width="9.140625" style="1"/>
    <col min="8193" max="8193" width="22.85546875" style="1" customWidth="1"/>
    <col min="8194" max="8194" width="7.5703125" style="1" customWidth="1"/>
    <col min="8195" max="8195" width="7.7109375" style="1" customWidth="1"/>
    <col min="8196" max="8196" width="7.5703125" style="1" customWidth="1"/>
    <col min="8197" max="8198" width="7.7109375" style="1" customWidth="1"/>
    <col min="8199" max="8199" width="7.5703125" style="1" customWidth="1"/>
    <col min="8200" max="8200" width="7.7109375" style="1" customWidth="1"/>
    <col min="8201" max="8201" width="7.5703125" style="1" customWidth="1"/>
    <col min="8202" max="8202" width="7.7109375" style="1" customWidth="1"/>
    <col min="8203" max="8203" width="7.5703125" style="1" customWidth="1"/>
    <col min="8204" max="8204" width="0" style="1" hidden="1" customWidth="1"/>
    <col min="8205" max="8448" width="9.140625" style="1"/>
    <col min="8449" max="8449" width="22.85546875" style="1" customWidth="1"/>
    <col min="8450" max="8450" width="7.5703125" style="1" customWidth="1"/>
    <col min="8451" max="8451" width="7.7109375" style="1" customWidth="1"/>
    <col min="8452" max="8452" width="7.5703125" style="1" customWidth="1"/>
    <col min="8453" max="8454" width="7.7109375" style="1" customWidth="1"/>
    <col min="8455" max="8455" width="7.5703125" style="1" customWidth="1"/>
    <col min="8456" max="8456" width="7.7109375" style="1" customWidth="1"/>
    <col min="8457" max="8457" width="7.5703125" style="1" customWidth="1"/>
    <col min="8458" max="8458" width="7.7109375" style="1" customWidth="1"/>
    <col min="8459" max="8459" width="7.5703125" style="1" customWidth="1"/>
    <col min="8460" max="8460" width="0" style="1" hidden="1" customWidth="1"/>
    <col min="8461" max="8704" width="9.140625" style="1"/>
    <col min="8705" max="8705" width="22.85546875" style="1" customWidth="1"/>
    <col min="8706" max="8706" width="7.5703125" style="1" customWidth="1"/>
    <col min="8707" max="8707" width="7.7109375" style="1" customWidth="1"/>
    <col min="8708" max="8708" width="7.5703125" style="1" customWidth="1"/>
    <col min="8709" max="8710" width="7.7109375" style="1" customWidth="1"/>
    <col min="8711" max="8711" width="7.5703125" style="1" customWidth="1"/>
    <col min="8712" max="8712" width="7.7109375" style="1" customWidth="1"/>
    <col min="8713" max="8713" width="7.5703125" style="1" customWidth="1"/>
    <col min="8714" max="8714" width="7.7109375" style="1" customWidth="1"/>
    <col min="8715" max="8715" width="7.5703125" style="1" customWidth="1"/>
    <col min="8716" max="8716" width="0" style="1" hidden="1" customWidth="1"/>
    <col min="8717" max="8960" width="9.140625" style="1"/>
    <col min="8961" max="8961" width="22.85546875" style="1" customWidth="1"/>
    <col min="8962" max="8962" width="7.5703125" style="1" customWidth="1"/>
    <col min="8963" max="8963" width="7.7109375" style="1" customWidth="1"/>
    <col min="8964" max="8964" width="7.5703125" style="1" customWidth="1"/>
    <col min="8965" max="8966" width="7.7109375" style="1" customWidth="1"/>
    <col min="8967" max="8967" width="7.5703125" style="1" customWidth="1"/>
    <col min="8968" max="8968" width="7.7109375" style="1" customWidth="1"/>
    <col min="8969" max="8969" width="7.5703125" style="1" customWidth="1"/>
    <col min="8970" max="8970" width="7.7109375" style="1" customWidth="1"/>
    <col min="8971" max="8971" width="7.5703125" style="1" customWidth="1"/>
    <col min="8972" max="8972" width="0" style="1" hidden="1" customWidth="1"/>
    <col min="8973" max="9216" width="9.140625" style="1"/>
    <col min="9217" max="9217" width="22.85546875" style="1" customWidth="1"/>
    <col min="9218" max="9218" width="7.5703125" style="1" customWidth="1"/>
    <col min="9219" max="9219" width="7.7109375" style="1" customWidth="1"/>
    <col min="9220" max="9220" width="7.5703125" style="1" customWidth="1"/>
    <col min="9221" max="9222" width="7.7109375" style="1" customWidth="1"/>
    <col min="9223" max="9223" width="7.5703125" style="1" customWidth="1"/>
    <col min="9224" max="9224" width="7.7109375" style="1" customWidth="1"/>
    <col min="9225" max="9225" width="7.5703125" style="1" customWidth="1"/>
    <col min="9226" max="9226" width="7.7109375" style="1" customWidth="1"/>
    <col min="9227" max="9227" width="7.5703125" style="1" customWidth="1"/>
    <col min="9228" max="9228" width="0" style="1" hidden="1" customWidth="1"/>
    <col min="9229" max="9472" width="9.140625" style="1"/>
    <col min="9473" max="9473" width="22.85546875" style="1" customWidth="1"/>
    <col min="9474" max="9474" width="7.5703125" style="1" customWidth="1"/>
    <col min="9475" max="9475" width="7.7109375" style="1" customWidth="1"/>
    <col min="9476" max="9476" width="7.5703125" style="1" customWidth="1"/>
    <col min="9477" max="9478" width="7.7109375" style="1" customWidth="1"/>
    <col min="9479" max="9479" width="7.5703125" style="1" customWidth="1"/>
    <col min="9480" max="9480" width="7.7109375" style="1" customWidth="1"/>
    <col min="9481" max="9481" width="7.5703125" style="1" customWidth="1"/>
    <col min="9482" max="9482" width="7.7109375" style="1" customWidth="1"/>
    <col min="9483" max="9483" width="7.5703125" style="1" customWidth="1"/>
    <col min="9484" max="9484" width="0" style="1" hidden="1" customWidth="1"/>
    <col min="9485" max="9728" width="9.140625" style="1"/>
    <col min="9729" max="9729" width="22.85546875" style="1" customWidth="1"/>
    <col min="9730" max="9730" width="7.5703125" style="1" customWidth="1"/>
    <col min="9731" max="9731" width="7.7109375" style="1" customWidth="1"/>
    <col min="9732" max="9732" width="7.5703125" style="1" customWidth="1"/>
    <col min="9733" max="9734" width="7.7109375" style="1" customWidth="1"/>
    <col min="9735" max="9735" width="7.5703125" style="1" customWidth="1"/>
    <col min="9736" max="9736" width="7.7109375" style="1" customWidth="1"/>
    <col min="9737" max="9737" width="7.5703125" style="1" customWidth="1"/>
    <col min="9738" max="9738" width="7.7109375" style="1" customWidth="1"/>
    <col min="9739" max="9739" width="7.5703125" style="1" customWidth="1"/>
    <col min="9740" max="9740" width="0" style="1" hidden="1" customWidth="1"/>
    <col min="9741" max="9984" width="9.140625" style="1"/>
    <col min="9985" max="9985" width="22.85546875" style="1" customWidth="1"/>
    <col min="9986" max="9986" width="7.5703125" style="1" customWidth="1"/>
    <col min="9987" max="9987" width="7.7109375" style="1" customWidth="1"/>
    <col min="9988" max="9988" width="7.5703125" style="1" customWidth="1"/>
    <col min="9989" max="9990" width="7.7109375" style="1" customWidth="1"/>
    <col min="9991" max="9991" width="7.5703125" style="1" customWidth="1"/>
    <col min="9992" max="9992" width="7.7109375" style="1" customWidth="1"/>
    <col min="9993" max="9993" width="7.5703125" style="1" customWidth="1"/>
    <col min="9994" max="9994" width="7.7109375" style="1" customWidth="1"/>
    <col min="9995" max="9995" width="7.5703125" style="1" customWidth="1"/>
    <col min="9996" max="9996" width="0" style="1" hidden="1" customWidth="1"/>
    <col min="9997" max="10240" width="9.140625" style="1"/>
    <col min="10241" max="10241" width="22.85546875" style="1" customWidth="1"/>
    <col min="10242" max="10242" width="7.5703125" style="1" customWidth="1"/>
    <col min="10243" max="10243" width="7.7109375" style="1" customWidth="1"/>
    <col min="10244" max="10244" width="7.5703125" style="1" customWidth="1"/>
    <col min="10245" max="10246" width="7.7109375" style="1" customWidth="1"/>
    <col min="10247" max="10247" width="7.5703125" style="1" customWidth="1"/>
    <col min="10248" max="10248" width="7.7109375" style="1" customWidth="1"/>
    <col min="10249" max="10249" width="7.5703125" style="1" customWidth="1"/>
    <col min="10250" max="10250" width="7.7109375" style="1" customWidth="1"/>
    <col min="10251" max="10251" width="7.5703125" style="1" customWidth="1"/>
    <col min="10252" max="10252" width="0" style="1" hidden="1" customWidth="1"/>
    <col min="10253" max="10496" width="9.140625" style="1"/>
    <col min="10497" max="10497" width="22.85546875" style="1" customWidth="1"/>
    <col min="10498" max="10498" width="7.5703125" style="1" customWidth="1"/>
    <col min="10499" max="10499" width="7.7109375" style="1" customWidth="1"/>
    <col min="10500" max="10500" width="7.5703125" style="1" customWidth="1"/>
    <col min="10501" max="10502" width="7.7109375" style="1" customWidth="1"/>
    <col min="10503" max="10503" width="7.5703125" style="1" customWidth="1"/>
    <col min="10504" max="10504" width="7.7109375" style="1" customWidth="1"/>
    <col min="10505" max="10505" width="7.5703125" style="1" customWidth="1"/>
    <col min="10506" max="10506" width="7.7109375" style="1" customWidth="1"/>
    <col min="10507" max="10507" width="7.5703125" style="1" customWidth="1"/>
    <col min="10508" max="10508" width="0" style="1" hidden="1" customWidth="1"/>
    <col min="10509" max="10752" width="9.140625" style="1"/>
    <col min="10753" max="10753" width="22.85546875" style="1" customWidth="1"/>
    <col min="10754" max="10754" width="7.5703125" style="1" customWidth="1"/>
    <col min="10755" max="10755" width="7.7109375" style="1" customWidth="1"/>
    <col min="10756" max="10756" width="7.5703125" style="1" customWidth="1"/>
    <col min="10757" max="10758" width="7.7109375" style="1" customWidth="1"/>
    <col min="10759" max="10759" width="7.5703125" style="1" customWidth="1"/>
    <col min="10760" max="10760" width="7.7109375" style="1" customWidth="1"/>
    <col min="10761" max="10761" width="7.5703125" style="1" customWidth="1"/>
    <col min="10762" max="10762" width="7.7109375" style="1" customWidth="1"/>
    <col min="10763" max="10763" width="7.5703125" style="1" customWidth="1"/>
    <col min="10764" max="10764" width="0" style="1" hidden="1" customWidth="1"/>
    <col min="10765" max="11008" width="9.140625" style="1"/>
    <col min="11009" max="11009" width="22.85546875" style="1" customWidth="1"/>
    <col min="11010" max="11010" width="7.5703125" style="1" customWidth="1"/>
    <col min="11011" max="11011" width="7.7109375" style="1" customWidth="1"/>
    <col min="11012" max="11012" width="7.5703125" style="1" customWidth="1"/>
    <col min="11013" max="11014" width="7.7109375" style="1" customWidth="1"/>
    <col min="11015" max="11015" width="7.5703125" style="1" customWidth="1"/>
    <col min="11016" max="11016" width="7.7109375" style="1" customWidth="1"/>
    <col min="11017" max="11017" width="7.5703125" style="1" customWidth="1"/>
    <col min="11018" max="11018" width="7.7109375" style="1" customWidth="1"/>
    <col min="11019" max="11019" width="7.5703125" style="1" customWidth="1"/>
    <col min="11020" max="11020" width="0" style="1" hidden="1" customWidth="1"/>
    <col min="11021" max="11264" width="9.140625" style="1"/>
    <col min="11265" max="11265" width="22.85546875" style="1" customWidth="1"/>
    <col min="11266" max="11266" width="7.5703125" style="1" customWidth="1"/>
    <col min="11267" max="11267" width="7.7109375" style="1" customWidth="1"/>
    <col min="11268" max="11268" width="7.5703125" style="1" customWidth="1"/>
    <col min="11269" max="11270" width="7.7109375" style="1" customWidth="1"/>
    <col min="11271" max="11271" width="7.5703125" style="1" customWidth="1"/>
    <col min="11272" max="11272" width="7.7109375" style="1" customWidth="1"/>
    <col min="11273" max="11273" width="7.5703125" style="1" customWidth="1"/>
    <col min="11274" max="11274" width="7.7109375" style="1" customWidth="1"/>
    <col min="11275" max="11275" width="7.5703125" style="1" customWidth="1"/>
    <col min="11276" max="11276" width="0" style="1" hidden="1" customWidth="1"/>
    <col min="11277" max="11520" width="9.140625" style="1"/>
    <col min="11521" max="11521" width="22.85546875" style="1" customWidth="1"/>
    <col min="11522" max="11522" width="7.5703125" style="1" customWidth="1"/>
    <col min="11523" max="11523" width="7.7109375" style="1" customWidth="1"/>
    <col min="11524" max="11524" width="7.5703125" style="1" customWidth="1"/>
    <col min="11525" max="11526" width="7.7109375" style="1" customWidth="1"/>
    <col min="11527" max="11527" width="7.5703125" style="1" customWidth="1"/>
    <col min="11528" max="11528" width="7.7109375" style="1" customWidth="1"/>
    <col min="11529" max="11529" width="7.5703125" style="1" customWidth="1"/>
    <col min="11530" max="11530" width="7.7109375" style="1" customWidth="1"/>
    <col min="11531" max="11531" width="7.5703125" style="1" customWidth="1"/>
    <col min="11532" max="11532" width="0" style="1" hidden="1" customWidth="1"/>
    <col min="11533" max="11776" width="9.140625" style="1"/>
    <col min="11777" max="11777" width="22.85546875" style="1" customWidth="1"/>
    <col min="11778" max="11778" width="7.5703125" style="1" customWidth="1"/>
    <col min="11779" max="11779" width="7.7109375" style="1" customWidth="1"/>
    <col min="11780" max="11780" width="7.5703125" style="1" customWidth="1"/>
    <col min="11781" max="11782" width="7.7109375" style="1" customWidth="1"/>
    <col min="11783" max="11783" width="7.5703125" style="1" customWidth="1"/>
    <col min="11784" max="11784" width="7.7109375" style="1" customWidth="1"/>
    <col min="11785" max="11785" width="7.5703125" style="1" customWidth="1"/>
    <col min="11786" max="11786" width="7.7109375" style="1" customWidth="1"/>
    <col min="11787" max="11787" width="7.5703125" style="1" customWidth="1"/>
    <col min="11788" max="11788" width="0" style="1" hidden="1" customWidth="1"/>
    <col min="11789" max="12032" width="9.140625" style="1"/>
    <col min="12033" max="12033" width="22.85546875" style="1" customWidth="1"/>
    <col min="12034" max="12034" width="7.5703125" style="1" customWidth="1"/>
    <col min="12035" max="12035" width="7.7109375" style="1" customWidth="1"/>
    <col min="12036" max="12036" width="7.5703125" style="1" customWidth="1"/>
    <col min="12037" max="12038" width="7.7109375" style="1" customWidth="1"/>
    <col min="12039" max="12039" width="7.5703125" style="1" customWidth="1"/>
    <col min="12040" max="12040" width="7.7109375" style="1" customWidth="1"/>
    <col min="12041" max="12041" width="7.5703125" style="1" customWidth="1"/>
    <col min="12042" max="12042" width="7.7109375" style="1" customWidth="1"/>
    <col min="12043" max="12043" width="7.5703125" style="1" customWidth="1"/>
    <col min="12044" max="12044" width="0" style="1" hidden="1" customWidth="1"/>
    <col min="12045" max="12288" width="9.140625" style="1"/>
    <col min="12289" max="12289" width="22.85546875" style="1" customWidth="1"/>
    <col min="12290" max="12290" width="7.5703125" style="1" customWidth="1"/>
    <col min="12291" max="12291" width="7.7109375" style="1" customWidth="1"/>
    <col min="12292" max="12292" width="7.5703125" style="1" customWidth="1"/>
    <col min="12293" max="12294" width="7.7109375" style="1" customWidth="1"/>
    <col min="12295" max="12295" width="7.5703125" style="1" customWidth="1"/>
    <col min="12296" max="12296" width="7.7109375" style="1" customWidth="1"/>
    <col min="12297" max="12297" width="7.5703125" style="1" customWidth="1"/>
    <col min="12298" max="12298" width="7.7109375" style="1" customWidth="1"/>
    <col min="12299" max="12299" width="7.5703125" style="1" customWidth="1"/>
    <col min="12300" max="12300" width="0" style="1" hidden="1" customWidth="1"/>
    <col min="12301" max="12544" width="9.140625" style="1"/>
    <col min="12545" max="12545" width="22.85546875" style="1" customWidth="1"/>
    <col min="12546" max="12546" width="7.5703125" style="1" customWidth="1"/>
    <col min="12547" max="12547" width="7.7109375" style="1" customWidth="1"/>
    <col min="12548" max="12548" width="7.5703125" style="1" customWidth="1"/>
    <col min="12549" max="12550" width="7.7109375" style="1" customWidth="1"/>
    <col min="12551" max="12551" width="7.5703125" style="1" customWidth="1"/>
    <col min="12552" max="12552" width="7.7109375" style="1" customWidth="1"/>
    <col min="12553" max="12553" width="7.5703125" style="1" customWidth="1"/>
    <col min="12554" max="12554" width="7.7109375" style="1" customWidth="1"/>
    <col min="12555" max="12555" width="7.5703125" style="1" customWidth="1"/>
    <col min="12556" max="12556" width="0" style="1" hidden="1" customWidth="1"/>
    <col min="12557" max="12800" width="9.140625" style="1"/>
    <col min="12801" max="12801" width="22.85546875" style="1" customWidth="1"/>
    <col min="12802" max="12802" width="7.5703125" style="1" customWidth="1"/>
    <col min="12803" max="12803" width="7.7109375" style="1" customWidth="1"/>
    <col min="12804" max="12804" width="7.5703125" style="1" customWidth="1"/>
    <col min="12805" max="12806" width="7.7109375" style="1" customWidth="1"/>
    <col min="12807" max="12807" width="7.5703125" style="1" customWidth="1"/>
    <col min="12808" max="12808" width="7.7109375" style="1" customWidth="1"/>
    <col min="12809" max="12809" width="7.5703125" style="1" customWidth="1"/>
    <col min="12810" max="12810" width="7.7109375" style="1" customWidth="1"/>
    <col min="12811" max="12811" width="7.5703125" style="1" customWidth="1"/>
    <col min="12812" max="12812" width="0" style="1" hidden="1" customWidth="1"/>
    <col min="12813" max="13056" width="9.140625" style="1"/>
    <col min="13057" max="13057" width="22.85546875" style="1" customWidth="1"/>
    <col min="13058" max="13058" width="7.5703125" style="1" customWidth="1"/>
    <col min="13059" max="13059" width="7.7109375" style="1" customWidth="1"/>
    <col min="13060" max="13060" width="7.5703125" style="1" customWidth="1"/>
    <col min="13061" max="13062" width="7.7109375" style="1" customWidth="1"/>
    <col min="13063" max="13063" width="7.5703125" style="1" customWidth="1"/>
    <col min="13064" max="13064" width="7.7109375" style="1" customWidth="1"/>
    <col min="13065" max="13065" width="7.5703125" style="1" customWidth="1"/>
    <col min="13066" max="13066" width="7.7109375" style="1" customWidth="1"/>
    <col min="13067" max="13067" width="7.5703125" style="1" customWidth="1"/>
    <col min="13068" max="13068" width="0" style="1" hidden="1" customWidth="1"/>
    <col min="13069" max="13312" width="9.140625" style="1"/>
    <col min="13313" max="13313" width="22.85546875" style="1" customWidth="1"/>
    <col min="13314" max="13314" width="7.5703125" style="1" customWidth="1"/>
    <col min="13315" max="13315" width="7.7109375" style="1" customWidth="1"/>
    <col min="13316" max="13316" width="7.5703125" style="1" customWidth="1"/>
    <col min="13317" max="13318" width="7.7109375" style="1" customWidth="1"/>
    <col min="13319" max="13319" width="7.5703125" style="1" customWidth="1"/>
    <col min="13320" max="13320" width="7.7109375" style="1" customWidth="1"/>
    <col min="13321" max="13321" width="7.5703125" style="1" customWidth="1"/>
    <col min="13322" max="13322" width="7.7109375" style="1" customWidth="1"/>
    <col min="13323" max="13323" width="7.5703125" style="1" customWidth="1"/>
    <col min="13324" max="13324" width="0" style="1" hidden="1" customWidth="1"/>
    <col min="13325" max="13568" width="9.140625" style="1"/>
    <col min="13569" max="13569" width="22.85546875" style="1" customWidth="1"/>
    <col min="13570" max="13570" width="7.5703125" style="1" customWidth="1"/>
    <col min="13571" max="13571" width="7.7109375" style="1" customWidth="1"/>
    <col min="13572" max="13572" width="7.5703125" style="1" customWidth="1"/>
    <col min="13573" max="13574" width="7.7109375" style="1" customWidth="1"/>
    <col min="13575" max="13575" width="7.5703125" style="1" customWidth="1"/>
    <col min="13576" max="13576" width="7.7109375" style="1" customWidth="1"/>
    <col min="13577" max="13577" width="7.5703125" style="1" customWidth="1"/>
    <col min="13578" max="13578" width="7.7109375" style="1" customWidth="1"/>
    <col min="13579" max="13579" width="7.5703125" style="1" customWidth="1"/>
    <col min="13580" max="13580" width="0" style="1" hidden="1" customWidth="1"/>
    <col min="13581" max="13824" width="9.140625" style="1"/>
    <col min="13825" max="13825" width="22.85546875" style="1" customWidth="1"/>
    <col min="13826" max="13826" width="7.5703125" style="1" customWidth="1"/>
    <col min="13827" max="13827" width="7.7109375" style="1" customWidth="1"/>
    <col min="13828" max="13828" width="7.5703125" style="1" customWidth="1"/>
    <col min="13829" max="13830" width="7.7109375" style="1" customWidth="1"/>
    <col min="13831" max="13831" width="7.5703125" style="1" customWidth="1"/>
    <col min="13832" max="13832" width="7.7109375" style="1" customWidth="1"/>
    <col min="13833" max="13833" width="7.5703125" style="1" customWidth="1"/>
    <col min="13834" max="13834" width="7.7109375" style="1" customWidth="1"/>
    <col min="13835" max="13835" width="7.5703125" style="1" customWidth="1"/>
    <col min="13836" max="13836" width="0" style="1" hidden="1" customWidth="1"/>
    <col min="13837" max="14080" width="9.140625" style="1"/>
    <col min="14081" max="14081" width="22.85546875" style="1" customWidth="1"/>
    <col min="14082" max="14082" width="7.5703125" style="1" customWidth="1"/>
    <col min="14083" max="14083" width="7.7109375" style="1" customWidth="1"/>
    <col min="14084" max="14084" width="7.5703125" style="1" customWidth="1"/>
    <col min="14085" max="14086" width="7.7109375" style="1" customWidth="1"/>
    <col min="14087" max="14087" width="7.5703125" style="1" customWidth="1"/>
    <col min="14088" max="14088" width="7.7109375" style="1" customWidth="1"/>
    <col min="14089" max="14089" width="7.5703125" style="1" customWidth="1"/>
    <col min="14090" max="14090" width="7.7109375" style="1" customWidth="1"/>
    <col min="14091" max="14091" width="7.5703125" style="1" customWidth="1"/>
    <col min="14092" max="14092" width="0" style="1" hidden="1" customWidth="1"/>
    <col min="14093" max="14336" width="9.140625" style="1"/>
    <col min="14337" max="14337" width="22.85546875" style="1" customWidth="1"/>
    <col min="14338" max="14338" width="7.5703125" style="1" customWidth="1"/>
    <col min="14339" max="14339" width="7.7109375" style="1" customWidth="1"/>
    <col min="14340" max="14340" width="7.5703125" style="1" customWidth="1"/>
    <col min="14341" max="14342" width="7.7109375" style="1" customWidth="1"/>
    <col min="14343" max="14343" width="7.5703125" style="1" customWidth="1"/>
    <col min="14344" max="14344" width="7.7109375" style="1" customWidth="1"/>
    <col min="14345" max="14345" width="7.5703125" style="1" customWidth="1"/>
    <col min="14346" max="14346" width="7.7109375" style="1" customWidth="1"/>
    <col min="14347" max="14347" width="7.5703125" style="1" customWidth="1"/>
    <col min="14348" max="14348" width="0" style="1" hidden="1" customWidth="1"/>
    <col min="14349" max="14592" width="9.140625" style="1"/>
    <col min="14593" max="14593" width="22.85546875" style="1" customWidth="1"/>
    <col min="14594" max="14594" width="7.5703125" style="1" customWidth="1"/>
    <col min="14595" max="14595" width="7.7109375" style="1" customWidth="1"/>
    <col min="14596" max="14596" width="7.5703125" style="1" customWidth="1"/>
    <col min="14597" max="14598" width="7.7109375" style="1" customWidth="1"/>
    <col min="14599" max="14599" width="7.5703125" style="1" customWidth="1"/>
    <col min="14600" max="14600" width="7.7109375" style="1" customWidth="1"/>
    <col min="14601" max="14601" width="7.5703125" style="1" customWidth="1"/>
    <col min="14602" max="14602" width="7.7109375" style="1" customWidth="1"/>
    <col min="14603" max="14603" width="7.5703125" style="1" customWidth="1"/>
    <col min="14604" max="14604" width="0" style="1" hidden="1" customWidth="1"/>
    <col min="14605" max="14848" width="9.140625" style="1"/>
    <col min="14849" max="14849" width="22.85546875" style="1" customWidth="1"/>
    <col min="14850" max="14850" width="7.5703125" style="1" customWidth="1"/>
    <col min="14851" max="14851" width="7.7109375" style="1" customWidth="1"/>
    <col min="14852" max="14852" width="7.5703125" style="1" customWidth="1"/>
    <col min="14853" max="14854" width="7.7109375" style="1" customWidth="1"/>
    <col min="14855" max="14855" width="7.5703125" style="1" customWidth="1"/>
    <col min="14856" max="14856" width="7.7109375" style="1" customWidth="1"/>
    <col min="14857" max="14857" width="7.5703125" style="1" customWidth="1"/>
    <col min="14858" max="14858" width="7.7109375" style="1" customWidth="1"/>
    <col min="14859" max="14859" width="7.5703125" style="1" customWidth="1"/>
    <col min="14860" max="14860" width="0" style="1" hidden="1" customWidth="1"/>
    <col min="14861" max="15104" width="9.140625" style="1"/>
    <col min="15105" max="15105" width="22.85546875" style="1" customWidth="1"/>
    <col min="15106" max="15106" width="7.5703125" style="1" customWidth="1"/>
    <col min="15107" max="15107" width="7.7109375" style="1" customWidth="1"/>
    <col min="15108" max="15108" width="7.5703125" style="1" customWidth="1"/>
    <col min="15109" max="15110" width="7.7109375" style="1" customWidth="1"/>
    <col min="15111" max="15111" width="7.5703125" style="1" customWidth="1"/>
    <col min="15112" max="15112" width="7.7109375" style="1" customWidth="1"/>
    <col min="15113" max="15113" width="7.5703125" style="1" customWidth="1"/>
    <col min="15114" max="15114" width="7.7109375" style="1" customWidth="1"/>
    <col min="15115" max="15115" width="7.5703125" style="1" customWidth="1"/>
    <col min="15116" max="15116" width="0" style="1" hidden="1" customWidth="1"/>
    <col min="15117" max="15360" width="9.140625" style="1"/>
    <col min="15361" max="15361" width="22.85546875" style="1" customWidth="1"/>
    <col min="15362" max="15362" width="7.5703125" style="1" customWidth="1"/>
    <col min="15363" max="15363" width="7.7109375" style="1" customWidth="1"/>
    <col min="15364" max="15364" width="7.5703125" style="1" customWidth="1"/>
    <col min="15365" max="15366" width="7.7109375" style="1" customWidth="1"/>
    <col min="15367" max="15367" width="7.5703125" style="1" customWidth="1"/>
    <col min="15368" max="15368" width="7.7109375" style="1" customWidth="1"/>
    <col min="15369" max="15369" width="7.5703125" style="1" customWidth="1"/>
    <col min="15370" max="15370" width="7.7109375" style="1" customWidth="1"/>
    <col min="15371" max="15371" width="7.5703125" style="1" customWidth="1"/>
    <col min="15372" max="15372" width="0" style="1" hidden="1" customWidth="1"/>
    <col min="15373" max="15616" width="9.140625" style="1"/>
    <col min="15617" max="15617" width="22.85546875" style="1" customWidth="1"/>
    <col min="15618" max="15618" width="7.5703125" style="1" customWidth="1"/>
    <col min="15619" max="15619" width="7.7109375" style="1" customWidth="1"/>
    <col min="15620" max="15620" width="7.5703125" style="1" customWidth="1"/>
    <col min="15621" max="15622" width="7.7109375" style="1" customWidth="1"/>
    <col min="15623" max="15623" width="7.5703125" style="1" customWidth="1"/>
    <col min="15624" max="15624" width="7.7109375" style="1" customWidth="1"/>
    <col min="15625" max="15625" width="7.5703125" style="1" customWidth="1"/>
    <col min="15626" max="15626" width="7.7109375" style="1" customWidth="1"/>
    <col min="15627" max="15627" width="7.5703125" style="1" customWidth="1"/>
    <col min="15628" max="15628" width="0" style="1" hidden="1" customWidth="1"/>
    <col min="15629" max="15872" width="9.140625" style="1"/>
    <col min="15873" max="15873" width="22.85546875" style="1" customWidth="1"/>
    <col min="15874" max="15874" width="7.5703125" style="1" customWidth="1"/>
    <col min="15875" max="15875" width="7.7109375" style="1" customWidth="1"/>
    <col min="15876" max="15876" width="7.5703125" style="1" customWidth="1"/>
    <col min="15877" max="15878" width="7.7109375" style="1" customWidth="1"/>
    <col min="15879" max="15879" width="7.5703125" style="1" customWidth="1"/>
    <col min="15880" max="15880" width="7.7109375" style="1" customWidth="1"/>
    <col min="15881" max="15881" width="7.5703125" style="1" customWidth="1"/>
    <col min="15882" max="15882" width="7.7109375" style="1" customWidth="1"/>
    <col min="15883" max="15883" width="7.5703125" style="1" customWidth="1"/>
    <col min="15884" max="15884" width="0" style="1" hidden="1" customWidth="1"/>
    <col min="15885" max="16128" width="9.140625" style="1"/>
    <col min="16129" max="16129" width="22.85546875" style="1" customWidth="1"/>
    <col min="16130" max="16130" width="7.5703125" style="1" customWidth="1"/>
    <col min="16131" max="16131" width="7.7109375" style="1" customWidth="1"/>
    <col min="16132" max="16132" width="7.5703125" style="1" customWidth="1"/>
    <col min="16133" max="16134" width="7.7109375" style="1" customWidth="1"/>
    <col min="16135" max="16135" width="7.5703125" style="1" customWidth="1"/>
    <col min="16136" max="16136" width="7.7109375" style="1" customWidth="1"/>
    <col min="16137" max="16137" width="7.5703125" style="1" customWidth="1"/>
    <col min="16138" max="16138" width="7.7109375" style="1" customWidth="1"/>
    <col min="16139" max="16139" width="7.5703125" style="1" customWidth="1"/>
    <col min="16140" max="16140" width="0" style="1" hidden="1" customWidth="1"/>
    <col min="16141" max="16384" width="9.140625" style="1"/>
  </cols>
  <sheetData>
    <row r="1" spans="1:13" ht="18.399999999999999" customHeight="1">
      <c r="A1" s="1556" t="s">
        <v>1082</v>
      </c>
      <c r="B1" s="1557"/>
      <c r="C1" s="1557"/>
      <c r="D1" s="1557"/>
      <c r="E1" s="1557"/>
      <c r="F1" s="1557"/>
      <c r="G1" s="1557"/>
      <c r="H1" s="1557"/>
      <c r="I1" s="1557"/>
      <c r="J1" s="1557"/>
      <c r="K1" s="1557"/>
    </row>
    <row r="2" spans="1:13" ht="3" customHeight="1"/>
    <row r="3" spans="1:13">
      <c r="A3" s="3"/>
      <c r="B3" s="1573" t="s">
        <v>64</v>
      </c>
      <c r="C3" s="1574"/>
      <c r="D3" s="1574"/>
      <c r="E3" s="1574"/>
      <c r="F3" s="1574"/>
      <c r="G3" s="1574"/>
      <c r="H3" s="1574"/>
      <c r="I3" s="1575"/>
      <c r="J3" s="1021"/>
      <c r="K3" s="3"/>
    </row>
    <row r="4" spans="1:13">
      <c r="A4" s="3" t="s">
        <v>65</v>
      </c>
      <c r="B4" s="1573" t="s">
        <v>66</v>
      </c>
      <c r="C4" s="1575"/>
      <c r="D4" s="1573" t="s">
        <v>67</v>
      </c>
      <c r="E4" s="1575"/>
      <c r="F4" s="1573" t="s">
        <v>68</v>
      </c>
      <c r="G4" s="1575"/>
      <c r="H4" s="1573" t="s">
        <v>69</v>
      </c>
      <c r="I4" s="1575"/>
      <c r="J4" s="1573" t="s">
        <v>1</v>
      </c>
      <c r="K4" s="1575"/>
    </row>
    <row r="5" spans="1:13">
      <c r="A5" s="3"/>
      <c r="B5" s="1021" t="s">
        <v>2</v>
      </c>
      <c r="C5" s="3" t="s">
        <v>3</v>
      </c>
      <c r="D5" s="1021" t="s">
        <v>2</v>
      </c>
      <c r="E5" s="3" t="s">
        <v>3</v>
      </c>
      <c r="F5" s="1021" t="s">
        <v>2</v>
      </c>
      <c r="G5" s="3" t="s">
        <v>3</v>
      </c>
      <c r="H5" s="1021" t="s">
        <v>2</v>
      </c>
      <c r="I5" s="3" t="s">
        <v>3</v>
      </c>
      <c r="J5" s="1021" t="s">
        <v>2</v>
      </c>
      <c r="K5" s="3" t="s">
        <v>3</v>
      </c>
    </row>
    <row r="6" spans="1:13">
      <c r="A6" s="4" t="s">
        <v>70</v>
      </c>
      <c r="B6" s="1065">
        <v>697</v>
      </c>
      <c r="C6" s="761" t="s">
        <v>1459</v>
      </c>
      <c r="D6" s="1065">
        <v>1388</v>
      </c>
      <c r="E6" s="761" t="s">
        <v>1349</v>
      </c>
      <c r="F6" s="1065">
        <v>711</v>
      </c>
      <c r="G6" s="761" t="s">
        <v>1495</v>
      </c>
      <c r="H6" s="1065">
        <v>392</v>
      </c>
      <c r="I6" s="761" t="s">
        <v>1806</v>
      </c>
      <c r="J6" s="1066">
        <v>3188</v>
      </c>
      <c r="K6" s="762" t="s">
        <v>1465</v>
      </c>
    </row>
    <row r="7" spans="1:13">
      <c r="A7" s="4" t="s">
        <v>71</v>
      </c>
      <c r="B7" s="1065">
        <v>79</v>
      </c>
      <c r="C7" s="761" t="s">
        <v>1727</v>
      </c>
      <c r="D7" s="1065">
        <v>43</v>
      </c>
      <c r="E7" s="761" t="s">
        <v>1583</v>
      </c>
      <c r="F7" s="1065">
        <v>39</v>
      </c>
      <c r="G7" s="761" t="s">
        <v>1682</v>
      </c>
      <c r="H7" s="1065">
        <v>25</v>
      </c>
      <c r="I7" s="761" t="s">
        <v>1702</v>
      </c>
      <c r="J7" s="1066">
        <v>186</v>
      </c>
      <c r="K7" s="762" t="s">
        <v>1672</v>
      </c>
      <c r="M7" s="327"/>
    </row>
    <row r="8" spans="1:13">
      <c r="A8" s="4" t="s">
        <v>72</v>
      </c>
      <c r="B8" s="1065">
        <v>21070</v>
      </c>
      <c r="C8" s="761" t="s">
        <v>1851</v>
      </c>
      <c r="D8" s="1065">
        <v>12572</v>
      </c>
      <c r="E8" s="761" t="s">
        <v>1629</v>
      </c>
      <c r="F8" s="1065">
        <v>7164</v>
      </c>
      <c r="G8" s="761" t="s">
        <v>1404</v>
      </c>
      <c r="H8" s="1065">
        <v>6444</v>
      </c>
      <c r="I8" s="761" t="s">
        <v>1532</v>
      </c>
      <c r="J8" s="1066">
        <v>47250</v>
      </c>
      <c r="K8" s="762" t="s">
        <v>2113</v>
      </c>
      <c r="M8" s="327"/>
    </row>
    <row r="9" spans="1:13">
      <c r="A9" s="4" t="s">
        <v>73</v>
      </c>
      <c r="B9" s="1065">
        <v>4195</v>
      </c>
      <c r="C9" s="761" t="s">
        <v>1512</v>
      </c>
      <c r="D9" s="1065">
        <v>1529</v>
      </c>
      <c r="E9" s="761" t="s">
        <v>1437</v>
      </c>
      <c r="F9" s="1065">
        <v>722</v>
      </c>
      <c r="G9" s="761" t="s">
        <v>1575</v>
      </c>
      <c r="H9" s="1065">
        <v>513</v>
      </c>
      <c r="I9" s="761" t="s">
        <v>1795</v>
      </c>
      <c r="J9" s="1066">
        <v>6959</v>
      </c>
      <c r="K9" s="762" t="s">
        <v>1430</v>
      </c>
      <c r="M9" s="327"/>
    </row>
    <row r="10" spans="1:13">
      <c r="A10" s="4" t="s">
        <v>17</v>
      </c>
      <c r="B10" s="1065">
        <v>162</v>
      </c>
      <c r="C10" s="761" t="s">
        <v>1977</v>
      </c>
      <c r="D10" s="1065">
        <v>74</v>
      </c>
      <c r="E10" s="761" t="s">
        <v>1518</v>
      </c>
      <c r="F10" s="1065">
        <v>29</v>
      </c>
      <c r="G10" s="761" t="s">
        <v>1393</v>
      </c>
      <c r="H10" s="1065">
        <v>20</v>
      </c>
      <c r="I10" s="761" t="s">
        <v>1669</v>
      </c>
      <c r="J10" s="1066">
        <v>285</v>
      </c>
      <c r="K10" s="762" t="s">
        <v>1663</v>
      </c>
      <c r="M10" s="327"/>
    </row>
    <row r="11" spans="1:13">
      <c r="A11" s="4" t="s">
        <v>1</v>
      </c>
      <c r="B11" s="1066">
        <v>26203</v>
      </c>
      <c r="C11" s="762" t="s">
        <v>1783</v>
      </c>
      <c r="D11" s="1066">
        <v>15606</v>
      </c>
      <c r="E11" s="762" t="s">
        <v>1531</v>
      </c>
      <c r="F11" s="1066">
        <v>8665</v>
      </c>
      <c r="G11" s="762" t="s">
        <v>1462</v>
      </c>
      <c r="H11" s="1066">
        <v>7394</v>
      </c>
      <c r="I11" s="762" t="s">
        <v>1631</v>
      </c>
      <c r="J11" s="1066">
        <v>57868</v>
      </c>
      <c r="K11" s="762" t="s">
        <v>645</v>
      </c>
      <c r="M11" s="327"/>
    </row>
    <row r="13" spans="1:13">
      <c r="A13" s="1564" t="s">
        <v>882</v>
      </c>
      <c r="B13" s="1564"/>
      <c r="C13" s="1564"/>
      <c r="D13" s="1564"/>
      <c r="E13" s="1564"/>
      <c r="F13" s="1564"/>
      <c r="G13" s="1564"/>
      <c r="H13" s="1564"/>
      <c r="I13" s="1564"/>
      <c r="J13" s="1564"/>
      <c r="K13" s="1564"/>
    </row>
  </sheetData>
  <mergeCells count="8">
    <mergeCell ref="A13:K13"/>
    <mergeCell ref="A1:K1"/>
    <mergeCell ref="B3:I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89" orientation="portrait" r:id="rId1"/>
  <ignoredErrors>
    <ignoredError sqref="B5:K5 B4:G4 I4:K4" numberStoredAsText="1"/>
    <ignoredError sqref="H4" twoDigitTextYear="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59"/>
  <sheetViews>
    <sheetView showGridLines="0" zoomScaleNormal="100" zoomScalePageLayoutView="55" workbookViewId="0">
      <selection activeCell="A38" sqref="A38:XFD38"/>
    </sheetView>
  </sheetViews>
  <sheetFormatPr defaultColWidth="9.140625" defaultRowHeight="12.75"/>
  <cols>
    <col min="1" max="1" width="9.140625" style="718" customWidth="1"/>
    <col min="2" max="11" width="9.140625" style="718"/>
    <col min="12" max="16384" width="9.140625" style="13"/>
  </cols>
  <sheetData>
    <row r="1" spans="1:11" ht="15" customHeight="1"/>
    <row r="2" spans="1:11" s="22" customFormat="1" ht="18.75">
      <c r="A2" s="800" t="s">
        <v>384</v>
      </c>
      <c r="B2" s="801"/>
      <c r="C2" s="801"/>
      <c r="D2" s="801"/>
      <c r="E2" s="801"/>
      <c r="F2" s="801"/>
      <c r="G2" s="801"/>
      <c r="H2" s="801"/>
      <c r="I2" s="801"/>
      <c r="J2" s="801"/>
      <c r="K2" s="801"/>
    </row>
    <row r="3" spans="1:11" ht="15" customHeight="1"/>
    <row r="4" spans="1:11" s="422" customFormat="1" ht="15" customHeight="1">
      <c r="A4" s="719" t="s">
        <v>1032</v>
      </c>
      <c r="B4" s="497"/>
      <c r="C4" s="497"/>
      <c r="D4" s="497"/>
      <c r="E4" s="497"/>
      <c r="F4" s="497"/>
      <c r="G4" s="497"/>
      <c r="H4" s="497"/>
      <c r="I4" s="497"/>
      <c r="J4" s="497"/>
      <c r="K4" s="497"/>
    </row>
    <row r="5" spans="1:11" s="422" customFormat="1" ht="15" customHeight="1">
      <c r="A5" s="1544" t="s">
        <v>3031</v>
      </c>
      <c r="B5" s="721"/>
      <c r="C5" s="721"/>
      <c r="D5" s="721"/>
      <c r="E5" s="721"/>
      <c r="F5" s="721"/>
      <c r="G5" s="721"/>
      <c r="H5" s="721"/>
      <c r="I5" s="721"/>
      <c r="J5" s="721"/>
      <c r="K5" s="721"/>
    </row>
    <row r="6" spans="1:11" s="422" customFormat="1" ht="15" customHeight="1">
      <c r="A6" s="720"/>
      <c r="B6" s="721"/>
      <c r="C6" s="721"/>
      <c r="D6" s="721"/>
      <c r="E6" s="721"/>
      <c r="F6" s="721"/>
      <c r="G6" s="721"/>
      <c r="H6" s="721"/>
      <c r="I6" s="721"/>
      <c r="J6" s="721"/>
      <c r="K6" s="721"/>
    </row>
    <row r="7" spans="1:11" s="422" customFormat="1" ht="15" customHeight="1">
      <c r="A7" s="719" t="s">
        <v>1033</v>
      </c>
      <c r="B7" s="497"/>
      <c r="C7" s="497"/>
      <c r="D7" s="497"/>
      <c r="E7" s="497"/>
      <c r="F7" s="497"/>
      <c r="G7" s="497"/>
      <c r="H7" s="497"/>
      <c r="I7" s="497"/>
      <c r="J7" s="497"/>
      <c r="K7" s="497"/>
    </row>
    <row r="8" spans="1:11" s="422" customFormat="1" ht="15" customHeight="1">
      <c r="A8" s="719" t="s">
        <v>1034</v>
      </c>
      <c r="B8" s="497"/>
      <c r="C8" s="497"/>
      <c r="D8" s="497"/>
      <c r="E8" s="497"/>
      <c r="F8" s="497"/>
      <c r="G8" s="497"/>
      <c r="H8" s="497"/>
      <c r="I8" s="497"/>
      <c r="J8" s="497"/>
      <c r="K8" s="497"/>
    </row>
    <row r="9" spans="1:11" s="422" customFormat="1" ht="15" customHeight="1">
      <c r="A9" s="719"/>
      <c r="B9" s="497"/>
      <c r="C9" s="497"/>
      <c r="D9" s="497"/>
      <c r="E9" s="497"/>
      <c r="F9" s="497"/>
      <c r="G9" s="497"/>
      <c r="H9" s="497"/>
      <c r="I9" s="497"/>
      <c r="J9" s="497"/>
      <c r="K9" s="497"/>
    </row>
    <row r="10" spans="1:11" s="422" customFormat="1" ht="15" customHeight="1">
      <c r="A10" s="719" t="s">
        <v>1035</v>
      </c>
      <c r="B10" s="497"/>
      <c r="C10" s="497"/>
      <c r="D10" s="497"/>
      <c r="E10" s="497"/>
      <c r="F10" s="497"/>
      <c r="G10" s="497"/>
      <c r="H10" s="497"/>
      <c r="I10" s="497"/>
      <c r="J10" s="497"/>
      <c r="K10" s="497"/>
    </row>
    <row r="11" spans="1:11" s="422" customFormat="1" ht="15" customHeight="1">
      <c r="A11" s="719" t="s">
        <v>3034</v>
      </c>
      <c r="B11" s="497"/>
      <c r="C11" s="497"/>
      <c r="D11" s="497"/>
      <c r="E11" s="497"/>
      <c r="F11" s="497"/>
      <c r="G11" s="497"/>
      <c r="H11" s="497"/>
      <c r="I11" s="497"/>
      <c r="J11" s="497"/>
      <c r="K11" s="497"/>
    </row>
    <row r="12" spans="1:11" s="422" customFormat="1" ht="15" customHeight="1">
      <c r="A12" s="722"/>
      <c r="B12" s="722"/>
      <c r="C12" s="722"/>
      <c r="D12" s="722"/>
      <c r="E12" s="722"/>
      <c r="F12" s="722"/>
      <c r="G12" s="722"/>
      <c r="H12" s="722"/>
      <c r="I12" s="722"/>
      <c r="J12" s="722"/>
      <c r="K12" s="722"/>
    </row>
    <row r="13" spans="1:11" s="422" customFormat="1" ht="15" customHeight="1">
      <c r="A13" s="719" t="s">
        <v>3035</v>
      </c>
      <c r="B13" s="497"/>
      <c r="C13" s="497"/>
      <c r="D13" s="497"/>
      <c r="E13" s="497"/>
      <c r="F13" s="497"/>
      <c r="G13" s="497"/>
      <c r="H13" s="497"/>
      <c r="I13" s="497"/>
      <c r="J13" s="497"/>
      <c r="K13" s="497"/>
    </row>
    <row r="14" spans="1:11" s="422" customFormat="1" ht="15" customHeight="1">
      <c r="A14" s="722"/>
      <c r="B14" s="722"/>
      <c r="C14" s="722"/>
      <c r="D14" s="722"/>
      <c r="E14" s="722"/>
      <c r="F14" s="722"/>
      <c r="G14" s="722"/>
      <c r="H14" s="722"/>
      <c r="I14" s="722"/>
      <c r="J14" s="722"/>
      <c r="K14" s="722"/>
    </row>
    <row r="15" spans="1:11" s="422" customFormat="1" ht="15" customHeight="1">
      <c r="A15" s="497" t="s">
        <v>1036</v>
      </c>
      <c r="B15" s="722"/>
      <c r="C15" s="722"/>
      <c r="D15" s="722"/>
      <c r="E15" s="722"/>
      <c r="F15" s="722"/>
      <c r="G15" s="722"/>
      <c r="H15" s="722"/>
      <c r="I15" s="722"/>
      <c r="J15" s="722"/>
      <c r="K15" s="722"/>
    </row>
    <row r="16" spans="1:11" s="422" customFormat="1" ht="15" customHeight="1">
      <c r="A16" s="497" t="s">
        <v>1037</v>
      </c>
      <c r="B16" s="722"/>
      <c r="C16" s="722"/>
      <c r="D16" s="722"/>
      <c r="E16" s="722"/>
      <c r="F16" s="722"/>
      <c r="G16" s="722"/>
      <c r="H16" s="722"/>
      <c r="I16" s="722"/>
      <c r="J16" s="722"/>
      <c r="K16" s="722"/>
    </row>
    <row r="17" spans="1:11" s="422" customFormat="1" ht="15" customHeight="1">
      <c r="A17" s="722"/>
      <c r="B17" s="722"/>
      <c r="C17" s="722"/>
      <c r="D17" s="722"/>
      <c r="E17" s="722"/>
      <c r="F17" s="722"/>
      <c r="G17" s="722"/>
      <c r="H17" s="722"/>
      <c r="I17" s="722"/>
      <c r="J17" s="722"/>
      <c r="K17" s="722"/>
    </row>
    <row r="18" spans="1:11" s="422" customFormat="1" ht="15" customHeight="1">
      <c r="A18" s="497" t="s">
        <v>1038</v>
      </c>
      <c r="B18" s="722"/>
      <c r="C18" s="722"/>
      <c r="D18" s="722"/>
      <c r="E18" s="722"/>
      <c r="F18" s="722"/>
      <c r="G18" s="722"/>
      <c r="H18" s="722"/>
      <c r="I18" s="722"/>
      <c r="J18" s="722"/>
      <c r="K18" s="722"/>
    </row>
    <row r="19" spans="1:11" s="422" customFormat="1" ht="15" customHeight="1">
      <c r="A19" s="497" t="s">
        <v>1039</v>
      </c>
      <c r="B19" s="722"/>
      <c r="C19" s="722"/>
      <c r="D19" s="722"/>
      <c r="E19" s="722"/>
      <c r="F19" s="722"/>
      <c r="G19" s="722"/>
      <c r="H19" s="722"/>
      <c r="I19" s="722"/>
      <c r="J19" s="722"/>
      <c r="K19" s="722"/>
    </row>
    <row r="20" spans="1:11" s="422" customFormat="1" ht="15" customHeight="1">
      <c r="A20" s="722"/>
      <c r="B20" s="722"/>
      <c r="C20" s="722"/>
      <c r="D20" s="722"/>
      <c r="E20" s="722"/>
      <c r="F20" s="722"/>
      <c r="G20" s="722"/>
      <c r="H20" s="722"/>
      <c r="I20" s="722"/>
      <c r="J20" s="722"/>
      <c r="K20" s="722"/>
    </row>
    <row r="21" spans="1:11" s="422" customFormat="1" ht="15" customHeight="1">
      <c r="A21" s="497" t="s">
        <v>1040</v>
      </c>
      <c r="B21" s="722"/>
      <c r="C21" s="722"/>
      <c r="D21" s="722"/>
      <c r="E21" s="722"/>
      <c r="F21" s="722"/>
      <c r="G21" s="722"/>
      <c r="H21" s="722"/>
      <c r="I21" s="722"/>
      <c r="J21" s="722"/>
      <c r="K21" s="722"/>
    </row>
    <row r="22" spans="1:11" s="422" customFormat="1" ht="15" customHeight="1">
      <c r="A22" s="497" t="s">
        <v>1041</v>
      </c>
      <c r="B22" s="722"/>
      <c r="C22" s="722"/>
      <c r="D22" s="722"/>
      <c r="E22" s="722"/>
      <c r="F22" s="722"/>
      <c r="G22" s="722"/>
      <c r="H22" s="722"/>
      <c r="I22" s="722"/>
      <c r="J22" s="722"/>
      <c r="K22" s="722"/>
    </row>
    <row r="23" spans="1:11" s="422" customFormat="1" ht="15" customHeight="1">
      <c r="A23" s="722"/>
      <c r="B23" s="722"/>
      <c r="C23" s="722"/>
      <c r="D23" s="722"/>
      <c r="E23" s="722"/>
      <c r="F23" s="722"/>
      <c r="G23" s="722"/>
      <c r="H23" s="722"/>
      <c r="I23" s="722"/>
      <c r="J23" s="722"/>
      <c r="K23" s="722"/>
    </row>
    <row r="24" spans="1:11" s="422" customFormat="1" ht="15" customHeight="1">
      <c r="A24" s="497" t="s">
        <v>1042</v>
      </c>
      <c r="B24" s="722"/>
      <c r="C24" s="722"/>
      <c r="D24" s="722"/>
      <c r="E24" s="722"/>
      <c r="F24" s="722"/>
      <c r="G24" s="722"/>
      <c r="H24" s="722"/>
      <c r="I24" s="722"/>
      <c r="J24" s="722"/>
      <c r="K24" s="722"/>
    </row>
    <row r="25" spans="1:11" s="422" customFormat="1" ht="15" customHeight="1">
      <c r="A25" s="722"/>
      <c r="B25" s="722"/>
      <c r="C25" s="722"/>
      <c r="D25" s="722"/>
      <c r="E25" s="722"/>
      <c r="F25" s="722"/>
      <c r="G25" s="722"/>
      <c r="H25" s="722"/>
      <c r="I25" s="722"/>
      <c r="J25" s="722"/>
      <c r="K25" s="722"/>
    </row>
    <row r="26" spans="1:11" s="422" customFormat="1" ht="15" customHeight="1">
      <c r="A26" s="497" t="s">
        <v>1043</v>
      </c>
      <c r="B26" s="722"/>
      <c r="C26" s="722"/>
      <c r="D26" s="722"/>
      <c r="E26" s="722"/>
      <c r="F26" s="722"/>
      <c r="G26" s="722"/>
      <c r="H26" s="722"/>
      <c r="I26" s="722"/>
      <c r="J26" s="722"/>
      <c r="K26" s="722"/>
    </row>
    <row r="27" spans="1:11" s="422" customFormat="1" ht="15" customHeight="1">
      <c r="A27" s="497"/>
      <c r="B27" s="722"/>
      <c r="C27" s="722"/>
      <c r="D27" s="722"/>
      <c r="E27" s="722"/>
      <c r="F27" s="722"/>
      <c r="G27" s="722"/>
      <c r="H27" s="722"/>
      <c r="I27" s="722"/>
      <c r="J27" s="722"/>
      <c r="K27" s="722"/>
    </row>
    <row r="28" spans="1:11" s="422" customFormat="1" ht="15" customHeight="1">
      <c r="A28" s="497" t="s">
        <v>534</v>
      </c>
      <c r="B28" s="722"/>
      <c r="C28" s="722"/>
      <c r="D28" s="722"/>
      <c r="E28" s="722"/>
      <c r="F28" s="722"/>
      <c r="G28" s="722"/>
      <c r="H28" s="722"/>
      <c r="I28" s="722"/>
      <c r="J28" s="722"/>
      <c r="K28" s="722"/>
    </row>
    <row r="29" spans="1:11" s="422" customFormat="1" ht="15" customHeight="1">
      <c r="A29" s="497"/>
      <c r="B29" s="722"/>
      <c r="C29" s="722"/>
      <c r="D29" s="722"/>
      <c r="E29" s="722"/>
      <c r="F29" s="722"/>
      <c r="G29" s="722"/>
      <c r="H29" s="722"/>
      <c r="I29" s="722"/>
      <c r="J29" s="722"/>
      <c r="K29" s="722"/>
    </row>
    <row r="30" spans="1:11" s="422" customFormat="1" ht="15" customHeight="1">
      <c r="A30" s="497" t="s">
        <v>1044</v>
      </c>
      <c r="B30" s="722"/>
      <c r="C30" s="722"/>
      <c r="D30" s="722"/>
      <c r="E30" s="722"/>
      <c r="F30" s="722"/>
      <c r="G30" s="722"/>
      <c r="H30" s="722"/>
      <c r="I30" s="722"/>
      <c r="J30" s="722"/>
      <c r="K30" s="722"/>
    </row>
    <row r="31" spans="1:11" s="422" customFormat="1" ht="15" customHeight="1">
      <c r="A31" s="722"/>
      <c r="B31" s="722"/>
      <c r="C31" s="722"/>
      <c r="D31" s="722"/>
      <c r="E31" s="722"/>
      <c r="F31" s="722"/>
      <c r="G31" s="722"/>
      <c r="H31" s="722"/>
      <c r="I31" s="722"/>
      <c r="J31" s="722"/>
      <c r="K31" s="722"/>
    </row>
    <row r="32" spans="1:11" s="422" customFormat="1" ht="15" customHeight="1">
      <c r="A32" s="497" t="s">
        <v>1045</v>
      </c>
      <c r="B32" s="722"/>
      <c r="C32" s="722"/>
      <c r="D32" s="722"/>
      <c r="E32" s="722"/>
      <c r="F32" s="722"/>
      <c r="G32" s="722"/>
      <c r="H32" s="722"/>
      <c r="I32" s="722"/>
      <c r="J32" s="722"/>
      <c r="K32" s="722"/>
    </row>
    <row r="33" spans="1:16" s="422" customFormat="1" ht="15" customHeight="1">
      <c r="A33" s="497" t="s">
        <v>1046</v>
      </c>
      <c r="B33" s="722"/>
      <c r="C33" s="722"/>
      <c r="D33" s="722"/>
      <c r="E33" s="722"/>
      <c r="F33" s="722"/>
      <c r="G33" s="722"/>
      <c r="H33" s="722"/>
      <c r="I33" s="722"/>
      <c r="J33" s="722"/>
      <c r="K33" s="722"/>
    </row>
    <row r="34" spans="1:16" s="422" customFormat="1" ht="15" customHeight="1">
      <c r="A34" s="722"/>
      <c r="B34" s="722"/>
      <c r="C34" s="722"/>
      <c r="D34" s="722"/>
      <c r="E34" s="722"/>
      <c r="F34" s="722"/>
      <c r="G34" s="722"/>
      <c r="H34" s="722"/>
      <c r="I34" s="722"/>
      <c r="J34" s="722"/>
      <c r="K34" s="722"/>
    </row>
    <row r="35" spans="1:16" s="422" customFormat="1" ht="15" customHeight="1">
      <c r="A35" s="497" t="s">
        <v>1047</v>
      </c>
      <c r="B35" s="722"/>
      <c r="C35" s="722"/>
      <c r="D35" s="722"/>
      <c r="E35" s="722"/>
      <c r="F35" s="722"/>
      <c r="G35" s="722"/>
      <c r="H35" s="722"/>
      <c r="I35" s="722"/>
      <c r="J35" s="722"/>
      <c r="K35" s="722"/>
    </row>
    <row r="36" spans="1:16" s="422" customFormat="1" ht="15" customHeight="1">
      <c r="A36" s="497" t="s">
        <v>1048</v>
      </c>
      <c r="B36" s="722"/>
      <c r="C36" s="722"/>
      <c r="D36" s="722"/>
      <c r="E36" s="722"/>
      <c r="F36" s="722"/>
      <c r="G36" s="722"/>
      <c r="H36" s="722"/>
      <c r="I36" s="722"/>
      <c r="J36" s="722"/>
      <c r="K36" s="722"/>
    </row>
    <row r="37" spans="1:16" s="422" customFormat="1" ht="15" customHeight="1">
      <c r="A37" s="722"/>
      <c r="B37" s="722"/>
      <c r="C37" s="722"/>
      <c r="D37" s="722"/>
      <c r="E37" s="722"/>
      <c r="F37" s="722"/>
      <c r="G37" s="722"/>
      <c r="H37" s="722"/>
      <c r="I37" s="722"/>
      <c r="J37" s="722"/>
      <c r="K37" s="722"/>
    </row>
    <row r="38" spans="1:16" s="725" customFormat="1" ht="15.75" customHeight="1">
      <c r="A38" s="610" t="s">
        <v>1049</v>
      </c>
      <c r="B38" s="610"/>
      <c r="C38" s="610"/>
      <c r="D38" s="610"/>
      <c r="E38" s="610"/>
      <c r="F38" s="610"/>
      <c r="G38" s="610"/>
      <c r="H38" s="610"/>
      <c r="I38" s="610"/>
      <c r="J38" s="610"/>
      <c r="K38" s="610"/>
    </row>
    <row r="39" spans="1:16" s="422" customFormat="1" ht="15" customHeight="1">
      <c r="A39" s="497" t="s">
        <v>1050</v>
      </c>
      <c r="B39" s="722"/>
      <c r="C39" s="722"/>
      <c r="D39" s="722"/>
      <c r="E39" s="722"/>
      <c r="F39" s="722"/>
      <c r="G39" s="722"/>
      <c r="H39" s="722"/>
      <c r="I39" s="722"/>
      <c r="J39" s="722"/>
      <c r="K39" s="722"/>
    </row>
    <row r="40" spans="1:16" s="563" customFormat="1" ht="15" customHeight="1">
      <c r="A40" s="722"/>
      <c r="B40" s="722"/>
      <c r="C40" s="722"/>
      <c r="D40" s="722"/>
      <c r="E40" s="722"/>
      <c r="F40" s="722"/>
      <c r="G40" s="722"/>
      <c r="H40" s="722"/>
      <c r="I40" s="722"/>
      <c r="J40" s="722"/>
      <c r="K40" s="722"/>
    </row>
    <row r="41" spans="1:16" s="422" customFormat="1" ht="15" customHeight="1">
      <c r="A41" s="497" t="s">
        <v>1051</v>
      </c>
      <c r="B41" s="722"/>
      <c r="C41" s="722"/>
      <c r="D41" s="722"/>
      <c r="E41" s="722"/>
      <c r="F41" s="722"/>
      <c r="G41" s="722"/>
      <c r="H41" s="722"/>
      <c r="I41" s="722"/>
      <c r="J41" s="722"/>
      <c r="K41" s="722"/>
    </row>
    <row r="42" spans="1:16" s="422" customFormat="1" ht="15" customHeight="1">
      <c r="A42" s="497" t="s">
        <v>1052</v>
      </c>
      <c r="B42" s="722"/>
      <c r="C42" s="722"/>
      <c r="D42" s="722"/>
      <c r="E42" s="722"/>
      <c r="F42" s="722"/>
      <c r="G42" s="722"/>
      <c r="H42" s="722"/>
      <c r="I42" s="722"/>
      <c r="J42" s="722"/>
      <c r="K42" s="722"/>
    </row>
    <row r="43" spans="1:16" s="422" customFormat="1" ht="15" customHeight="1">
      <c r="A43" s="497"/>
      <c r="B43" s="722"/>
      <c r="C43" s="722"/>
      <c r="D43" s="722"/>
      <c r="E43" s="722"/>
      <c r="F43" s="722"/>
      <c r="G43" s="722"/>
      <c r="H43" s="722"/>
      <c r="I43" s="722"/>
      <c r="J43" s="722"/>
      <c r="K43" s="722"/>
    </row>
    <row r="44" spans="1:16" s="422" customFormat="1" ht="15" customHeight="1">
      <c r="A44" s="497" t="s">
        <v>1053</v>
      </c>
      <c r="B44" s="722"/>
      <c r="C44" s="722"/>
      <c r="D44" s="722"/>
      <c r="E44" s="722"/>
      <c r="F44" s="722"/>
      <c r="G44" s="722"/>
      <c r="H44" s="722"/>
      <c r="I44" s="722"/>
      <c r="J44" s="722"/>
      <c r="K44" s="722"/>
    </row>
    <row r="45" spans="1:16" ht="15" customHeight="1">
      <c r="A45" s="497" t="s">
        <v>1054</v>
      </c>
      <c r="B45" s="722"/>
      <c r="C45" s="722"/>
      <c r="D45" s="722"/>
      <c r="E45" s="722"/>
      <c r="F45" s="722"/>
      <c r="G45" s="722"/>
      <c r="H45" s="722"/>
      <c r="I45" s="722"/>
      <c r="J45" s="722"/>
      <c r="K45" s="722"/>
      <c r="L45" s="23"/>
      <c r="M45" s="23"/>
      <c r="N45" s="23"/>
      <c r="O45" s="23"/>
      <c r="P45" s="23"/>
    </row>
    <row r="46" spans="1:16" ht="15" customHeight="1">
      <c r="A46" s="723"/>
      <c r="B46" s="723"/>
      <c r="C46" s="723"/>
      <c r="D46" s="723"/>
      <c r="E46" s="723"/>
      <c r="F46" s="723"/>
      <c r="G46" s="723"/>
      <c r="H46" s="723"/>
      <c r="I46" s="723"/>
      <c r="J46" s="723"/>
      <c r="K46" s="723"/>
      <c r="L46" s="23"/>
      <c r="M46" s="23"/>
      <c r="N46" s="23"/>
      <c r="O46" s="23"/>
      <c r="P46" s="23"/>
    </row>
    <row r="47" spans="1:16" ht="15" customHeight="1">
      <c r="A47" s="724" t="s">
        <v>1055</v>
      </c>
      <c r="B47" s="723"/>
      <c r="C47" s="723"/>
      <c r="D47" s="723"/>
      <c r="E47" s="723"/>
      <c r="F47" s="723"/>
      <c r="G47" s="723"/>
      <c r="H47" s="723"/>
      <c r="I47" s="723"/>
      <c r="J47" s="723"/>
      <c r="K47" s="723"/>
      <c r="L47" s="23"/>
      <c r="M47" s="23"/>
      <c r="N47" s="23"/>
      <c r="O47" s="23"/>
      <c r="P47" s="23"/>
    </row>
    <row r="48" spans="1:16" ht="15" customHeight="1">
      <c r="A48" s="724" t="s">
        <v>1056</v>
      </c>
      <c r="B48" s="723"/>
      <c r="C48" s="723"/>
      <c r="D48" s="723"/>
      <c r="E48" s="723"/>
      <c r="F48" s="723"/>
      <c r="G48" s="723"/>
      <c r="H48" s="723"/>
      <c r="I48" s="723"/>
      <c r="J48" s="723"/>
      <c r="K48" s="723"/>
      <c r="L48" s="23"/>
      <c r="M48" s="23"/>
      <c r="N48" s="23"/>
      <c r="O48" s="23"/>
      <c r="P48" s="23"/>
    </row>
    <row r="49" spans="1:16" ht="15" customHeight="1">
      <c r="A49" s="723"/>
      <c r="B49" s="723"/>
      <c r="C49" s="723"/>
      <c r="D49" s="723"/>
      <c r="E49" s="723"/>
      <c r="F49" s="723"/>
      <c r="G49" s="723"/>
      <c r="H49" s="723"/>
      <c r="I49" s="723"/>
      <c r="J49" s="723"/>
      <c r="K49" s="723"/>
      <c r="L49" s="23"/>
      <c r="M49" s="23"/>
      <c r="N49" s="23"/>
      <c r="O49" s="23"/>
      <c r="P49" s="23"/>
    </row>
    <row r="50" spans="1:16" ht="15" customHeight="1">
      <c r="A50" s="724" t="s">
        <v>1057</v>
      </c>
      <c r="B50" s="723"/>
      <c r="C50" s="723"/>
      <c r="D50" s="723"/>
      <c r="E50" s="723"/>
      <c r="F50" s="723"/>
      <c r="G50" s="723"/>
      <c r="H50" s="723"/>
      <c r="I50" s="723"/>
      <c r="J50" s="723"/>
      <c r="K50" s="723"/>
      <c r="L50" s="23"/>
      <c r="M50" s="23"/>
      <c r="N50" s="23"/>
      <c r="O50" s="23"/>
      <c r="P50" s="23"/>
    </row>
    <row r="51" spans="1:16" ht="15" customHeight="1">
      <c r="A51" s="723"/>
      <c r="B51" s="723"/>
      <c r="C51" s="723"/>
      <c r="D51" s="723"/>
      <c r="E51" s="723"/>
      <c r="F51" s="723"/>
      <c r="G51" s="723"/>
      <c r="H51" s="723"/>
      <c r="I51" s="723"/>
      <c r="J51" s="723"/>
      <c r="K51" s="723"/>
      <c r="L51" s="23"/>
      <c r="M51" s="23"/>
      <c r="N51" s="23"/>
      <c r="O51" s="23"/>
      <c r="P51" s="23"/>
    </row>
    <row r="52" spans="1:16" ht="15" customHeight="1">
      <c r="A52" s="724" t="s">
        <v>1058</v>
      </c>
      <c r="B52" s="723"/>
      <c r="C52" s="723"/>
      <c r="D52" s="723"/>
      <c r="E52" s="723"/>
      <c r="F52" s="723"/>
      <c r="G52" s="723"/>
      <c r="H52" s="723"/>
      <c r="I52" s="723"/>
      <c r="J52" s="723"/>
      <c r="K52" s="723"/>
      <c r="L52" s="23"/>
      <c r="M52" s="23"/>
      <c r="N52" s="23"/>
      <c r="O52" s="23"/>
      <c r="P52" s="23"/>
    </row>
    <row r="53" spans="1:16" ht="15" customHeight="1">
      <c r="A53" s="723"/>
      <c r="B53" s="723"/>
      <c r="C53" s="723"/>
      <c r="D53" s="723"/>
      <c r="E53" s="723"/>
      <c r="F53" s="723"/>
      <c r="G53" s="723"/>
      <c r="H53" s="723"/>
      <c r="I53" s="723"/>
      <c r="J53" s="723"/>
      <c r="K53" s="723"/>
      <c r="L53" s="23"/>
      <c r="M53" s="23"/>
      <c r="N53" s="23"/>
      <c r="O53" s="23"/>
      <c r="P53" s="23"/>
    </row>
    <row r="54" spans="1:16" ht="15" customHeight="1">
      <c r="A54" s="724" t="s">
        <v>1059</v>
      </c>
      <c r="B54" s="723"/>
      <c r="C54" s="723"/>
      <c r="D54" s="723"/>
      <c r="E54" s="723"/>
      <c r="F54" s="723"/>
      <c r="G54" s="723"/>
      <c r="H54" s="723"/>
      <c r="I54" s="723"/>
      <c r="J54" s="723"/>
      <c r="K54" s="723"/>
      <c r="L54" s="23"/>
      <c r="M54" s="23"/>
      <c r="N54" s="23"/>
      <c r="O54" s="23"/>
      <c r="P54" s="23"/>
    </row>
    <row r="55" spans="1:16" ht="15" customHeight="1">
      <c r="A55" s="723"/>
      <c r="B55" s="723"/>
      <c r="C55" s="723"/>
      <c r="D55" s="723"/>
      <c r="E55" s="723"/>
      <c r="F55" s="723"/>
      <c r="G55" s="723"/>
      <c r="H55" s="723"/>
      <c r="I55" s="723"/>
      <c r="J55" s="723"/>
      <c r="K55" s="723"/>
      <c r="L55" s="23"/>
      <c r="M55" s="23"/>
      <c r="N55" s="23"/>
      <c r="O55" s="23"/>
      <c r="P55" s="23"/>
    </row>
    <row r="56" spans="1:16" ht="15" customHeight="1">
      <c r="A56" s="724" t="s">
        <v>1060</v>
      </c>
      <c r="B56" s="723"/>
      <c r="C56" s="723"/>
      <c r="D56" s="723"/>
      <c r="E56" s="723"/>
      <c r="F56" s="723"/>
      <c r="G56" s="723"/>
      <c r="H56" s="723"/>
      <c r="I56" s="723"/>
      <c r="J56" s="723"/>
      <c r="K56" s="723"/>
      <c r="L56" s="23"/>
      <c r="M56" s="23"/>
      <c r="N56" s="23"/>
      <c r="O56" s="23"/>
      <c r="P56" s="23"/>
    </row>
    <row r="57" spans="1:16" ht="15" customHeight="1">
      <c r="A57" s="723"/>
      <c r="B57" s="723"/>
      <c r="C57" s="723"/>
      <c r="D57" s="723"/>
      <c r="E57" s="723"/>
      <c r="F57" s="723"/>
      <c r="G57" s="723"/>
      <c r="H57" s="723"/>
      <c r="I57" s="723"/>
      <c r="J57" s="723"/>
      <c r="K57" s="723"/>
      <c r="L57" s="23"/>
      <c r="M57" s="23"/>
      <c r="N57" s="23"/>
      <c r="O57" s="23"/>
      <c r="P57" s="23"/>
    </row>
    <row r="58" spans="1:16" ht="15" customHeight="1">
      <c r="A58" s="497" t="s">
        <v>1061</v>
      </c>
      <c r="B58" s="723"/>
      <c r="C58" s="723"/>
      <c r="D58" s="723"/>
      <c r="E58" s="723"/>
      <c r="F58" s="723"/>
      <c r="G58" s="723"/>
      <c r="H58" s="723"/>
      <c r="I58" s="723"/>
      <c r="J58" s="723"/>
      <c r="K58" s="723"/>
      <c r="L58" s="23"/>
      <c r="M58" s="23"/>
      <c r="N58" s="23"/>
      <c r="O58" s="23"/>
      <c r="P58" s="23"/>
    </row>
    <row r="59" spans="1:16" ht="15">
      <c r="A59" s="723"/>
      <c r="B59" s="723"/>
      <c r="C59" s="723"/>
      <c r="D59" s="723"/>
      <c r="E59" s="723"/>
      <c r="F59" s="723"/>
      <c r="G59" s="723"/>
      <c r="H59" s="723"/>
      <c r="I59" s="723"/>
      <c r="J59" s="723"/>
      <c r="K59" s="723"/>
    </row>
  </sheetData>
  <hyperlinks>
    <hyperlink ref="A4:A7" location="'1'!A1" display="TABLE 1 ADMISSIONS BY AGE AND SEX, 2010 - 2012"/>
    <hyperlink ref="A10:A11" location="'2'!A1" display="TABLE 2 ADMISSIONS BY AGE (&lt;1 YEAR) AND SEX, 2010 - 2012"/>
    <hyperlink ref="A47:A48" location="'17'!A1" display="TABLE 17 ADMISSIONS BY PRIMARY DIAGNOSTIC GROUP AND AGE (16+), 2010 - 2012"/>
    <hyperlink ref="A50" location="'18'!A1" display="TABLE 18 ADMISSIONS BY PRIMARY DIAGNOSTIC GROUP BY HEALTH ORGANISATION, 2010 - 2012"/>
    <hyperlink ref="A52" location="'19'!A1" display="TABLE 19 ADMISSIONS BY PRIMARY DIAGNOSTIC GROUP (PLANNED - FOLLOWING SURGERY), BY HEALTH ORGANISATION, 2010 - 2012"/>
    <hyperlink ref="A54" location="'20'!A1" display="TABLE 20 ADMISSIONS BY PRIMARY DIAGNOSTIC GROUP (UNPLANNED - FOLLOWING SURGERY), BY HEALTH ORGANISATION, 2010 - 2012"/>
    <hyperlink ref="A56" location="'21'!A1" display="TABLE 21 ADMISSIONS BY PRIMARY DIAGNOSTIC GROUP (PLANNED - OTHER), BY HEALTH ORGANISATION, 2010 - 2012"/>
    <hyperlink ref="A4:K4" location="'1'!A1" display="TABLE 1 ADMISSIONS BY AGE AND SEX, 2013 - 2015"/>
    <hyperlink ref="A7:K7" location="'2'!A1" display="TABLE 2 ADMISSIONS BY AGE (&lt;1 YEAR) AND SEX, 2013 - 2015"/>
    <hyperlink ref="A10:K10" location="'3'!A1" display="TABLE 3 ADMISSIONS BY AGE, BY HEALTH ORGANISATION, 2013 - 2015"/>
    <hyperlink ref="A8:K8" location="'2'!A1" display="FIGURE 2 ADMISSIONS BY AGE (&lt;1 YEAR) AND SEX, 2013 - 2015"/>
    <hyperlink ref="A11:K11" location="'4'!A1" display="TABLE 4 ADMISSIONS BY AGE (&lt;1) BY HEALTH ORGANISATION,  2013 - 2015"/>
    <hyperlink ref="A13:K13" location="'5'!A1" display="TABLE 5 ADMISSIONS BY AGE (16+) BY HEALTH ORGANISATION, 2013 - 2015"/>
    <hyperlink ref="A15:A16" location="'6'!A1" display="TABLE 6 ADMISSIONS BY MONTH AND AGE, 2013-2015"/>
    <hyperlink ref="A18:A19" location="'7'!A1" display="TABLE 7 ADMISSIONS BY MONTH AND PRIMARY DIAGNOSTIC GROUP, 2013- 2015"/>
    <hyperlink ref="A21:A22" location="'8'!A1" display="TABLE 8 RESPIRATORY ADMISSIONS BY MONTH AND AGE,  2013 - 2015"/>
    <hyperlink ref="A24" location="'9'!A1" display="TABLE 9 ADMISSIONS BY MONTH, BY HEALTH ORGANISATION, 2013 - 2015"/>
    <hyperlink ref="A26" location="'10'!A1" display="TABLE 10 ADMISSIONS BY COUNTRY / NHS COMMISSIONING REGION (NHSCR) AND YEAR,  2013 - 2015"/>
    <hyperlink ref="A28" location="'Figure 10'!A1" display="FIGURE 10 MAP SHOWING NHS AREA TEAM / HEALTH ORGANISATION / COUNTY BOUNDARIES"/>
    <hyperlink ref="A30" location="'11'!A1" display="TABLE 11 ADMISSIONS BY PREDICTED MORTALITY RISK GROUP, BY HEALTH ORGANISATION, 2013 - 2015"/>
    <hyperlink ref="A32" location="'12'!A1" display="TABLE 12 ADMISSIONS BY ADMISSION TYPE AND AGE, 2013 - 2015"/>
    <hyperlink ref="A33" location="'12'!A1" display="FIGURE 12 ADMISSIONS BY ADMISSION TYPE AND AGE, 2013 - 2015"/>
    <hyperlink ref="A35:A36" location="'13'!A1" display="TABLE 13 ADMISSIONS BY ADMISSION TYPE, BY HEALTH ORGANISATION, 2013 - 2015"/>
    <hyperlink ref="A38:A39" location="'14'!A1" display="TABLE 14 ADMISSIONS BY SOURCE OF ADMISSION (ADMISSION TYPE UNPLANNED - OTHER), BY HEALTH ORGANISATION, 2013 - 2015"/>
    <hyperlink ref="A41:A42" location="'15'!A1" display="TABLE 15 ADMISSIONS BY CARE AREA ADMITTED FROM (ADMISSION TYPE UNPLANNED-OTHER; ADMITTED FROM HOSPITAL), BY HEALTH ORGANISATION, 2013 - 2015"/>
    <hyperlink ref="A44:A45" location="'16'!A1" display="TABLE 16 ADMISSIONS BY PRIMARY DIAGNOSTIC GROUP AND AGE, 2013 - 2015"/>
    <hyperlink ref="A58" location="'22'!A1" display="TABLE 22 ADMISSIONS BY PRIMARY DIAGNOSTIC GROUP (UNPLANNED - OTHER), BY HEALTH ORGANISATION, 2013-2015"/>
  </hyperlinks>
  <pageMargins left="0.70866141732283472" right="0.70866141732283472" top="0.74803149606299213" bottom="0.74803149606299213" header="0.31496062992125984" footer="0.31496062992125984"/>
  <pageSetup paperSize="9" scale="64"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O116"/>
  <sheetViews>
    <sheetView showGridLines="0" topLeftCell="A49" zoomScaleNormal="100" workbookViewId="0">
      <selection activeCell="C84" sqref="C84"/>
    </sheetView>
  </sheetViews>
  <sheetFormatPr defaultRowHeight="12.75"/>
  <cols>
    <col min="1" max="1" width="13" style="13" customWidth="1"/>
    <col min="2" max="256" width="9.140625" style="13"/>
    <col min="257" max="257" width="13" style="13" customWidth="1"/>
    <col min="258" max="512" width="9.140625" style="13"/>
    <col min="513" max="513" width="13" style="13" customWidth="1"/>
    <col min="514" max="768" width="9.140625" style="13"/>
    <col min="769" max="769" width="13" style="13" customWidth="1"/>
    <col min="770" max="1024" width="9.140625" style="13"/>
    <col min="1025" max="1025" width="13" style="13" customWidth="1"/>
    <col min="1026" max="1280" width="9.140625" style="13"/>
    <col min="1281" max="1281" width="13" style="13" customWidth="1"/>
    <col min="1282" max="1536" width="9.140625" style="13"/>
    <col min="1537" max="1537" width="13" style="13" customWidth="1"/>
    <col min="1538" max="1792" width="9.140625" style="13"/>
    <col min="1793" max="1793" width="13" style="13" customWidth="1"/>
    <col min="1794" max="2048" width="9.140625" style="13"/>
    <col min="2049" max="2049" width="13" style="13" customWidth="1"/>
    <col min="2050" max="2304" width="9.140625" style="13"/>
    <col min="2305" max="2305" width="13" style="13" customWidth="1"/>
    <col min="2306" max="2560" width="9.140625" style="13"/>
    <col min="2561" max="2561" width="13" style="13" customWidth="1"/>
    <col min="2562" max="2816" width="9.140625" style="13"/>
    <col min="2817" max="2817" width="13" style="13" customWidth="1"/>
    <col min="2818" max="3072" width="9.140625" style="13"/>
    <col min="3073" max="3073" width="13" style="13" customWidth="1"/>
    <col min="3074" max="3328" width="9.140625" style="13"/>
    <col min="3329" max="3329" width="13" style="13" customWidth="1"/>
    <col min="3330" max="3584" width="9.140625" style="13"/>
    <col min="3585" max="3585" width="13" style="13" customWidth="1"/>
    <col min="3586" max="3840" width="9.140625" style="13"/>
    <col min="3841" max="3841" width="13" style="13" customWidth="1"/>
    <col min="3842" max="4096" width="9.140625" style="13"/>
    <col min="4097" max="4097" width="13" style="13" customWidth="1"/>
    <col min="4098" max="4352" width="9.140625" style="13"/>
    <col min="4353" max="4353" width="13" style="13" customWidth="1"/>
    <col min="4354" max="4608" width="9.140625" style="13"/>
    <col min="4609" max="4609" width="13" style="13" customWidth="1"/>
    <col min="4610" max="4864" width="9.140625" style="13"/>
    <col min="4865" max="4865" width="13" style="13" customWidth="1"/>
    <col min="4866" max="5120" width="9.140625" style="13"/>
    <col min="5121" max="5121" width="13" style="13" customWidth="1"/>
    <col min="5122" max="5376" width="9.140625" style="13"/>
    <col min="5377" max="5377" width="13" style="13" customWidth="1"/>
    <col min="5378" max="5632" width="9.140625" style="13"/>
    <col min="5633" max="5633" width="13" style="13" customWidth="1"/>
    <col min="5634" max="5888" width="9.140625" style="13"/>
    <col min="5889" max="5889" width="13" style="13" customWidth="1"/>
    <col min="5890" max="6144" width="9.140625" style="13"/>
    <col min="6145" max="6145" width="13" style="13" customWidth="1"/>
    <col min="6146" max="6400" width="9.140625" style="13"/>
    <col min="6401" max="6401" width="13" style="13" customWidth="1"/>
    <col min="6402" max="6656" width="9.140625" style="13"/>
    <col min="6657" max="6657" width="13" style="13" customWidth="1"/>
    <col min="6658" max="6912" width="9.140625" style="13"/>
    <col min="6913" max="6913" width="13" style="13" customWidth="1"/>
    <col min="6914" max="7168" width="9.140625" style="13"/>
    <col min="7169" max="7169" width="13" style="13" customWidth="1"/>
    <col min="7170" max="7424" width="9.140625" style="13"/>
    <col min="7425" max="7425" width="13" style="13" customWidth="1"/>
    <col min="7426" max="7680" width="9.140625" style="13"/>
    <col min="7681" max="7681" width="13" style="13" customWidth="1"/>
    <col min="7682" max="7936" width="9.140625" style="13"/>
    <col min="7937" max="7937" width="13" style="13" customWidth="1"/>
    <col min="7938" max="8192" width="9.140625" style="13"/>
    <col min="8193" max="8193" width="13" style="13" customWidth="1"/>
    <col min="8194" max="8448" width="9.140625" style="13"/>
    <col min="8449" max="8449" width="13" style="13" customWidth="1"/>
    <col min="8450" max="8704" width="9.140625" style="13"/>
    <col min="8705" max="8705" width="13" style="13" customWidth="1"/>
    <col min="8706" max="8960" width="9.140625" style="13"/>
    <col min="8961" max="8961" width="13" style="13" customWidth="1"/>
    <col min="8962" max="9216" width="9.140625" style="13"/>
    <col min="9217" max="9217" width="13" style="13" customWidth="1"/>
    <col min="9218" max="9472" width="9.140625" style="13"/>
    <col min="9473" max="9473" width="13" style="13" customWidth="1"/>
    <col min="9474" max="9728" width="9.140625" style="13"/>
    <col min="9729" max="9729" width="13" style="13" customWidth="1"/>
    <col min="9730" max="9984" width="9.140625" style="13"/>
    <col min="9985" max="9985" width="13" style="13" customWidth="1"/>
    <col min="9986" max="10240" width="9.140625" style="13"/>
    <col min="10241" max="10241" width="13" style="13" customWidth="1"/>
    <col min="10242" max="10496" width="9.140625" style="13"/>
    <col min="10497" max="10497" width="13" style="13" customWidth="1"/>
    <col min="10498" max="10752" width="9.140625" style="13"/>
    <col min="10753" max="10753" width="13" style="13" customWidth="1"/>
    <col min="10754" max="11008" width="9.140625" style="13"/>
    <col min="11009" max="11009" width="13" style="13" customWidth="1"/>
    <col min="11010" max="11264" width="9.140625" style="13"/>
    <col min="11265" max="11265" width="13" style="13" customWidth="1"/>
    <col min="11266" max="11520" width="9.140625" style="13"/>
    <col min="11521" max="11521" width="13" style="13" customWidth="1"/>
    <col min="11522" max="11776" width="9.140625" style="13"/>
    <col min="11777" max="11777" width="13" style="13" customWidth="1"/>
    <col min="11778" max="12032" width="9.140625" style="13"/>
    <col min="12033" max="12033" width="13" style="13" customWidth="1"/>
    <col min="12034" max="12288" width="9.140625" style="13"/>
    <col min="12289" max="12289" width="13" style="13" customWidth="1"/>
    <col min="12290" max="12544" width="9.140625" style="13"/>
    <col min="12545" max="12545" width="13" style="13" customWidth="1"/>
    <col min="12546" max="12800" width="9.140625" style="13"/>
    <col min="12801" max="12801" width="13" style="13" customWidth="1"/>
    <col min="12802" max="13056" width="9.140625" style="13"/>
    <col min="13057" max="13057" width="13" style="13" customWidth="1"/>
    <col min="13058" max="13312" width="9.140625" style="13"/>
    <col min="13313" max="13313" width="13" style="13" customWidth="1"/>
    <col min="13314" max="13568" width="9.140625" style="13"/>
    <col min="13569" max="13569" width="13" style="13" customWidth="1"/>
    <col min="13570" max="13824" width="9.140625" style="13"/>
    <col min="13825" max="13825" width="13" style="13" customWidth="1"/>
    <col min="13826" max="14080" width="9.140625" style="13"/>
    <col min="14081" max="14081" width="13" style="13" customWidth="1"/>
    <col min="14082" max="14336" width="9.140625" style="13"/>
    <col min="14337" max="14337" width="13" style="13" customWidth="1"/>
    <col min="14338" max="14592" width="9.140625" style="13"/>
    <col min="14593" max="14593" width="13" style="13" customWidth="1"/>
    <col min="14594" max="14848" width="9.140625" style="13"/>
    <col min="14849" max="14849" width="13" style="13" customWidth="1"/>
    <col min="14850" max="15104" width="9.140625" style="13"/>
    <col min="15105" max="15105" width="13" style="13" customWidth="1"/>
    <col min="15106" max="15360" width="9.140625" style="13"/>
    <col min="15361" max="15361" width="13" style="13" customWidth="1"/>
    <col min="15362" max="15616" width="9.140625" style="13"/>
    <col min="15617" max="15617" width="13" style="13" customWidth="1"/>
    <col min="15618" max="15872" width="9.140625" style="13"/>
    <col min="15873" max="15873" width="13" style="13" customWidth="1"/>
    <col min="15874" max="16128" width="9.140625" style="13"/>
    <col min="16129" max="16129" width="13" style="13" customWidth="1"/>
    <col min="16130" max="16384" width="9.140625" style="13"/>
  </cols>
  <sheetData>
    <row r="1" spans="1:15" ht="20.25" customHeight="1">
      <c r="A1" s="1667" t="s">
        <v>1083</v>
      </c>
      <c r="B1" s="1668"/>
      <c r="C1" s="1668"/>
      <c r="D1" s="1668"/>
      <c r="E1" s="1668"/>
      <c r="F1" s="1668"/>
      <c r="G1" s="1668"/>
      <c r="H1" s="1668"/>
      <c r="I1" s="1668"/>
      <c r="J1" s="1668"/>
      <c r="K1" s="1668"/>
      <c r="L1" s="1668"/>
      <c r="M1" s="1668"/>
      <c r="N1" s="1668"/>
    </row>
    <row r="2" spans="1:15" ht="3" customHeight="1"/>
    <row r="3" spans="1:15" ht="12.75" customHeight="1">
      <c r="A3" s="66"/>
      <c r="B3" s="1669" t="s">
        <v>389</v>
      </c>
      <c r="C3" s="1670"/>
      <c r="D3" s="1670"/>
      <c r="E3" s="1670"/>
      <c r="F3" s="1670"/>
      <c r="G3" s="1670"/>
      <c r="H3" s="1670"/>
      <c r="I3" s="1670"/>
      <c r="J3" s="1670"/>
      <c r="K3" s="1671"/>
      <c r="L3" s="66"/>
      <c r="M3" s="67"/>
    </row>
    <row r="4" spans="1:15">
      <c r="A4" s="1669" t="s">
        <v>75</v>
      </c>
      <c r="B4" s="1669" t="s">
        <v>151</v>
      </c>
      <c r="C4" s="1671"/>
      <c r="D4" s="1669" t="s">
        <v>390</v>
      </c>
      <c r="E4" s="1671"/>
      <c r="F4" s="1669" t="s">
        <v>391</v>
      </c>
      <c r="G4" s="1671"/>
      <c r="H4" s="1669" t="s">
        <v>392</v>
      </c>
      <c r="I4" s="1671"/>
      <c r="J4" s="1669" t="s">
        <v>155</v>
      </c>
      <c r="K4" s="1671"/>
      <c r="L4" s="1669" t="s">
        <v>1</v>
      </c>
      <c r="M4" s="1671"/>
    </row>
    <row r="5" spans="1:15">
      <c r="A5" s="1672"/>
      <c r="B5" s="66" t="s">
        <v>96</v>
      </c>
      <c r="C5" s="67" t="s">
        <v>97</v>
      </c>
      <c r="D5" s="66" t="s">
        <v>96</v>
      </c>
      <c r="E5" s="67" t="s">
        <v>97</v>
      </c>
      <c r="F5" s="66" t="s">
        <v>96</v>
      </c>
      <c r="G5" s="67" t="s">
        <v>97</v>
      </c>
      <c r="H5" s="66" t="s">
        <v>96</v>
      </c>
      <c r="I5" s="67" t="s">
        <v>97</v>
      </c>
      <c r="J5" s="66" t="s">
        <v>96</v>
      </c>
      <c r="K5" s="67" t="s">
        <v>97</v>
      </c>
      <c r="L5" s="66" t="s">
        <v>96</v>
      </c>
      <c r="M5" s="67" t="s">
        <v>97</v>
      </c>
    </row>
    <row r="6" spans="1:15" s="22" customFormat="1" ht="6.95" customHeight="1">
      <c r="A6" s="1658"/>
      <c r="B6" s="1660"/>
      <c r="C6" s="1660"/>
      <c r="D6" s="1660"/>
      <c r="E6" s="1660"/>
      <c r="F6" s="1660"/>
      <c r="G6" s="1660"/>
      <c r="H6" s="1660"/>
      <c r="I6" s="1660"/>
      <c r="J6" s="1660"/>
      <c r="K6" s="1660"/>
      <c r="L6" s="1660"/>
      <c r="M6" s="1660"/>
      <c r="N6" s="68"/>
    </row>
    <row r="7" spans="1:15">
      <c r="A7" s="69">
        <v>2014</v>
      </c>
      <c r="B7" s="1661"/>
      <c r="C7" s="1662"/>
      <c r="D7" s="1662"/>
      <c r="E7" s="1662"/>
      <c r="F7" s="1662"/>
      <c r="G7" s="1662"/>
      <c r="H7" s="1662"/>
      <c r="I7" s="1662"/>
      <c r="J7" s="1662"/>
      <c r="K7" s="1662"/>
      <c r="L7" s="1662"/>
      <c r="M7" s="1662"/>
    </row>
    <row r="8" spans="1:15">
      <c r="A8" s="70" t="s">
        <v>24</v>
      </c>
      <c r="B8" s="71">
        <v>28</v>
      </c>
      <c r="C8" s="207" t="s">
        <v>1163</v>
      </c>
      <c r="D8" s="71">
        <v>27</v>
      </c>
      <c r="E8" s="207" t="s">
        <v>1164</v>
      </c>
      <c r="F8" s="71">
        <v>24</v>
      </c>
      <c r="G8" s="207" t="s">
        <v>1165</v>
      </c>
      <c r="H8" s="71">
        <v>20</v>
      </c>
      <c r="I8" s="207" t="s">
        <v>1166</v>
      </c>
      <c r="J8" s="71">
        <v>0</v>
      </c>
      <c r="K8" s="207" t="s">
        <v>1167</v>
      </c>
      <c r="L8" s="74">
        <v>28</v>
      </c>
      <c r="M8" s="208" t="s">
        <v>1168</v>
      </c>
    </row>
    <row r="9" spans="1:15">
      <c r="A9" s="70" t="s">
        <v>25</v>
      </c>
      <c r="B9" s="71">
        <v>28</v>
      </c>
      <c r="C9" s="207" t="s">
        <v>1163</v>
      </c>
      <c r="D9" s="71">
        <v>28</v>
      </c>
      <c r="E9" s="207" t="s">
        <v>1169</v>
      </c>
      <c r="F9" s="71">
        <v>27</v>
      </c>
      <c r="G9" s="207" t="s">
        <v>1169</v>
      </c>
      <c r="H9" s="71">
        <v>27</v>
      </c>
      <c r="I9" s="207" t="s">
        <v>1170</v>
      </c>
      <c r="J9" s="71"/>
      <c r="K9" s="207" t="s">
        <v>1171</v>
      </c>
      <c r="L9" s="74">
        <v>28</v>
      </c>
      <c r="M9" s="208" t="s">
        <v>1163</v>
      </c>
      <c r="O9" s="29"/>
    </row>
    <row r="10" spans="1:15">
      <c r="A10" s="70" t="s">
        <v>26</v>
      </c>
      <c r="B10" s="71">
        <v>28</v>
      </c>
      <c r="C10" s="207" t="s">
        <v>1169</v>
      </c>
      <c r="D10" s="71">
        <v>26</v>
      </c>
      <c r="E10" s="207" t="s">
        <v>1172</v>
      </c>
      <c r="F10" s="71">
        <v>23</v>
      </c>
      <c r="G10" s="207" t="s">
        <v>1173</v>
      </c>
      <c r="H10" s="71">
        <v>23.5</v>
      </c>
      <c r="I10" s="207" t="s">
        <v>1174</v>
      </c>
      <c r="J10" s="71">
        <v>0</v>
      </c>
      <c r="K10" s="207" t="s">
        <v>1175</v>
      </c>
      <c r="L10" s="74">
        <v>26</v>
      </c>
      <c r="M10" s="208" t="s">
        <v>1176</v>
      </c>
    </row>
    <row r="11" spans="1:15">
      <c r="A11" s="70" t="s">
        <v>27</v>
      </c>
      <c r="B11" s="71">
        <v>28</v>
      </c>
      <c r="C11" s="207" t="s">
        <v>1177</v>
      </c>
      <c r="D11" s="71">
        <v>26</v>
      </c>
      <c r="E11" s="207" t="s">
        <v>1178</v>
      </c>
      <c r="F11" s="71">
        <v>22</v>
      </c>
      <c r="G11" s="207" t="s">
        <v>1179</v>
      </c>
      <c r="H11" s="71">
        <v>14</v>
      </c>
      <c r="I11" s="207" t="s">
        <v>1180</v>
      </c>
      <c r="J11" s="71">
        <v>0</v>
      </c>
      <c r="K11" s="207" t="s">
        <v>1181</v>
      </c>
      <c r="L11" s="74">
        <v>26</v>
      </c>
      <c r="M11" s="208" t="s">
        <v>1178</v>
      </c>
    </row>
    <row r="12" spans="1:15">
      <c r="A12" s="70" t="s">
        <v>28</v>
      </c>
      <c r="B12" s="71">
        <v>26</v>
      </c>
      <c r="C12" s="207" t="s">
        <v>1168</v>
      </c>
      <c r="D12" s="71">
        <v>25</v>
      </c>
      <c r="E12" s="207" t="s">
        <v>1182</v>
      </c>
      <c r="F12" s="71">
        <v>23</v>
      </c>
      <c r="G12" s="207" t="s">
        <v>1173</v>
      </c>
      <c r="H12" s="71">
        <v>21</v>
      </c>
      <c r="I12" s="207" t="s">
        <v>1183</v>
      </c>
      <c r="J12" s="71">
        <v>0</v>
      </c>
      <c r="K12" s="207" t="s">
        <v>1184</v>
      </c>
      <c r="L12" s="74">
        <v>25</v>
      </c>
      <c r="M12" s="208" t="s">
        <v>1185</v>
      </c>
    </row>
    <row r="13" spans="1:15">
      <c r="A13" s="70" t="s">
        <v>29</v>
      </c>
      <c r="B13" s="71">
        <v>26</v>
      </c>
      <c r="C13" s="207" t="s">
        <v>1186</v>
      </c>
      <c r="D13" s="71">
        <v>26</v>
      </c>
      <c r="E13" s="207" t="s">
        <v>1187</v>
      </c>
      <c r="F13" s="71">
        <v>20</v>
      </c>
      <c r="G13" s="207" t="s">
        <v>1188</v>
      </c>
      <c r="H13" s="71">
        <v>18</v>
      </c>
      <c r="I13" s="207" t="s">
        <v>1180</v>
      </c>
      <c r="J13" s="71">
        <v>0</v>
      </c>
      <c r="K13" s="207" t="s">
        <v>1189</v>
      </c>
      <c r="L13" s="74">
        <v>26</v>
      </c>
      <c r="M13" s="208" t="s">
        <v>1187</v>
      </c>
    </row>
    <row r="14" spans="1:15">
      <c r="A14" s="70" t="s">
        <v>30</v>
      </c>
      <c r="B14" s="71">
        <v>26</v>
      </c>
      <c r="C14" s="207" t="s">
        <v>1186</v>
      </c>
      <c r="D14" s="71">
        <v>26</v>
      </c>
      <c r="E14" s="207" t="s">
        <v>1172</v>
      </c>
      <c r="F14" s="71">
        <v>25</v>
      </c>
      <c r="G14" s="207" t="s">
        <v>1182</v>
      </c>
      <c r="H14" s="71">
        <v>18</v>
      </c>
      <c r="I14" s="207" t="s">
        <v>1180</v>
      </c>
      <c r="J14" s="71">
        <v>15</v>
      </c>
      <c r="K14" s="207" t="s">
        <v>1190</v>
      </c>
      <c r="L14" s="74">
        <v>26</v>
      </c>
      <c r="M14" s="208" t="s">
        <v>1172</v>
      </c>
    </row>
    <row r="15" spans="1:15">
      <c r="A15" s="70" t="s">
        <v>31</v>
      </c>
      <c r="B15" s="439"/>
      <c r="C15" s="440" t="s">
        <v>1171</v>
      </c>
      <c r="D15" s="71">
        <v>27</v>
      </c>
      <c r="E15" s="207" t="s">
        <v>1191</v>
      </c>
      <c r="F15" s="71">
        <v>26</v>
      </c>
      <c r="G15" s="207" t="s">
        <v>1192</v>
      </c>
      <c r="H15" s="71">
        <v>0</v>
      </c>
      <c r="I15" s="207" t="s">
        <v>1175</v>
      </c>
      <c r="J15" s="71"/>
      <c r="K15" s="207" t="s">
        <v>1171</v>
      </c>
      <c r="L15" s="74">
        <v>27</v>
      </c>
      <c r="M15" s="208" t="s">
        <v>1191</v>
      </c>
    </row>
    <row r="16" spans="1:15">
      <c r="A16" s="70" t="s">
        <v>32</v>
      </c>
      <c r="B16" s="71">
        <v>28</v>
      </c>
      <c r="C16" s="207" t="s">
        <v>1169</v>
      </c>
      <c r="D16" s="71">
        <v>27</v>
      </c>
      <c r="E16" s="207" t="s">
        <v>1168</v>
      </c>
      <c r="F16" s="71">
        <v>23</v>
      </c>
      <c r="G16" s="207" t="s">
        <v>1173</v>
      </c>
      <c r="H16" s="71">
        <v>18</v>
      </c>
      <c r="I16" s="207" t="s">
        <v>1193</v>
      </c>
      <c r="J16" s="71">
        <v>0</v>
      </c>
      <c r="K16" s="207" t="s">
        <v>1194</v>
      </c>
      <c r="L16" s="74">
        <v>27</v>
      </c>
      <c r="M16" s="208" t="s">
        <v>1164</v>
      </c>
    </row>
    <row r="17" spans="1:13">
      <c r="A17" s="70" t="s">
        <v>33</v>
      </c>
      <c r="B17" s="71">
        <v>27</v>
      </c>
      <c r="C17" s="207" t="s">
        <v>1191</v>
      </c>
      <c r="D17" s="71">
        <v>26</v>
      </c>
      <c r="E17" s="207" t="s">
        <v>1182</v>
      </c>
      <c r="F17" s="71">
        <v>24</v>
      </c>
      <c r="G17" s="207" t="s">
        <v>1195</v>
      </c>
      <c r="H17" s="71">
        <v>9</v>
      </c>
      <c r="I17" s="207" t="s">
        <v>1193</v>
      </c>
      <c r="J17" s="71">
        <v>0</v>
      </c>
      <c r="K17" s="207" t="s">
        <v>1184</v>
      </c>
      <c r="L17" s="74">
        <v>26</v>
      </c>
      <c r="M17" s="208" t="s">
        <v>1182</v>
      </c>
    </row>
    <row r="18" spans="1:13">
      <c r="A18" s="70" t="s">
        <v>584</v>
      </c>
      <c r="B18" s="71">
        <v>28</v>
      </c>
      <c r="C18" s="207" t="s">
        <v>1177</v>
      </c>
      <c r="D18" s="71">
        <v>26</v>
      </c>
      <c r="E18" s="207" t="s">
        <v>1164</v>
      </c>
      <c r="F18" s="71">
        <v>24</v>
      </c>
      <c r="G18" s="207" t="s">
        <v>1196</v>
      </c>
      <c r="H18" s="71">
        <v>18</v>
      </c>
      <c r="I18" s="207" t="s">
        <v>1197</v>
      </c>
      <c r="J18" s="71">
        <v>9.5</v>
      </c>
      <c r="K18" s="207" t="s">
        <v>1193</v>
      </c>
      <c r="L18" s="74">
        <v>26</v>
      </c>
      <c r="M18" s="208" t="s">
        <v>1164</v>
      </c>
    </row>
    <row r="19" spans="1:13">
      <c r="A19" s="70" t="s">
        <v>35</v>
      </c>
      <c r="B19" s="71">
        <v>27</v>
      </c>
      <c r="C19" s="207" t="s">
        <v>1191</v>
      </c>
      <c r="D19" s="71">
        <v>25</v>
      </c>
      <c r="E19" s="207" t="s">
        <v>1185</v>
      </c>
      <c r="F19" s="71">
        <v>20</v>
      </c>
      <c r="G19" s="207" t="s">
        <v>1198</v>
      </c>
      <c r="H19" s="71">
        <v>15</v>
      </c>
      <c r="I19" s="207" t="s">
        <v>1181</v>
      </c>
      <c r="J19" s="71">
        <v>10</v>
      </c>
      <c r="K19" s="207" t="s">
        <v>1199</v>
      </c>
      <c r="L19" s="74">
        <v>25</v>
      </c>
      <c r="M19" s="208" t="s">
        <v>1200</v>
      </c>
    </row>
    <row r="20" spans="1:13">
      <c r="A20" s="70" t="s">
        <v>36</v>
      </c>
      <c r="B20" s="71">
        <v>28</v>
      </c>
      <c r="C20" s="207" t="s">
        <v>1168</v>
      </c>
      <c r="D20" s="71">
        <v>26</v>
      </c>
      <c r="E20" s="207" t="s">
        <v>1182</v>
      </c>
      <c r="F20" s="71">
        <v>24</v>
      </c>
      <c r="G20" s="207" t="s">
        <v>1165</v>
      </c>
      <c r="H20" s="71">
        <v>25</v>
      </c>
      <c r="I20" s="207" t="s">
        <v>1182</v>
      </c>
      <c r="J20" s="71">
        <v>0</v>
      </c>
      <c r="K20" s="207" t="s">
        <v>1175</v>
      </c>
      <c r="L20" s="74">
        <v>26</v>
      </c>
      <c r="M20" s="208" t="s">
        <v>1176</v>
      </c>
    </row>
    <row r="21" spans="1:13">
      <c r="A21" s="70" t="s">
        <v>37</v>
      </c>
      <c r="B21" s="71">
        <v>28</v>
      </c>
      <c r="C21" s="207" t="s">
        <v>1177</v>
      </c>
      <c r="D21" s="71">
        <v>26</v>
      </c>
      <c r="E21" s="207" t="s">
        <v>1164</v>
      </c>
      <c r="F21" s="71">
        <v>25</v>
      </c>
      <c r="G21" s="207" t="s">
        <v>1201</v>
      </c>
      <c r="H21" s="71">
        <v>12</v>
      </c>
      <c r="I21" s="207" t="s">
        <v>1180</v>
      </c>
      <c r="J21" s="71">
        <v>0</v>
      </c>
      <c r="K21" s="207" t="s">
        <v>1202</v>
      </c>
      <c r="L21" s="74">
        <v>27</v>
      </c>
      <c r="M21" s="208" t="s">
        <v>1164</v>
      </c>
    </row>
    <row r="22" spans="1:13">
      <c r="A22" s="70" t="s">
        <v>38</v>
      </c>
      <c r="B22" s="71">
        <v>28</v>
      </c>
      <c r="C22" s="207" t="s">
        <v>1163</v>
      </c>
      <c r="D22" s="71">
        <v>28</v>
      </c>
      <c r="E22" s="207" t="s">
        <v>1164</v>
      </c>
      <c r="F22" s="71">
        <v>24</v>
      </c>
      <c r="G22" s="207" t="s">
        <v>1165</v>
      </c>
      <c r="H22" s="71">
        <v>23</v>
      </c>
      <c r="I22" s="207" t="s">
        <v>1203</v>
      </c>
      <c r="J22" s="71">
        <v>0</v>
      </c>
      <c r="K22" s="207" t="s">
        <v>1175</v>
      </c>
      <c r="L22" s="74">
        <v>28</v>
      </c>
      <c r="M22" s="208" t="s">
        <v>1177</v>
      </c>
    </row>
    <row r="23" spans="1:13">
      <c r="A23" s="70" t="s">
        <v>39</v>
      </c>
      <c r="B23" s="71">
        <v>26</v>
      </c>
      <c r="C23" s="207" t="s">
        <v>1191</v>
      </c>
      <c r="D23" s="71">
        <v>26</v>
      </c>
      <c r="E23" s="207" t="s">
        <v>1164</v>
      </c>
      <c r="F23" s="71">
        <v>25</v>
      </c>
      <c r="G23" s="207" t="s">
        <v>1201</v>
      </c>
      <c r="H23" s="71">
        <v>21.5</v>
      </c>
      <c r="I23" s="207" t="s">
        <v>1204</v>
      </c>
      <c r="J23" s="71">
        <v>23</v>
      </c>
      <c r="K23" s="207" t="s">
        <v>1180</v>
      </c>
      <c r="L23" s="74">
        <v>26</v>
      </c>
      <c r="M23" s="208" t="s">
        <v>1164</v>
      </c>
    </row>
    <row r="24" spans="1:13">
      <c r="A24" s="70" t="s">
        <v>40</v>
      </c>
      <c r="B24" s="71">
        <v>28</v>
      </c>
      <c r="C24" s="207" t="s">
        <v>1177</v>
      </c>
      <c r="D24" s="71">
        <v>26</v>
      </c>
      <c r="E24" s="207" t="s">
        <v>1182</v>
      </c>
      <c r="F24" s="71">
        <v>24</v>
      </c>
      <c r="G24" s="207" t="s">
        <v>1196</v>
      </c>
      <c r="H24" s="71">
        <v>18.5</v>
      </c>
      <c r="I24" s="207" t="s">
        <v>1193</v>
      </c>
      <c r="J24" s="71">
        <v>16</v>
      </c>
      <c r="K24" s="207" t="s">
        <v>1202</v>
      </c>
      <c r="L24" s="74">
        <v>26</v>
      </c>
      <c r="M24" s="208" t="s">
        <v>1176</v>
      </c>
    </row>
    <row r="25" spans="1:13">
      <c r="A25" s="70" t="s">
        <v>41</v>
      </c>
      <c r="B25" s="71">
        <v>28</v>
      </c>
      <c r="C25" s="207" t="s">
        <v>1168</v>
      </c>
      <c r="D25" s="71">
        <v>26</v>
      </c>
      <c r="E25" s="207" t="s">
        <v>1176</v>
      </c>
      <c r="F25" s="71">
        <v>25</v>
      </c>
      <c r="G25" s="207" t="s">
        <v>1205</v>
      </c>
      <c r="H25" s="71">
        <v>22</v>
      </c>
      <c r="I25" s="207" t="s">
        <v>1165</v>
      </c>
      <c r="J25" s="71">
        <v>0</v>
      </c>
      <c r="K25" s="207" t="s">
        <v>1181</v>
      </c>
      <c r="L25" s="74">
        <v>26</v>
      </c>
      <c r="M25" s="208" t="s">
        <v>1178</v>
      </c>
    </row>
    <row r="26" spans="1:13">
      <c r="A26" s="70" t="s">
        <v>42</v>
      </c>
      <c r="B26" s="71">
        <v>27</v>
      </c>
      <c r="C26" s="207" t="s">
        <v>1186</v>
      </c>
      <c r="D26" s="71">
        <v>26</v>
      </c>
      <c r="E26" s="207" t="s">
        <v>1172</v>
      </c>
      <c r="F26" s="71">
        <v>25</v>
      </c>
      <c r="G26" s="207" t="s">
        <v>1201</v>
      </c>
      <c r="H26" s="71">
        <v>22</v>
      </c>
      <c r="I26" s="207" t="s">
        <v>1206</v>
      </c>
      <c r="J26" s="71">
        <v>0</v>
      </c>
      <c r="K26" s="207" t="s">
        <v>1202</v>
      </c>
      <c r="L26" s="74">
        <v>26</v>
      </c>
      <c r="M26" s="208" t="s">
        <v>1172</v>
      </c>
    </row>
    <row r="27" spans="1:13">
      <c r="A27" s="70" t="s">
        <v>43</v>
      </c>
      <c r="B27" s="71">
        <v>28</v>
      </c>
      <c r="C27" s="207" t="s">
        <v>1163</v>
      </c>
      <c r="D27" s="71">
        <v>27</v>
      </c>
      <c r="E27" s="207" t="s">
        <v>1168</v>
      </c>
      <c r="F27" s="71">
        <v>22</v>
      </c>
      <c r="G27" s="207" t="s">
        <v>1207</v>
      </c>
      <c r="H27" s="71">
        <v>0</v>
      </c>
      <c r="I27" s="207" t="s">
        <v>1175</v>
      </c>
      <c r="J27" s="71">
        <v>0</v>
      </c>
      <c r="K27" s="207" t="s">
        <v>1175</v>
      </c>
      <c r="L27" s="74">
        <v>28</v>
      </c>
      <c r="M27" s="208" t="s">
        <v>1168</v>
      </c>
    </row>
    <row r="28" spans="1:13">
      <c r="A28" s="70" t="s">
        <v>44</v>
      </c>
      <c r="B28" s="71">
        <v>28</v>
      </c>
      <c r="C28" s="207" t="s">
        <v>1177</v>
      </c>
      <c r="D28" s="71">
        <v>26</v>
      </c>
      <c r="E28" s="207" t="s">
        <v>1176</v>
      </c>
      <c r="F28" s="71">
        <v>24</v>
      </c>
      <c r="G28" s="207" t="s">
        <v>1173</v>
      </c>
      <c r="H28" s="71">
        <v>25</v>
      </c>
      <c r="I28" s="207" t="s">
        <v>1176</v>
      </c>
      <c r="J28" s="71">
        <v>0</v>
      </c>
      <c r="K28" s="207" t="s">
        <v>1175</v>
      </c>
      <c r="L28" s="74">
        <v>27</v>
      </c>
      <c r="M28" s="208" t="s">
        <v>1164</v>
      </c>
    </row>
    <row r="29" spans="1:13">
      <c r="A29" s="70" t="s">
        <v>45</v>
      </c>
      <c r="B29" s="71">
        <v>28</v>
      </c>
      <c r="C29" s="207" t="s">
        <v>1164</v>
      </c>
      <c r="D29" s="71">
        <v>25</v>
      </c>
      <c r="E29" s="207" t="s">
        <v>1178</v>
      </c>
      <c r="F29" s="71">
        <v>24</v>
      </c>
      <c r="G29" s="207" t="s">
        <v>1165</v>
      </c>
      <c r="H29" s="71">
        <v>21</v>
      </c>
      <c r="I29" s="207" t="s">
        <v>1180</v>
      </c>
      <c r="J29" s="71">
        <v>0</v>
      </c>
      <c r="K29" s="207" t="s">
        <v>1175</v>
      </c>
      <c r="L29" s="74">
        <v>25</v>
      </c>
      <c r="M29" s="208" t="s">
        <v>1185</v>
      </c>
    </row>
    <row r="30" spans="1:13">
      <c r="A30" s="70" t="s">
        <v>46</v>
      </c>
      <c r="B30" s="71">
        <v>27</v>
      </c>
      <c r="C30" s="207" t="s">
        <v>1191</v>
      </c>
      <c r="D30" s="71">
        <v>27</v>
      </c>
      <c r="E30" s="207" t="s">
        <v>1164</v>
      </c>
      <c r="F30" s="71">
        <v>24</v>
      </c>
      <c r="G30" s="207" t="s">
        <v>1165</v>
      </c>
      <c r="H30" s="71">
        <v>22</v>
      </c>
      <c r="I30" s="207" t="s">
        <v>1193</v>
      </c>
      <c r="J30" s="71">
        <v>0</v>
      </c>
      <c r="K30" s="207" t="s">
        <v>1184</v>
      </c>
      <c r="L30" s="74">
        <v>26</v>
      </c>
      <c r="M30" s="208" t="s">
        <v>1182</v>
      </c>
    </row>
    <row r="31" spans="1:13">
      <c r="A31" s="70" t="s">
        <v>47</v>
      </c>
      <c r="B31" s="71">
        <v>27</v>
      </c>
      <c r="C31" s="207" t="s">
        <v>1177</v>
      </c>
      <c r="D31" s="71">
        <v>26</v>
      </c>
      <c r="E31" s="207" t="s">
        <v>1182</v>
      </c>
      <c r="F31" s="71">
        <v>22</v>
      </c>
      <c r="G31" s="207" t="s">
        <v>1173</v>
      </c>
      <c r="H31" s="71">
        <v>18</v>
      </c>
      <c r="I31" s="207" t="s">
        <v>1190</v>
      </c>
      <c r="J31" s="71">
        <v>0</v>
      </c>
      <c r="K31" s="207" t="s">
        <v>1190</v>
      </c>
      <c r="L31" s="74">
        <v>26</v>
      </c>
      <c r="M31" s="208" t="s">
        <v>1187</v>
      </c>
    </row>
    <row r="32" spans="1:13">
      <c r="A32" s="70" t="s">
        <v>48</v>
      </c>
      <c r="B32" s="71">
        <v>28</v>
      </c>
      <c r="C32" s="207" t="s">
        <v>1177</v>
      </c>
      <c r="D32" s="71">
        <v>27</v>
      </c>
      <c r="E32" s="207" t="s">
        <v>1164</v>
      </c>
      <c r="F32" s="71">
        <v>23</v>
      </c>
      <c r="G32" s="207" t="s">
        <v>1195</v>
      </c>
      <c r="H32" s="71">
        <v>22</v>
      </c>
      <c r="I32" s="207" t="s">
        <v>1208</v>
      </c>
      <c r="J32" s="71">
        <v>0</v>
      </c>
      <c r="K32" s="207" t="s">
        <v>1209</v>
      </c>
      <c r="L32" s="74">
        <v>27</v>
      </c>
      <c r="M32" s="208" t="s">
        <v>1164</v>
      </c>
    </row>
    <row r="33" spans="1:13">
      <c r="A33" s="70" t="s">
        <v>49</v>
      </c>
      <c r="B33" s="71">
        <v>28</v>
      </c>
      <c r="C33" s="207" t="s">
        <v>1163</v>
      </c>
      <c r="D33" s="71">
        <v>25</v>
      </c>
      <c r="E33" s="207" t="s">
        <v>1210</v>
      </c>
      <c r="F33" s="71">
        <v>24</v>
      </c>
      <c r="G33" s="207" t="s">
        <v>1195</v>
      </c>
      <c r="H33" s="71"/>
      <c r="I33" s="207" t="s">
        <v>1171</v>
      </c>
      <c r="J33" s="71">
        <v>27</v>
      </c>
      <c r="K33" s="207" t="s">
        <v>1170</v>
      </c>
      <c r="L33" s="74">
        <v>27</v>
      </c>
      <c r="M33" s="208" t="s">
        <v>1176</v>
      </c>
    </row>
    <row r="34" spans="1:13">
      <c r="A34" s="70" t="s">
        <v>50</v>
      </c>
      <c r="B34" s="71">
        <v>28</v>
      </c>
      <c r="C34" s="207" t="s">
        <v>1169</v>
      </c>
      <c r="D34" s="71">
        <v>28</v>
      </c>
      <c r="E34" s="207" t="s">
        <v>1177</v>
      </c>
      <c r="F34" s="71">
        <v>26</v>
      </c>
      <c r="G34" s="207" t="s">
        <v>1176</v>
      </c>
      <c r="H34" s="71">
        <v>21.5</v>
      </c>
      <c r="I34" s="207" t="s">
        <v>1211</v>
      </c>
      <c r="J34" s="71">
        <v>20.5</v>
      </c>
      <c r="K34" s="207" t="s">
        <v>1180</v>
      </c>
      <c r="L34" s="74">
        <v>28</v>
      </c>
      <c r="M34" s="208" t="s">
        <v>1177</v>
      </c>
    </row>
    <row r="35" spans="1:13">
      <c r="A35" s="70" t="s">
        <v>51</v>
      </c>
      <c r="B35" s="71">
        <v>28</v>
      </c>
      <c r="C35" s="207" t="s">
        <v>1169</v>
      </c>
      <c r="D35" s="71">
        <v>26</v>
      </c>
      <c r="E35" s="207" t="s">
        <v>1176</v>
      </c>
      <c r="F35" s="71">
        <v>23</v>
      </c>
      <c r="G35" s="207" t="s">
        <v>1212</v>
      </c>
      <c r="H35" s="71">
        <v>13</v>
      </c>
      <c r="I35" s="207" t="s">
        <v>1194</v>
      </c>
      <c r="J35" s="71">
        <v>0</v>
      </c>
      <c r="K35" s="207" t="s">
        <v>1213</v>
      </c>
      <c r="L35" s="74">
        <v>28</v>
      </c>
      <c r="M35" s="208" t="s">
        <v>1168</v>
      </c>
    </row>
    <row r="36" spans="1:13">
      <c r="A36" s="70" t="s">
        <v>52</v>
      </c>
      <c r="B36" s="71">
        <v>28</v>
      </c>
      <c r="C36" s="207" t="s">
        <v>1163</v>
      </c>
      <c r="D36" s="71">
        <v>26</v>
      </c>
      <c r="E36" s="207" t="s">
        <v>1210</v>
      </c>
      <c r="F36" s="71">
        <v>23</v>
      </c>
      <c r="G36" s="207" t="s">
        <v>1214</v>
      </c>
      <c r="H36" s="71">
        <v>20</v>
      </c>
      <c r="I36" s="207" t="s">
        <v>1193</v>
      </c>
      <c r="J36" s="71">
        <v>0</v>
      </c>
      <c r="K36" s="207" t="s">
        <v>1199</v>
      </c>
      <c r="L36" s="74">
        <v>27</v>
      </c>
      <c r="M36" s="208" t="s">
        <v>1176</v>
      </c>
    </row>
    <row r="37" spans="1:13">
      <c r="A37" s="70" t="s">
        <v>53</v>
      </c>
      <c r="B37" s="71">
        <v>27</v>
      </c>
      <c r="C37" s="207" t="s">
        <v>1177</v>
      </c>
      <c r="D37" s="71">
        <v>26</v>
      </c>
      <c r="E37" s="207" t="s">
        <v>1176</v>
      </c>
      <c r="F37" s="71">
        <v>23</v>
      </c>
      <c r="G37" s="207" t="s">
        <v>1212</v>
      </c>
      <c r="H37" s="71">
        <v>0.5</v>
      </c>
      <c r="I37" s="207" t="s">
        <v>1202</v>
      </c>
      <c r="J37" s="71">
        <v>0</v>
      </c>
      <c r="K37" s="207" t="s">
        <v>1199</v>
      </c>
      <c r="L37" s="74">
        <v>26</v>
      </c>
      <c r="M37" s="208" t="s">
        <v>1176</v>
      </c>
    </row>
    <row r="38" spans="1:13">
      <c r="A38" s="70" t="s">
        <v>54</v>
      </c>
      <c r="B38" s="71">
        <v>27</v>
      </c>
      <c r="C38" s="207" t="s">
        <v>1177</v>
      </c>
      <c r="D38" s="71">
        <v>27</v>
      </c>
      <c r="E38" s="207" t="s">
        <v>1164</v>
      </c>
      <c r="F38" s="71">
        <v>22</v>
      </c>
      <c r="G38" s="207" t="s">
        <v>1215</v>
      </c>
      <c r="H38" s="71">
        <v>19</v>
      </c>
      <c r="I38" s="207" t="s">
        <v>1202</v>
      </c>
      <c r="J38" s="71">
        <v>0</v>
      </c>
      <c r="K38" s="207" t="s">
        <v>1175</v>
      </c>
      <c r="L38" s="74">
        <v>27</v>
      </c>
      <c r="M38" s="208" t="s">
        <v>1176</v>
      </c>
    </row>
    <row r="39" spans="1:13">
      <c r="A39" s="70" t="s">
        <v>55</v>
      </c>
      <c r="B39" s="71">
        <v>28</v>
      </c>
      <c r="C39" s="207" t="s">
        <v>1177</v>
      </c>
      <c r="D39" s="71">
        <v>26</v>
      </c>
      <c r="E39" s="207" t="s">
        <v>1216</v>
      </c>
      <c r="F39" s="71">
        <v>21</v>
      </c>
      <c r="G39" s="207" t="s">
        <v>1217</v>
      </c>
      <c r="H39" s="71">
        <v>0</v>
      </c>
      <c r="I39" s="207" t="s">
        <v>1175</v>
      </c>
      <c r="J39" s="71"/>
      <c r="K39" s="207" t="s">
        <v>1171</v>
      </c>
      <c r="L39" s="74">
        <v>28</v>
      </c>
      <c r="M39" s="208" t="s">
        <v>1177</v>
      </c>
    </row>
    <row r="40" spans="1:13">
      <c r="A40" s="70" t="s">
        <v>56</v>
      </c>
      <c r="B40" s="593">
        <v>28</v>
      </c>
      <c r="C40" s="594" t="s">
        <v>1169</v>
      </c>
      <c r="D40" s="593">
        <v>28</v>
      </c>
      <c r="E40" s="594" t="s">
        <v>1178</v>
      </c>
      <c r="F40" s="593">
        <v>28</v>
      </c>
      <c r="G40" s="594" t="s">
        <v>1164</v>
      </c>
      <c r="H40" s="593"/>
      <c r="I40" s="594" t="s">
        <v>1171</v>
      </c>
      <c r="J40" s="593"/>
      <c r="K40" s="594" t="s">
        <v>1171</v>
      </c>
      <c r="L40" s="74">
        <v>28</v>
      </c>
      <c r="M40" s="208" t="s">
        <v>1177</v>
      </c>
    </row>
    <row r="41" spans="1:13" ht="13.9" customHeight="1">
      <c r="A41" s="595" t="s">
        <v>1</v>
      </c>
      <c r="B41" s="596">
        <v>28</v>
      </c>
      <c r="C41" s="597" t="s">
        <v>1177</v>
      </c>
      <c r="D41" s="598">
        <v>26</v>
      </c>
      <c r="E41" s="597" t="s">
        <v>1176</v>
      </c>
      <c r="F41" s="598">
        <v>24</v>
      </c>
      <c r="G41" s="597" t="s">
        <v>1196</v>
      </c>
      <c r="H41" s="598">
        <v>20</v>
      </c>
      <c r="I41" s="597" t="s">
        <v>1193</v>
      </c>
      <c r="J41" s="598">
        <v>0</v>
      </c>
      <c r="K41" s="597" t="s">
        <v>1194</v>
      </c>
      <c r="L41" s="598">
        <v>26</v>
      </c>
      <c r="M41" s="597" t="s">
        <v>1176</v>
      </c>
    </row>
    <row r="42" spans="1:13" ht="6.95" customHeight="1">
      <c r="A42" s="1663"/>
      <c r="B42" s="1664"/>
      <c r="C42" s="1664"/>
      <c r="D42" s="1664"/>
      <c r="E42" s="1664"/>
      <c r="F42" s="1664"/>
      <c r="G42" s="1664"/>
      <c r="H42" s="1664"/>
      <c r="I42" s="1664"/>
      <c r="J42" s="1664"/>
      <c r="K42" s="1664"/>
      <c r="L42" s="1664"/>
      <c r="M42" s="1664"/>
    </row>
    <row r="43" spans="1:13" s="22" customFormat="1" ht="12.2" customHeight="1">
      <c r="A43" s="69">
        <v>2015</v>
      </c>
      <c r="B43" s="1661"/>
      <c r="C43" s="1662"/>
      <c r="D43" s="1662"/>
      <c r="E43" s="1662"/>
      <c r="F43" s="1662"/>
      <c r="G43" s="1662"/>
      <c r="H43" s="1662"/>
      <c r="I43" s="1662"/>
      <c r="J43" s="1662"/>
      <c r="K43" s="1662"/>
      <c r="L43" s="1662"/>
      <c r="M43" s="1662"/>
    </row>
    <row r="44" spans="1:13">
      <c r="A44" s="70" t="s">
        <v>24</v>
      </c>
      <c r="B44" s="71">
        <v>28</v>
      </c>
      <c r="C44" s="207" t="s">
        <v>1169</v>
      </c>
      <c r="D44" s="71">
        <v>28</v>
      </c>
      <c r="E44" s="207" t="s">
        <v>1168</v>
      </c>
      <c r="F44" s="71">
        <v>23</v>
      </c>
      <c r="G44" s="207" t="s">
        <v>1165</v>
      </c>
      <c r="H44" s="71">
        <v>22</v>
      </c>
      <c r="I44" s="207" t="s">
        <v>1218</v>
      </c>
      <c r="J44" s="71">
        <v>0</v>
      </c>
      <c r="K44" s="207" t="s">
        <v>1175</v>
      </c>
      <c r="L44" s="74">
        <v>28</v>
      </c>
      <c r="M44" s="208" t="s">
        <v>1168</v>
      </c>
    </row>
    <row r="45" spans="1:13">
      <c r="A45" s="70" t="s">
        <v>26</v>
      </c>
      <c r="B45" s="71">
        <v>28</v>
      </c>
      <c r="C45" s="207" t="s">
        <v>1163</v>
      </c>
      <c r="D45" s="71">
        <v>27</v>
      </c>
      <c r="E45" s="207" t="s">
        <v>1176</v>
      </c>
      <c r="F45" s="71">
        <v>22</v>
      </c>
      <c r="G45" s="207" t="s">
        <v>1219</v>
      </c>
      <c r="H45" s="71">
        <v>24</v>
      </c>
      <c r="I45" s="207" t="s">
        <v>1185</v>
      </c>
      <c r="J45" s="71">
        <v>0</v>
      </c>
      <c r="K45" s="207" t="s">
        <v>1175</v>
      </c>
      <c r="L45" s="74">
        <v>27</v>
      </c>
      <c r="M45" s="208" t="s">
        <v>1164</v>
      </c>
    </row>
    <row r="46" spans="1:13">
      <c r="A46" s="70" t="s">
        <v>27</v>
      </c>
      <c r="B46" s="71">
        <v>28</v>
      </c>
      <c r="C46" s="207" t="s">
        <v>1168</v>
      </c>
      <c r="D46" s="71">
        <v>25</v>
      </c>
      <c r="E46" s="207" t="s">
        <v>1216</v>
      </c>
      <c r="F46" s="71">
        <v>22</v>
      </c>
      <c r="G46" s="207" t="s">
        <v>1188</v>
      </c>
      <c r="H46" s="71">
        <v>22.5</v>
      </c>
      <c r="I46" s="207" t="s">
        <v>1193</v>
      </c>
      <c r="J46" s="71">
        <v>0</v>
      </c>
      <c r="K46" s="207" t="s">
        <v>1175</v>
      </c>
      <c r="L46" s="74">
        <v>26</v>
      </c>
      <c r="M46" s="208" t="s">
        <v>1210</v>
      </c>
    </row>
    <row r="47" spans="1:13">
      <c r="A47" s="70" t="s">
        <v>28</v>
      </c>
      <c r="B47" s="71">
        <v>26</v>
      </c>
      <c r="C47" s="207" t="s">
        <v>1164</v>
      </c>
      <c r="D47" s="71">
        <v>26</v>
      </c>
      <c r="E47" s="207" t="s">
        <v>1178</v>
      </c>
      <c r="F47" s="71">
        <v>23</v>
      </c>
      <c r="G47" s="207" t="s">
        <v>1220</v>
      </c>
      <c r="H47" s="71">
        <v>20</v>
      </c>
      <c r="I47" s="207" t="s">
        <v>1221</v>
      </c>
      <c r="J47" s="71">
        <v>0</v>
      </c>
      <c r="K47" s="207" t="s">
        <v>1202</v>
      </c>
      <c r="L47" s="74">
        <v>25</v>
      </c>
      <c r="M47" s="208" t="s">
        <v>1187</v>
      </c>
    </row>
    <row r="48" spans="1:13">
      <c r="A48" s="70" t="s">
        <v>29</v>
      </c>
      <c r="B48" s="71">
        <v>26</v>
      </c>
      <c r="C48" s="207" t="s">
        <v>1186</v>
      </c>
      <c r="D48" s="71">
        <v>25</v>
      </c>
      <c r="E48" s="207" t="s">
        <v>1222</v>
      </c>
      <c r="F48" s="71">
        <v>22</v>
      </c>
      <c r="G48" s="207" t="s">
        <v>1223</v>
      </c>
      <c r="H48" s="71">
        <v>14</v>
      </c>
      <c r="I48" s="207" t="s">
        <v>1190</v>
      </c>
      <c r="J48" s="71">
        <v>10.5</v>
      </c>
      <c r="K48" s="207" t="s">
        <v>1194</v>
      </c>
      <c r="L48" s="74">
        <v>26</v>
      </c>
      <c r="M48" s="208" t="s">
        <v>1182</v>
      </c>
    </row>
    <row r="49" spans="1:13">
      <c r="A49" s="70" t="s">
        <v>30</v>
      </c>
      <c r="B49" s="71">
        <v>27</v>
      </c>
      <c r="C49" s="207" t="s">
        <v>1186</v>
      </c>
      <c r="D49" s="71">
        <v>26</v>
      </c>
      <c r="E49" s="207" t="s">
        <v>1172</v>
      </c>
      <c r="F49" s="71">
        <v>25</v>
      </c>
      <c r="G49" s="207" t="s">
        <v>1187</v>
      </c>
      <c r="H49" s="71">
        <v>21</v>
      </c>
      <c r="I49" s="207" t="s">
        <v>1195</v>
      </c>
      <c r="J49" s="71">
        <v>0</v>
      </c>
      <c r="K49" s="207" t="s">
        <v>1224</v>
      </c>
      <c r="L49" s="74">
        <v>26</v>
      </c>
      <c r="M49" s="208" t="s">
        <v>1172</v>
      </c>
    </row>
    <row r="50" spans="1:13">
      <c r="A50" s="70" t="s">
        <v>31</v>
      </c>
      <c r="B50" s="71">
        <v>26.5</v>
      </c>
      <c r="C50" s="207" t="s">
        <v>1191</v>
      </c>
      <c r="D50" s="71">
        <v>26.5</v>
      </c>
      <c r="E50" s="207" t="s">
        <v>1191</v>
      </c>
      <c r="F50" s="71">
        <v>26.5</v>
      </c>
      <c r="G50" s="207" t="s">
        <v>1225</v>
      </c>
      <c r="H50" s="71"/>
      <c r="I50" s="207" t="s">
        <v>1171</v>
      </c>
      <c r="J50" s="71"/>
      <c r="K50" s="207" t="s">
        <v>1171</v>
      </c>
      <c r="L50" s="74">
        <v>26.5</v>
      </c>
      <c r="M50" s="208" t="s">
        <v>1191</v>
      </c>
    </row>
    <row r="51" spans="1:13">
      <c r="A51" s="70" t="s">
        <v>32</v>
      </c>
      <c r="B51" s="71">
        <v>28</v>
      </c>
      <c r="C51" s="207" t="s">
        <v>1177</v>
      </c>
      <c r="D51" s="71">
        <v>27</v>
      </c>
      <c r="E51" s="207" t="s">
        <v>1168</v>
      </c>
      <c r="F51" s="71">
        <v>24</v>
      </c>
      <c r="G51" s="207" t="s">
        <v>1196</v>
      </c>
      <c r="H51" s="71">
        <v>12</v>
      </c>
      <c r="I51" s="207" t="s">
        <v>1181</v>
      </c>
      <c r="J51" s="71">
        <v>0</v>
      </c>
      <c r="K51" s="207" t="s">
        <v>1175</v>
      </c>
      <c r="L51" s="74">
        <v>27</v>
      </c>
      <c r="M51" s="208" t="s">
        <v>1164</v>
      </c>
    </row>
    <row r="52" spans="1:13">
      <c r="A52" s="70" t="s">
        <v>33</v>
      </c>
      <c r="B52" s="71">
        <v>27</v>
      </c>
      <c r="C52" s="207" t="s">
        <v>1191</v>
      </c>
      <c r="D52" s="71">
        <v>25</v>
      </c>
      <c r="E52" s="207" t="s">
        <v>1185</v>
      </c>
      <c r="F52" s="71">
        <v>23</v>
      </c>
      <c r="G52" s="207" t="s">
        <v>1219</v>
      </c>
      <c r="H52" s="71">
        <v>21.5</v>
      </c>
      <c r="I52" s="207" t="s">
        <v>1226</v>
      </c>
      <c r="J52" s="71">
        <v>0</v>
      </c>
      <c r="K52" s="207" t="s">
        <v>1181</v>
      </c>
      <c r="L52" s="74">
        <v>26</v>
      </c>
      <c r="M52" s="208" t="s">
        <v>1182</v>
      </c>
    </row>
    <row r="53" spans="1:13">
      <c r="A53" s="70" t="s">
        <v>584</v>
      </c>
      <c r="B53" s="71">
        <v>28</v>
      </c>
      <c r="C53" s="207" t="s">
        <v>1168</v>
      </c>
      <c r="D53" s="71">
        <v>26</v>
      </c>
      <c r="E53" s="207" t="s">
        <v>1176</v>
      </c>
      <c r="F53" s="71">
        <v>24</v>
      </c>
      <c r="G53" s="207" t="s">
        <v>1195</v>
      </c>
      <c r="H53" s="71">
        <v>19</v>
      </c>
      <c r="I53" s="207" t="s">
        <v>1190</v>
      </c>
      <c r="J53" s="71">
        <v>0</v>
      </c>
      <c r="K53" s="207" t="s">
        <v>1175</v>
      </c>
      <c r="L53" s="74">
        <v>26</v>
      </c>
      <c r="M53" s="208" t="s">
        <v>1176</v>
      </c>
    </row>
    <row r="54" spans="1:13">
      <c r="A54" s="70" t="s">
        <v>35</v>
      </c>
      <c r="B54" s="71">
        <v>27</v>
      </c>
      <c r="C54" s="207" t="s">
        <v>1186</v>
      </c>
      <c r="D54" s="71">
        <v>25</v>
      </c>
      <c r="E54" s="207" t="s">
        <v>1187</v>
      </c>
      <c r="F54" s="71">
        <v>22</v>
      </c>
      <c r="G54" s="207" t="s">
        <v>1227</v>
      </c>
      <c r="H54" s="71">
        <v>7</v>
      </c>
      <c r="I54" s="207" t="s">
        <v>1224</v>
      </c>
      <c r="J54" s="71">
        <v>0</v>
      </c>
      <c r="K54" s="207" t="s">
        <v>1199</v>
      </c>
      <c r="L54" s="74">
        <v>25</v>
      </c>
      <c r="M54" s="208" t="s">
        <v>1185</v>
      </c>
    </row>
    <row r="55" spans="1:13">
      <c r="A55" s="70" t="s">
        <v>36</v>
      </c>
      <c r="B55" s="71">
        <v>28</v>
      </c>
      <c r="C55" s="207" t="s">
        <v>1168</v>
      </c>
      <c r="D55" s="71">
        <v>26</v>
      </c>
      <c r="E55" s="207" t="s">
        <v>1164</v>
      </c>
      <c r="F55" s="71">
        <v>24</v>
      </c>
      <c r="G55" s="207" t="s">
        <v>1222</v>
      </c>
      <c r="H55" s="71">
        <v>0</v>
      </c>
      <c r="I55" s="207" t="s">
        <v>1190</v>
      </c>
      <c r="J55" s="71">
        <v>0</v>
      </c>
      <c r="K55" s="207" t="s">
        <v>1194</v>
      </c>
      <c r="L55" s="74">
        <v>26</v>
      </c>
      <c r="M55" s="208" t="s">
        <v>1164</v>
      </c>
    </row>
    <row r="56" spans="1:13">
      <c r="A56" s="70" t="s">
        <v>37</v>
      </c>
      <c r="B56" s="71">
        <v>28</v>
      </c>
      <c r="C56" s="207" t="s">
        <v>1177</v>
      </c>
      <c r="D56" s="71">
        <v>27</v>
      </c>
      <c r="E56" s="207" t="s">
        <v>1168</v>
      </c>
      <c r="F56" s="71">
        <v>25</v>
      </c>
      <c r="G56" s="207" t="s">
        <v>1228</v>
      </c>
      <c r="H56" s="71">
        <v>24</v>
      </c>
      <c r="I56" s="207" t="s">
        <v>1229</v>
      </c>
      <c r="J56" s="71">
        <v>0</v>
      </c>
      <c r="K56" s="207" t="s">
        <v>1194</v>
      </c>
      <c r="L56" s="74">
        <v>28</v>
      </c>
      <c r="M56" s="208" t="s">
        <v>1168</v>
      </c>
    </row>
    <row r="57" spans="1:13">
      <c r="A57" s="70" t="s">
        <v>38</v>
      </c>
      <c r="B57" s="71">
        <v>28</v>
      </c>
      <c r="C57" s="207" t="s">
        <v>1163</v>
      </c>
      <c r="D57" s="71">
        <v>27</v>
      </c>
      <c r="E57" s="207" t="s">
        <v>1164</v>
      </c>
      <c r="F57" s="71">
        <v>24.5</v>
      </c>
      <c r="G57" s="207" t="s">
        <v>1165</v>
      </c>
      <c r="H57" s="71">
        <v>21</v>
      </c>
      <c r="I57" s="207" t="s">
        <v>1193</v>
      </c>
      <c r="J57" s="71">
        <v>0</v>
      </c>
      <c r="K57" s="207" t="s">
        <v>1230</v>
      </c>
      <c r="L57" s="74">
        <v>28</v>
      </c>
      <c r="M57" s="208" t="s">
        <v>1177</v>
      </c>
    </row>
    <row r="58" spans="1:13">
      <c r="A58" s="70" t="s">
        <v>39</v>
      </c>
      <c r="B58" s="71">
        <v>27</v>
      </c>
      <c r="C58" s="207" t="s">
        <v>1186</v>
      </c>
      <c r="D58" s="71">
        <v>26</v>
      </c>
      <c r="E58" s="207" t="s">
        <v>1164</v>
      </c>
      <c r="F58" s="71">
        <v>25</v>
      </c>
      <c r="G58" s="207" t="s">
        <v>1187</v>
      </c>
      <c r="H58" s="71">
        <v>24</v>
      </c>
      <c r="I58" s="207" t="s">
        <v>1231</v>
      </c>
      <c r="J58" s="71">
        <v>0</v>
      </c>
      <c r="K58" s="207" t="s">
        <v>1180</v>
      </c>
      <c r="L58" s="74">
        <v>26</v>
      </c>
      <c r="M58" s="208" t="s">
        <v>1168</v>
      </c>
    </row>
    <row r="59" spans="1:13">
      <c r="A59" s="70" t="s">
        <v>40</v>
      </c>
      <c r="B59" s="71">
        <v>28</v>
      </c>
      <c r="C59" s="207" t="s">
        <v>1177</v>
      </c>
      <c r="D59" s="71">
        <v>26</v>
      </c>
      <c r="E59" s="207" t="s">
        <v>1187</v>
      </c>
      <c r="F59" s="71">
        <v>23.5</v>
      </c>
      <c r="G59" s="207" t="s">
        <v>1232</v>
      </c>
      <c r="H59" s="71">
        <v>16</v>
      </c>
      <c r="I59" s="207" t="s">
        <v>1180</v>
      </c>
      <c r="J59" s="71">
        <v>0</v>
      </c>
      <c r="K59" s="207" t="s">
        <v>1189</v>
      </c>
      <c r="L59" s="74">
        <v>26</v>
      </c>
      <c r="M59" s="208" t="s">
        <v>1178</v>
      </c>
    </row>
    <row r="60" spans="1:13">
      <c r="A60" s="70" t="s">
        <v>41</v>
      </c>
      <c r="B60" s="71">
        <v>28</v>
      </c>
      <c r="C60" s="207" t="s">
        <v>1177</v>
      </c>
      <c r="D60" s="71">
        <v>26</v>
      </c>
      <c r="E60" s="207" t="s">
        <v>1164</v>
      </c>
      <c r="F60" s="71">
        <v>25</v>
      </c>
      <c r="G60" s="207" t="s">
        <v>1187</v>
      </c>
      <c r="H60" s="71">
        <v>21.5</v>
      </c>
      <c r="I60" s="207" t="s">
        <v>1193</v>
      </c>
      <c r="J60" s="71">
        <v>0</v>
      </c>
      <c r="K60" s="207" t="s">
        <v>1175</v>
      </c>
      <c r="L60" s="74">
        <v>26</v>
      </c>
      <c r="M60" s="208" t="s">
        <v>1164</v>
      </c>
    </row>
    <row r="61" spans="1:13">
      <c r="A61" s="70" t="s">
        <v>42</v>
      </c>
      <c r="B61" s="71">
        <v>26</v>
      </c>
      <c r="C61" s="207" t="s">
        <v>1186</v>
      </c>
      <c r="D61" s="71">
        <v>26</v>
      </c>
      <c r="E61" s="207" t="s">
        <v>1172</v>
      </c>
      <c r="F61" s="71">
        <v>25</v>
      </c>
      <c r="G61" s="207" t="s">
        <v>1165</v>
      </c>
      <c r="H61" s="71">
        <v>19</v>
      </c>
      <c r="I61" s="207" t="s">
        <v>1233</v>
      </c>
      <c r="J61" s="71">
        <v>7</v>
      </c>
      <c r="K61" s="207" t="s">
        <v>1184</v>
      </c>
      <c r="L61" s="74">
        <v>26</v>
      </c>
      <c r="M61" s="208" t="s">
        <v>1172</v>
      </c>
    </row>
    <row r="62" spans="1:13">
      <c r="A62" s="70" t="s">
        <v>43</v>
      </c>
      <c r="B62" s="71">
        <v>28</v>
      </c>
      <c r="C62" s="207" t="s">
        <v>1168</v>
      </c>
      <c r="D62" s="71">
        <v>26</v>
      </c>
      <c r="E62" s="207" t="s">
        <v>1178</v>
      </c>
      <c r="F62" s="71">
        <v>23.5</v>
      </c>
      <c r="G62" s="207" t="s">
        <v>1185</v>
      </c>
      <c r="H62" s="71"/>
      <c r="I62" s="207" t="s">
        <v>1171</v>
      </c>
      <c r="J62" s="71">
        <v>0</v>
      </c>
      <c r="K62" s="207" t="s">
        <v>1175</v>
      </c>
      <c r="L62" s="74">
        <v>27</v>
      </c>
      <c r="M62" s="208" t="s">
        <v>1176</v>
      </c>
    </row>
    <row r="63" spans="1:13">
      <c r="A63" s="70" t="s">
        <v>44</v>
      </c>
      <c r="B63" s="71">
        <v>28</v>
      </c>
      <c r="C63" s="207" t="s">
        <v>1169</v>
      </c>
      <c r="D63" s="71">
        <v>27</v>
      </c>
      <c r="E63" s="207" t="s">
        <v>1164</v>
      </c>
      <c r="F63" s="71">
        <v>25</v>
      </c>
      <c r="G63" s="207" t="s">
        <v>1187</v>
      </c>
      <c r="H63" s="71">
        <v>26</v>
      </c>
      <c r="I63" s="207" t="s">
        <v>1195</v>
      </c>
      <c r="J63" s="71">
        <v>0</v>
      </c>
      <c r="K63" s="207" t="s">
        <v>1234</v>
      </c>
      <c r="L63" s="74">
        <v>28</v>
      </c>
      <c r="M63" s="208" t="s">
        <v>1168</v>
      </c>
    </row>
    <row r="64" spans="1:13">
      <c r="A64" s="70" t="s">
        <v>45</v>
      </c>
      <c r="B64" s="71">
        <v>25</v>
      </c>
      <c r="C64" s="207" t="s">
        <v>1178</v>
      </c>
      <c r="D64" s="71">
        <v>25</v>
      </c>
      <c r="E64" s="207" t="s">
        <v>1185</v>
      </c>
      <c r="F64" s="71">
        <v>22</v>
      </c>
      <c r="G64" s="207" t="s">
        <v>1235</v>
      </c>
      <c r="H64" s="71">
        <v>15</v>
      </c>
      <c r="I64" s="207" t="s">
        <v>1236</v>
      </c>
      <c r="J64" s="71">
        <v>0</v>
      </c>
      <c r="K64" s="207" t="s">
        <v>1175</v>
      </c>
      <c r="L64" s="74">
        <v>24</v>
      </c>
      <c r="M64" s="208" t="s">
        <v>1200</v>
      </c>
    </row>
    <row r="65" spans="1:13">
      <c r="A65" s="70" t="s">
        <v>46</v>
      </c>
      <c r="B65" s="71">
        <v>27</v>
      </c>
      <c r="C65" s="207" t="s">
        <v>1186</v>
      </c>
      <c r="D65" s="71">
        <v>26</v>
      </c>
      <c r="E65" s="207" t="s">
        <v>1182</v>
      </c>
      <c r="F65" s="71">
        <v>23</v>
      </c>
      <c r="G65" s="207" t="s">
        <v>1214</v>
      </c>
      <c r="H65" s="71">
        <v>22</v>
      </c>
      <c r="I65" s="207" t="s">
        <v>1193</v>
      </c>
      <c r="J65" s="71">
        <v>0</v>
      </c>
      <c r="K65" s="207" t="s">
        <v>1194</v>
      </c>
      <c r="L65" s="74">
        <v>26</v>
      </c>
      <c r="M65" s="208" t="s">
        <v>1187</v>
      </c>
    </row>
    <row r="66" spans="1:13">
      <c r="A66" s="70" t="s">
        <v>47</v>
      </c>
      <c r="B66" s="71">
        <v>27</v>
      </c>
      <c r="C66" s="207" t="s">
        <v>1177</v>
      </c>
      <c r="D66" s="71">
        <v>25</v>
      </c>
      <c r="E66" s="207" t="s">
        <v>1182</v>
      </c>
      <c r="F66" s="71">
        <v>24</v>
      </c>
      <c r="G66" s="207" t="s">
        <v>1165</v>
      </c>
      <c r="H66" s="71">
        <v>20</v>
      </c>
      <c r="I66" s="207" t="s">
        <v>1180</v>
      </c>
      <c r="J66" s="71">
        <v>0</v>
      </c>
      <c r="K66" s="207" t="s">
        <v>1237</v>
      </c>
      <c r="L66" s="74">
        <v>26</v>
      </c>
      <c r="M66" s="208" t="s">
        <v>1182</v>
      </c>
    </row>
    <row r="67" spans="1:13">
      <c r="A67" s="70" t="s">
        <v>48</v>
      </c>
      <c r="B67" s="71">
        <v>27</v>
      </c>
      <c r="C67" s="207" t="s">
        <v>1177</v>
      </c>
      <c r="D67" s="71">
        <v>27</v>
      </c>
      <c r="E67" s="207" t="s">
        <v>1164</v>
      </c>
      <c r="F67" s="71">
        <v>24</v>
      </c>
      <c r="G67" s="207" t="s">
        <v>1200</v>
      </c>
      <c r="H67" s="71">
        <v>21</v>
      </c>
      <c r="I67" s="207" t="s">
        <v>1238</v>
      </c>
      <c r="J67" s="71">
        <v>19</v>
      </c>
      <c r="K67" s="207" t="s">
        <v>1239</v>
      </c>
      <c r="L67" s="74">
        <v>27</v>
      </c>
      <c r="M67" s="208" t="s">
        <v>1164</v>
      </c>
    </row>
    <row r="68" spans="1:13">
      <c r="A68" s="70" t="s">
        <v>49</v>
      </c>
      <c r="B68" s="71">
        <v>28</v>
      </c>
      <c r="C68" s="207" t="s">
        <v>1177</v>
      </c>
      <c r="D68" s="71">
        <v>26</v>
      </c>
      <c r="E68" s="207" t="s">
        <v>1178</v>
      </c>
      <c r="F68" s="71">
        <v>23</v>
      </c>
      <c r="G68" s="207" t="s">
        <v>1214</v>
      </c>
      <c r="H68" s="71"/>
      <c r="I68" s="207" t="s">
        <v>1171</v>
      </c>
      <c r="J68" s="71">
        <v>0</v>
      </c>
      <c r="K68" s="207" t="s">
        <v>1175</v>
      </c>
      <c r="L68" s="74">
        <v>27</v>
      </c>
      <c r="M68" s="208" t="s">
        <v>1176</v>
      </c>
    </row>
    <row r="69" spans="1:13">
      <c r="A69" s="70" t="s">
        <v>50</v>
      </c>
      <c r="B69" s="71">
        <v>28</v>
      </c>
      <c r="C69" s="207" t="s">
        <v>1177</v>
      </c>
      <c r="D69" s="71">
        <v>28</v>
      </c>
      <c r="E69" s="207" t="s">
        <v>1177</v>
      </c>
      <c r="F69" s="71">
        <v>24.5</v>
      </c>
      <c r="G69" s="207" t="s">
        <v>1222</v>
      </c>
      <c r="H69" s="71">
        <v>25</v>
      </c>
      <c r="I69" s="207" t="s">
        <v>1240</v>
      </c>
      <c r="J69" s="71">
        <v>0</v>
      </c>
      <c r="K69" s="207" t="s">
        <v>1175</v>
      </c>
      <c r="L69" s="74">
        <v>28</v>
      </c>
      <c r="M69" s="208" t="s">
        <v>1168</v>
      </c>
    </row>
    <row r="70" spans="1:13">
      <c r="A70" s="70" t="s">
        <v>51</v>
      </c>
      <c r="B70" s="71">
        <v>28</v>
      </c>
      <c r="C70" s="207" t="s">
        <v>1177</v>
      </c>
      <c r="D70" s="71">
        <v>26</v>
      </c>
      <c r="E70" s="207" t="s">
        <v>1176</v>
      </c>
      <c r="F70" s="71">
        <v>25</v>
      </c>
      <c r="G70" s="207" t="s">
        <v>1241</v>
      </c>
      <c r="H70" s="71">
        <v>21</v>
      </c>
      <c r="I70" s="207" t="s">
        <v>1173</v>
      </c>
      <c r="J70" s="71">
        <v>0</v>
      </c>
      <c r="K70" s="207" t="s">
        <v>1167</v>
      </c>
      <c r="L70" s="74">
        <v>27</v>
      </c>
      <c r="M70" s="208" t="s">
        <v>1164</v>
      </c>
    </row>
    <row r="71" spans="1:13">
      <c r="A71" s="70" t="s">
        <v>52</v>
      </c>
      <c r="B71" s="71">
        <v>28</v>
      </c>
      <c r="C71" s="207" t="s">
        <v>1169</v>
      </c>
      <c r="D71" s="71">
        <v>26</v>
      </c>
      <c r="E71" s="207" t="s">
        <v>1164</v>
      </c>
      <c r="F71" s="71">
        <v>23</v>
      </c>
      <c r="G71" s="207" t="s">
        <v>1173</v>
      </c>
      <c r="H71" s="71">
        <v>16</v>
      </c>
      <c r="I71" s="207" t="s">
        <v>1242</v>
      </c>
      <c r="J71" s="71">
        <v>0</v>
      </c>
      <c r="K71" s="207" t="s">
        <v>1175</v>
      </c>
      <c r="L71" s="74">
        <v>27</v>
      </c>
      <c r="M71" s="208" t="s">
        <v>1164</v>
      </c>
    </row>
    <row r="72" spans="1:13">
      <c r="A72" s="70" t="s">
        <v>53</v>
      </c>
      <c r="B72" s="71">
        <v>27</v>
      </c>
      <c r="C72" s="207" t="s">
        <v>1177</v>
      </c>
      <c r="D72" s="71">
        <v>26</v>
      </c>
      <c r="E72" s="207" t="s">
        <v>1176</v>
      </c>
      <c r="F72" s="71">
        <v>23</v>
      </c>
      <c r="G72" s="207" t="s">
        <v>1232</v>
      </c>
      <c r="H72" s="71">
        <v>21</v>
      </c>
      <c r="I72" s="207" t="s">
        <v>1193</v>
      </c>
      <c r="J72" s="71">
        <v>14</v>
      </c>
      <c r="K72" s="207" t="s">
        <v>1180</v>
      </c>
      <c r="L72" s="74">
        <v>26</v>
      </c>
      <c r="M72" s="208" t="s">
        <v>1176</v>
      </c>
    </row>
    <row r="73" spans="1:13">
      <c r="A73" s="70" t="s">
        <v>54</v>
      </c>
      <c r="B73" s="71">
        <v>27</v>
      </c>
      <c r="C73" s="207" t="s">
        <v>1177</v>
      </c>
      <c r="D73" s="71">
        <v>26</v>
      </c>
      <c r="E73" s="207" t="s">
        <v>1164</v>
      </c>
      <c r="F73" s="71">
        <v>23</v>
      </c>
      <c r="G73" s="207" t="s">
        <v>1243</v>
      </c>
      <c r="H73" s="71">
        <v>0</v>
      </c>
      <c r="I73" s="207" t="s">
        <v>1181</v>
      </c>
      <c r="J73" s="71">
        <v>0</v>
      </c>
      <c r="K73" s="207" t="s">
        <v>1175</v>
      </c>
      <c r="L73" s="74">
        <v>26</v>
      </c>
      <c r="M73" s="208" t="s">
        <v>1176</v>
      </c>
    </row>
    <row r="74" spans="1:13">
      <c r="A74" s="70" t="s">
        <v>55</v>
      </c>
      <c r="B74" s="71">
        <v>28</v>
      </c>
      <c r="C74" s="207" t="s">
        <v>1169</v>
      </c>
      <c r="D74" s="71">
        <v>28</v>
      </c>
      <c r="E74" s="207" t="s">
        <v>1176</v>
      </c>
      <c r="F74" s="71">
        <v>21</v>
      </c>
      <c r="G74" s="207" t="s">
        <v>1244</v>
      </c>
      <c r="H74" s="71"/>
      <c r="I74" s="207" t="s">
        <v>1171</v>
      </c>
      <c r="J74" s="71"/>
      <c r="K74" s="207" t="s">
        <v>1171</v>
      </c>
      <c r="L74" s="74">
        <v>28</v>
      </c>
      <c r="M74" s="208" t="s">
        <v>1169</v>
      </c>
    </row>
    <row r="75" spans="1:13">
      <c r="A75" s="70" t="s">
        <v>56</v>
      </c>
      <c r="B75" s="71">
        <v>28</v>
      </c>
      <c r="C75" s="207" t="s">
        <v>1163</v>
      </c>
      <c r="D75" s="71">
        <v>28</v>
      </c>
      <c r="E75" s="207" t="s">
        <v>1216</v>
      </c>
      <c r="F75" s="71">
        <v>24.5</v>
      </c>
      <c r="G75" s="207" t="s">
        <v>1245</v>
      </c>
      <c r="H75" s="71">
        <v>28</v>
      </c>
      <c r="I75" s="207" t="s">
        <v>1163</v>
      </c>
      <c r="J75" s="71">
        <v>24.5</v>
      </c>
      <c r="K75" s="207" t="s">
        <v>1246</v>
      </c>
      <c r="L75" s="74">
        <v>28</v>
      </c>
      <c r="M75" s="208" t="s">
        <v>1163</v>
      </c>
    </row>
    <row r="76" spans="1:13">
      <c r="A76" s="69" t="s">
        <v>1</v>
      </c>
      <c r="B76" s="74">
        <v>28</v>
      </c>
      <c r="C76" s="208" t="s">
        <v>1177</v>
      </c>
      <c r="D76" s="74">
        <v>26</v>
      </c>
      <c r="E76" s="208" t="s">
        <v>1176</v>
      </c>
      <c r="F76" s="74">
        <v>24</v>
      </c>
      <c r="G76" s="208" t="s">
        <v>1196</v>
      </c>
      <c r="H76" s="74">
        <v>21</v>
      </c>
      <c r="I76" s="208" t="s">
        <v>1193</v>
      </c>
      <c r="J76" s="74">
        <v>0</v>
      </c>
      <c r="K76" s="208" t="s">
        <v>1194</v>
      </c>
      <c r="L76" s="74">
        <v>26</v>
      </c>
      <c r="M76" s="208" t="s">
        <v>1176</v>
      </c>
    </row>
    <row r="77" spans="1:13" ht="6.95" customHeight="1">
      <c r="A77" s="1658"/>
      <c r="B77" s="1660"/>
      <c r="C77" s="1660"/>
      <c r="D77" s="1660"/>
      <c r="E77" s="1660"/>
      <c r="F77" s="1660"/>
      <c r="G77" s="1660"/>
      <c r="H77" s="1660"/>
      <c r="I77" s="1660"/>
      <c r="J77" s="1660"/>
      <c r="K77" s="1660"/>
      <c r="L77" s="1660"/>
      <c r="M77" s="1660"/>
    </row>
    <row r="78" spans="1:13" s="22" customFormat="1" ht="12.2" customHeight="1">
      <c r="A78" s="72">
        <v>2016</v>
      </c>
      <c r="B78" s="1665"/>
      <c r="C78" s="1666"/>
      <c r="D78" s="1666"/>
      <c r="E78" s="1666"/>
      <c r="F78" s="1666"/>
      <c r="G78" s="1666"/>
      <c r="H78" s="1666"/>
      <c r="I78" s="1666"/>
      <c r="J78" s="1666"/>
      <c r="K78" s="1666"/>
      <c r="L78" s="1666"/>
      <c r="M78" s="1666"/>
    </row>
    <row r="79" spans="1:13">
      <c r="A79" s="70" t="s">
        <v>24</v>
      </c>
      <c r="B79" s="71">
        <v>28</v>
      </c>
      <c r="C79" s="207" t="s">
        <v>1163</v>
      </c>
      <c r="D79" s="71">
        <v>27</v>
      </c>
      <c r="E79" s="207" t="s">
        <v>1164</v>
      </c>
      <c r="F79" s="71">
        <v>24</v>
      </c>
      <c r="G79" s="207" t="s">
        <v>1195</v>
      </c>
      <c r="H79" s="71">
        <v>25</v>
      </c>
      <c r="I79" s="207" t="s">
        <v>1229</v>
      </c>
      <c r="J79" s="71">
        <v>0</v>
      </c>
      <c r="K79" s="207" t="s">
        <v>1175</v>
      </c>
      <c r="L79" s="74">
        <v>28</v>
      </c>
      <c r="M79" s="208" t="s">
        <v>1168</v>
      </c>
    </row>
    <row r="80" spans="1:13">
      <c r="A80" s="70" t="s">
        <v>26</v>
      </c>
      <c r="B80" s="71">
        <v>28</v>
      </c>
      <c r="C80" s="207" t="s">
        <v>1163</v>
      </c>
      <c r="D80" s="71">
        <v>27</v>
      </c>
      <c r="E80" s="207" t="s">
        <v>1164</v>
      </c>
      <c r="F80" s="71">
        <v>25</v>
      </c>
      <c r="G80" s="207" t="s">
        <v>1187</v>
      </c>
      <c r="H80" s="71">
        <v>19</v>
      </c>
      <c r="I80" s="207" t="s">
        <v>1247</v>
      </c>
      <c r="J80" s="71">
        <v>0</v>
      </c>
      <c r="K80" s="207" t="s">
        <v>1175</v>
      </c>
      <c r="L80" s="74">
        <v>28</v>
      </c>
      <c r="M80" s="208" t="s">
        <v>1164</v>
      </c>
    </row>
    <row r="81" spans="1:13">
      <c r="A81" s="70" t="s">
        <v>27</v>
      </c>
      <c r="B81" s="71">
        <v>28</v>
      </c>
      <c r="C81" s="207" t="s">
        <v>1177</v>
      </c>
      <c r="D81" s="71">
        <v>25</v>
      </c>
      <c r="E81" s="207" t="s">
        <v>1210</v>
      </c>
      <c r="F81" s="71">
        <v>22</v>
      </c>
      <c r="G81" s="207" t="s">
        <v>1228</v>
      </c>
      <c r="H81" s="71">
        <v>20</v>
      </c>
      <c r="I81" s="207" t="s">
        <v>1180</v>
      </c>
      <c r="J81" s="71">
        <v>0</v>
      </c>
      <c r="K81" s="207" t="s">
        <v>1224</v>
      </c>
      <c r="L81" s="74">
        <v>25</v>
      </c>
      <c r="M81" s="208" t="s">
        <v>1210</v>
      </c>
    </row>
    <row r="82" spans="1:13">
      <c r="A82" s="70" t="s">
        <v>28</v>
      </c>
      <c r="B82" s="71">
        <v>26</v>
      </c>
      <c r="C82" s="207" t="s">
        <v>1168</v>
      </c>
      <c r="D82" s="71">
        <v>25.5</v>
      </c>
      <c r="E82" s="207" t="s">
        <v>1187</v>
      </c>
      <c r="F82" s="71">
        <v>23.5</v>
      </c>
      <c r="G82" s="207" t="s">
        <v>1223</v>
      </c>
      <c r="H82" s="71">
        <v>23</v>
      </c>
      <c r="I82" s="207" t="s">
        <v>1248</v>
      </c>
      <c r="J82" s="71">
        <v>0</v>
      </c>
      <c r="K82" s="207" t="s">
        <v>1199</v>
      </c>
      <c r="L82" s="74">
        <v>25</v>
      </c>
      <c r="M82" s="208" t="s">
        <v>1187</v>
      </c>
    </row>
    <row r="83" spans="1:13">
      <c r="A83" s="70" t="s">
        <v>29</v>
      </c>
      <c r="B83" s="71">
        <v>26</v>
      </c>
      <c r="C83" s="207" t="s">
        <v>1186</v>
      </c>
      <c r="D83" s="71">
        <v>25</v>
      </c>
      <c r="E83" s="207" t="s">
        <v>1201</v>
      </c>
      <c r="F83" s="71">
        <v>23</v>
      </c>
      <c r="G83" s="207" t="s">
        <v>1207</v>
      </c>
      <c r="H83" s="71">
        <v>20</v>
      </c>
      <c r="I83" s="207" t="s">
        <v>1202</v>
      </c>
      <c r="J83" s="71">
        <v>0</v>
      </c>
      <c r="K83" s="207" t="s">
        <v>1175</v>
      </c>
      <c r="L83" s="74">
        <v>26</v>
      </c>
      <c r="M83" s="208" t="s">
        <v>1182</v>
      </c>
    </row>
    <row r="84" spans="1:13">
      <c r="A84" s="70" t="s">
        <v>30</v>
      </c>
      <c r="B84" s="71">
        <v>26</v>
      </c>
      <c r="C84" s="207" t="s">
        <v>1186</v>
      </c>
      <c r="D84" s="71">
        <v>26</v>
      </c>
      <c r="E84" s="207" t="s">
        <v>1172</v>
      </c>
      <c r="F84" s="71">
        <v>25</v>
      </c>
      <c r="G84" s="207" t="s">
        <v>1165</v>
      </c>
      <c r="H84" s="71">
        <v>19.5</v>
      </c>
      <c r="I84" s="207" t="s">
        <v>1193</v>
      </c>
      <c r="J84" s="71">
        <v>0</v>
      </c>
      <c r="K84" s="207" t="s">
        <v>1202</v>
      </c>
      <c r="L84" s="74">
        <v>26</v>
      </c>
      <c r="M84" s="208" t="s">
        <v>1172</v>
      </c>
    </row>
    <row r="85" spans="1:13">
      <c r="A85" s="70" t="s">
        <v>31</v>
      </c>
      <c r="B85" s="71">
        <v>27</v>
      </c>
      <c r="C85" s="207" t="s">
        <v>1170</v>
      </c>
      <c r="D85" s="71">
        <v>26</v>
      </c>
      <c r="E85" s="207" t="s">
        <v>1177</v>
      </c>
      <c r="F85" s="71">
        <v>27</v>
      </c>
      <c r="G85" s="207" t="s">
        <v>1170</v>
      </c>
      <c r="H85" s="71"/>
      <c r="I85" s="207" t="s">
        <v>1171</v>
      </c>
      <c r="J85" s="71"/>
      <c r="K85" s="207" t="s">
        <v>1171</v>
      </c>
      <c r="L85" s="74">
        <v>27</v>
      </c>
      <c r="M85" s="208" t="s">
        <v>1191</v>
      </c>
    </row>
    <row r="86" spans="1:13">
      <c r="A86" s="70" t="s">
        <v>32</v>
      </c>
      <c r="B86" s="71">
        <v>28</v>
      </c>
      <c r="C86" s="207" t="s">
        <v>1177</v>
      </c>
      <c r="D86" s="71">
        <v>27</v>
      </c>
      <c r="E86" s="207" t="s">
        <v>1168</v>
      </c>
      <c r="F86" s="71">
        <v>23.5</v>
      </c>
      <c r="G86" s="207" t="s">
        <v>1196</v>
      </c>
      <c r="H86" s="71">
        <v>6.5</v>
      </c>
      <c r="I86" s="207" t="s">
        <v>1202</v>
      </c>
      <c r="J86" s="71">
        <v>0</v>
      </c>
      <c r="K86" s="207" t="s">
        <v>1175</v>
      </c>
      <c r="L86" s="74">
        <v>27</v>
      </c>
      <c r="M86" s="208" t="s">
        <v>1164</v>
      </c>
    </row>
    <row r="87" spans="1:13">
      <c r="A87" s="70" t="s">
        <v>33</v>
      </c>
      <c r="B87" s="71">
        <v>27</v>
      </c>
      <c r="C87" s="207" t="s">
        <v>1191</v>
      </c>
      <c r="D87" s="71">
        <v>26</v>
      </c>
      <c r="E87" s="207" t="s">
        <v>1187</v>
      </c>
      <c r="F87" s="71">
        <v>21</v>
      </c>
      <c r="G87" s="207" t="s">
        <v>1214</v>
      </c>
      <c r="H87" s="71">
        <v>17</v>
      </c>
      <c r="I87" s="207" t="s">
        <v>1190</v>
      </c>
      <c r="J87" s="71">
        <v>0</v>
      </c>
      <c r="K87" s="207" t="s">
        <v>1175</v>
      </c>
      <c r="L87" s="74">
        <v>26</v>
      </c>
      <c r="M87" s="208" t="s">
        <v>1187</v>
      </c>
    </row>
    <row r="88" spans="1:13">
      <c r="A88" s="70" t="s">
        <v>584</v>
      </c>
      <c r="B88" s="71">
        <v>28</v>
      </c>
      <c r="C88" s="207" t="s">
        <v>1177</v>
      </c>
      <c r="D88" s="71">
        <v>26</v>
      </c>
      <c r="E88" s="207" t="s">
        <v>1164</v>
      </c>
      <c r="F88" s="71">
        <v>24</v>
      </c>
      <c r="G88" s="207" t="s">
        <v>1201</v>
      </c>
      <c r="H88" s="71">
        <v>21</v>
      </c>
      <c r="I88" s="207" t="s">
        <v>1190</v>
      </c>
      <c r="J88" s="71">
        <v>0</v>
      </c>
      <c r="K88" s="207" t="s">
        <v>1237</v>
      </c>
      <c r="L88" s="74">
        <v>26</v>
      </c>
      <c r="M88" s="208" t="s">
        <v>1164</v>
      </c>
    </row>
    <row r="89" spans="1:13">
      <c r="A89" s="70" t="s">
        <v>35</v>
      </c>
      <c r="B89" s="71">
        <v>27</v>
      </c>
      <c r="C89" s="207" t="s">
        <v>1191</v>
      </c>
      <c r="D89" s="71">
        <v>25</v>
      </c>
      <c r="E89" s="207" t="s">
        <v>1187</v>
      </c>
      <c r="F89" s="71">
        <v>20</v>
      </c>
      <c r="G89" s="207" t="s">
        <v>1249</v>
      </c>
      <c r="H89" s="71">
        <v>10</v>
      </c>
      <c r="I89" s="207" t="s">
        <v>1250</v>
      </c>
      <c r="J89" s="71">
        <v>7</v>
      </c>
      <c r="K89" s="207" t="s">
        <v>1234</v>
      </c>
      <c r="L89" s="74">
        <v>26</v>
      </c>
      <c r="M89" s="208" t="s">
        <v>1185</v>
      </c>
    </row>
    <row r="90" spans="1:13">
      <c r="A90" s="70" t="s">
        <v>36</v>
      </c>
      <c r="B90" s="71">
        <v>26</v>
      </c>
      <c r="C90" s="207" t="s">
        <v>1168</v>
      </c>
      <c r="D90" s="71">
        <v>26</v>
      </c>
      <c r="E90" s="207" t="s">
        <v>1176</v>
      </c>
      <c r="F90" s="71">
        <v>25</v>
      </c>
      <c r="G90" s="207" t="s">
        <v>1222</v>
      </c>
      <c r="H90" s="71">
        <v>22</v>
      </c>
      <c r="I90" s="207" t="s">
        <v>1251</v>
      </c>
      <c r="J90" s="71">
        <v>12.5</v>
      </c>
      <c r="K90" s="207" t="s">
        <v>1252</v>
      </c>
      <c r="L90" s="74">
        <v>26</v>
      </c>
      <c r="M90" s="208" t="s">
        <v>1176</v>
      </c>
    </row>
    <row r="91" spans="1:13">
      <c r="A91" s="70" t="s">
        <v>37</v>
      </c>
      <c r="B91" s="71">
        <v>28</v>
      </c>
      <c r="C91" s="207" t="s">
        <v>1163</v>
      </c>
      <c r="D91" s="71">
        <v>27</v>
      </c>
      <c r="E91" s="207" t="s">
        <v>1164</v>
      </c>
      <c r="F91" s="71">
        <v>25</v>
      </c>
      <c r="G91" s="207" t="s">
        <v>1216</v>
      </c>
      <c r="H91" s="71">
        <v>18</v>
      </c>
      <c r="I91" s="207" t="s">
        <v>1253</v>
      </c>
      <c r="J91" s="71">
        <v>0</v>
      </c>
      <c r="K91" s="207" t="s">
        <v>1175</v>
      </c>
      <c r="L91" s="74">
        <v>28</v>
      </c>
      <c r="M91" s="208" t="s">
        <v>1164</v>
      </c>
    </row>
    <row r="92" spans="1:13">
      <c r="A92" s="70" t="s">
        <v>38</v>
      </c>
      <c r="B92" s="71">
        <v>28</v>
      </c>
      <c r="C92" s="207" t="s">
        <v>1163</v>
      </c>
      <c r="D92" s="71">
        <v>28</v>
      </c>
      <c r="E92" s="207" t="s">
        <v>1164</v>
      </c>
      <c r="F92" s="71">
        <v>23</v>
      </c>
      <c r="G92" s="207" t="s">
        <v>1195</v>
      </c>
      <c r="H92" s="71">
        <v>13.5</v>
      </c>
      <c r="I92" s="207" t="s">
        <v>1240</v>
      </c>
      <c r="J92" s="71">
        <v>0</v>
      </c>
      <c r="K92" s="207" t="s">
        <v>1175</v>
      </c>
      <c r="L92" s="74">
        <v>28</v>
      </c>
      <c r="M92" s="208" t="s">
        <v>1177</v>
      </c>
    </row>
    <row r="93" spans="1:13">
      <c r="A93" s="70" t="s">
        <v>39</v>
      </c>
      <c r="B93" s="71">
        <v>26</v>
      </c>
      <c r="C93" s="207" t="s">
        <v>1168</v>
      </c>
      <c r="D93" s="71">
        <v>26</v>
      </c>
      <c r="E93" s="207" t="s">
        <v>1176</v>
      </c>
      <c r="F93" s="71">
        <v>25</v>
      </c>
      <c r="G93" s="207" t="s">
        <v>1187</v>
      </c>
      <c r="H93" s="71">
        <v>24</v>
      </c>
      <c r="I93" s="207" t="s">
        <v>1254</v>
      </c>
      <c r="J93" s="71">
        <v>18</v>
      </c>
      <c r="K93" s="207" t="s">
        <v>1255</v>
      </c>
      <c r="L93" s="74">
        <v>26</v>
      </c>
      <c r="M93" s="208" t="s">
        <v>1164</v>
      </c>
    </row>
    <row r="94" spans="1:13">
      <c r="A94" s="70" t="s">
        <v>40</v>
      </c>
      <c r="B94" s="71">
        <v>27</v>
      </c>
      <c r="C94" s="207" t="s">
        <v>1168</v>
      </c>
      <c r="D94" s="71">
        <v>25</v>
      </c>
      <c r="E94" s="207" t="s">
        <v>1185</v>
      </c>
      <c r="F94" s="71">
        <v>24</v>
      </c>
      <c r="G94" s="207" t="s">
        <v>1207</v>
      </c>
      <c r="H94" s="71">
        <v>21</v>
      </c>
      <c r="I94" s="207" t="s">
        <v>1180</v>
      </c>
      <c r="J94" s="71">
        <v>0</v>
      </c>
      <c r="K94" s="207" t="s">
        <v>1213</v>
      </c>
      <c r="L94" s="74">
        <v>25</v>
      </c>
      <c r="M94" s="208" t="s">
        <v>1185</v>
      </c>
    </row>
    <row r="95" spans="1:13">
      <c r="A95" s="70" t="s">
        <v>41</v>
      </c>
      <c r="B95" s="71">
        <v>28</v>
      </c>
      <c r="C95" s="207" t="s">
        <v>1163</v>
      </c>
      <c r="D95" s="71">
        <v>27</v>
      </c>
      <c r="E95" s="207" t="s">
        <v>1168</v>
      </c>
      <c r="F95" s="71">
        <v>26</v>
      </c>
      <c r="G95" s="207" t="s">
        <v>1187</v>
      </c>
      <c r="H95" s="71">
        <v>25</v>
      </c>
      <c r="I95" s="207" t="s">
        <v>1195</v>
      </c>
      <c r="J95" s="71">
        <v>0</v>
      </c>
      <c r="K95" s="207" t="s">
        <v>1175</v>
      </c>
      <c r="L95" s="74">
        <v>28</v>
      </c>
      <c r="M95" s="208" t="s">
        <v>1168</v>
      </c>
    </row>
    <row r="96" spans="1:13">
      <c r="A96" s="70" t="s">
        <v>42</v>
      </c>
      <c r="B96" s="71">
        <v>27</v>
      </c>
      <c r="C96" s="207" t="s">
        <v>1191</v>
      </c>
      <c r="D96" s="71">
        <v>26</v>
      </c>
      <c r="E96" s="207" t="s">
        <v>1172</v>
      </c>
      <c r="F96" s="71">
        <v>24</v>
      </c>
      <c r="G96" s="207" t="s">
        <v>1201</v>
      </c>
      <c r="H96" s="71">
        <v>21</v>
      </c>
      <c r="I96" s="207" t="s">
        <v>1198</v>
      </c>
      <c r="J96" s="71">
        <v>8</v>
      </c>
      <c r="K96" s="207" t="s">
        <v>1202</v>
      </c>
      <c r="L96" s="74">
        <v>26</v>
      </c>
      <c r="M96" s="208" t="s">
        <v>1182</v>
      </c>
    </row>
    <row r="97" spans="1:14">
      <c r="A97" s="70" t="s">
        <v>43</v>
      </c>
      <c r="B97" s="71">
        <v>28</v>
      </c>
      <c r="C97" s="207" t="s">
        <v>1163</v>
      </c>
      <c r="D97" s="71">
        <v>26.5</v>
      </c>
      <c r="E97" s="207" t="s">
        <v>1164</v>
      </c>
      <c r="F97" s="71">
        <v>27</v>
      </c>
      <c r="G97" s="207" t="s">
        <v>1178</v>
      </c>
      <c r="H97" s="71"/>
      <c r="I97" s="207" t="s">
        <v>1171</v>
      </c>
      <c r="J97" s="71">
        <v>0</v>
      </c>
      <c r="K97" s="207" t="s">
        <v>1175</v>
      </c>
      <c r="L97" s="74">
        <v>28</v>
      </c>
      <c r="M97" s="208" t="s">
        <v>1168</v>
      </c>
    </row>
    <row r="98" spans="1:14">
      <c r="A98" s="70" t="s">
        <v>44</v>
      </c>
      <c r="B98" s="71">
        <v>28</v>
      </c>
      <c r="C98" s="207" t="s">
        <v>1169</v>
      </c>
      <c r="D98" s="71">
        <v>26</v>
      </c>
      <c r="E98" s="207" t="s">
        <v>1176</v>
      </c>
      <c r="F98" s="71">
        <v>25</v>
      </c>
      <c r="G98" s="207" t="s">
        <v>1222</v>
      </c>
      <c r="H98" s="71">
        <v>24</v>
      </c>
      <c r="I98" s="207" t="s">
        <v>1243</v>
      </c>
      <c r="J98" s="71">
        <v>0</v>
      </c>
      <c r="K98" s="207" t="s">
        <v>1175</v>
      </c>
      <c r="L98" s="74">
        <v>27</v>
      </c>
      <c r="M98" s="208" t="s">
        <v>1164</v>
      </c>
    </row>
    <row r="99" spans="1:14">
      <c r="A99" s="70" t="s">
        <v>45</v>
      </c>
      <c r="B99" s="71">
        <v>25</v>
      </c>
      <c r="C99" s="207" t="s">
        <v>1178</v>
      </c>
      <c r="D99" s="71">
        <v>24</v>
      </c>
      <c r="E99" s="207" t="s">
        <v>1187</v>
      </c>
      <c r="F99" s="71">
        <v>22</v>
      </c>
      <c r="G99" s="207" t="s">
        <v>1223</v>
      </c>
      <c r="H99" s="71">
        <v>0</v>
      </c>
      <c r="I99" s="207" t="s">
        <v>1190</v>
      </c>
      <c r="J99" s="71">
        <v>0</v>
      </c>
      <c r="K99" s="207" t="s">
        <v>1175</v>
      </c>
      <c r="L99" s="74">
        <v>24</v>
      </c>
      <c r="M99" s="208" t="s">
        <v>1165</v>
      </c>
    </row>
    <row r="100" spans="1:14">
      <c r="A100" s="70" t="s">
        <v>46</v>
      </c>
      <c r="B100" s="71">
        <v>27</v>
      </c>
      <c r="C100" s="207" t="s">
        <v>1177</v>
      </c>
      <c r="D100" s="71">
        <v>26</v>
      </c>
      <c r="E100" s="207" t="s">
        <v>1176</v>
      </c>
      <c r="F100" s="71">
        <v>23.5</v>
      </c>
      <c r="G100" s="207" t="s">
        <v>1196</v>
      </c>
      <c r="H100" s="71">
        <v>21.5</v>
      </c>
      <c r="I100" s="207" t="s">
        <v>1240</v>
      </c>
      <c r="J100" s="71">
        <v>0</v>
      </c>
      <c r="K100" s="207" t="s">
        <v>1194</v>
      </c>
      <c r="L100" s="74">
        <v>26</v>
      </c>
      <c r="M100" s="208" t="s">
        <v>1187</v>
      </c>
    </row>
    <row r="101" spans="1:14">
      <c r="A101" s="70" t="s">
        <v>47</v>
      </c>
      <c r="B101" s="71">
        <v>27</v>
      </c>
      <c r="C101" s="207" t="s">
        <v>1177</v>
      </c>
      <c r="D101" s="71">
        <v>25</v>
      </c>
      <c r="E101" s="207" t="s">
        <v>1187</v>
      </c>
      <c r="F101" s="71">
        <v>24</v>
      </c>
      <c r="G101" s="207" t="s">
        <v>1195</v>
      </c>
      <c r="H101" s="71">
        <v>20</v>
      </c>
      <c r="I101" s="207" t="s">
        <v>1180</v>
      </c>
      <c r="J101" s="71">
        <v>0</v>
      </c>
      <c r="K101" s="207" t="s">
        <v>1175</v>
      </c>
      <c r="L101" s="74">
        <v>26</v>
      </c>
      <c r="M101" s="208" t="s">
        <v>1176</v>
      </c>
    </row>
    <row r="102" spans="1:14">
      <c r="A102" s="70" t="s">
        <v>48</v>
      </c>
      <c r="B102" s="71">
        <v>27</v>
      </c>
      <c r="C102" s="207" t="s">
        <v>1177</v>
      </c>
      <c r="D102" s="71">
        <v>27</v>
      </c>
      <c r="E102" s="207" t="s">
        <v>1168</v>
      </c>
      <c r="F102" s="71">
        <v>23</v>
      </c>
      <c r="G102" s="207" t="s">
        <v>1201</v>
      </c>
      <c r="H102" s="71">
        <v>20.5</v>
      </c>
      <c r="I102" s="207" t="s">
        <v>1227</v>
      </c>
      <c r="J102" s="71">
        <v>22.5</v>
      </c>
      <c r="K102" s="207" t="s">
        <v>1256</v>
      </c>
      <c r="L102" s="74">
        <v>27</v>
      </c>
      <c r="M102" s="208" t="s">
        <v>1168</v>
      </c>
    </row>
    <row r="103" spans="1:14">
      <c r="A103" s="70" t="s">
        <v>49</v>
      </c>
      <c r="B103" s="71">
        <v>28</v>
      </c>
      <c r="C103" s="207" t="s">
        <v>1163</v>
      </c>
      <c r="D103" s="71">
        <v>26</v>
      </c>
      <c r="E103" s="207" t="s">
        <v>1164</v>
      </c>
      <c r="F103" s="71">
        <v>24</v>
      </c>
      <c r="G103" s="207" t="s">
        <v>1219</v>
      </c>
      <c r="H103" s="71">
        <v>20</v>
      </c>
      <c r="I103" s="207" t="s">
        <v>1252</v>
      </c>
      <c r="J103" s="71">
        <v>0</v>
      </c>
      <c r="K103" s="207" t="s">
        <v>1175</v>
      </c>
      <c r="L103" s="74">
        <v>28</v>
      </c>
      <c r="M103" s="208" t="s">
        <v>1164</v>
      </c>
    </row>
    <row r="104" spans="1:14">
      <c r="A104" s="70" t="s">
        <v>50</v>
      </c>
      <c r="B104" s="71">
        <v>28</v>
      </c>
      <c r="C104" s="207" t="s">
        <v>1177</v>
      </c>
      <c r="D104" s="71">
        <v>27</v>
      </c>
      <c r="E104" s="207" t="s">
        <v>1168</v>
      </c>
      <c r="F104" s="71">
        <v>25</v>
      </c>
      <c r="G104" s="207" t="s">
        <v>1229</v>
      </c>
      <c r="H104" s="71">
        <v>12.5</v>
      </c>
      <c r="I104" s="207" t="s">
        <v>1193</v>
      </c>
      <c r="J104" s="71">
        <v>13</v>
      </c>
      <c r="K104" s="207" t="s">
        <v>1240</v>
      </c>
      <c r="L104" s="74">
        <v>27</v>
      </c>
      <c r="M104" s="208" t="s">
        <v>1164</v>
      </c>
    </row>
    <row r="105" spans="1:14">
      <c r="A105" s="70" t="s">
        <v>51</v>
      </c>
      <c r="B105" s="71">
        <v>28</v>
      </c>
      <c r="C105" s="207" t="s">
        <v>1177</v>
      </c>
      <c r="D105" s="71">
        <v>26</v>
      </c>
      <c r="E105" s="207" t="s">
        <v>1176</v>
      </c>
      <c r="F105" s="71">
        <v>25</v>
      </c>
      <c r="G105" s="207" t="s">
        <v>1187</v>
      </c>
      <c r="H105" s="71">
        <v>23</v>
      </c>
      <c r="I105" s="207" t="s">
        <v>1240</v>
      </c>
      <c r="J105" s="71">
        <v>0</v>
      </c>
      <c r="K105" s="207" t="s">
        <v>1224</v>
      </c>
      <c r="L105" s="74">
        <v>27</v>
      </c>
      <c r="M105" s="208" t="s">
        <v>1164</v>
      </c>
    </row>
    <row r="106" spans="1:14">
      <c r="A106" s="70" t="s">
        <v>52</v>
      </c>
      <c r="B106" s="71">
        <v>28</v>
      </c>
      <c r="C106" s="207" t="s">
        <v>1177</v>
      </c>
      <c r="D106" s="71">
        <v>27</v>
      </c>
      <c r="E106" s="207" t="s">
        <v>1164</v>
      </c>
      <c r="F106" s="71">
        <v>25</v>
      </c>
      <c r="G106" s="207" t="s">
        <v>1200</v>
      </c>
      <c r="H106" s="71">
        <v>24</v>
      </c>
      <c r="I106" s="207" t="s">
        <v>1220</v>
      </c>
      <c r="J106" s="71">
        <v>24</v>
      </c>
      <c r="K106" s="207" t="s">
        <v>1257</v>
      </c>
      <c r="L106" s="74">
        <v>27</v>
      </c>
      <c r="M106" s="208" t="s">
        <v>1164</v>
      </c>
    </row>
    <row r="107" spans="1:14">
      <c r="A107" s="70" t="s">
        <v>53</v>
      </c>
      <c r="B107" s="71">
        <v>28</v>
      </c>
      <c r="C107" s="207" t="s">
        <v>1177</v>
      </c>
      <c r="D107" s="71">
        <v>26</v>
      </c>
      <c r="E107" s="207" t="s">
        <v>1176</v>
      </c>
      <c r="F107" s="71">
        <v>24</v>
      </c>
      <c r="G107" s="207" t="s">
        <v>1165</v>
      </c>
      <c r="H107" s="71">
        <v>19</v>
      </c>
      <c r="I107" s="207" t="s">
        <v>1258</v>
      </c>
      <c r="J107" s="71">
        <v>0</v>
      </c>
      <c r="K107" s="207" t="s">
        <v>1175</v>
      </c>
      <c r="L107" s="74">
        <v>26</v>
      </c>
      <c r="M107" s="208" t="s">
        <v>1176</v>
      </c>
    </row>
    <row r="108" spans="1:14">
      <c r="A108" s="70" t="s">
        <v>54</v>
      </c>
      <c r="B108" s="71">
        <v>28</v>
      </c>
      <c r="C108" s="207" t="s">
        <v>1177</v>
      </c>
      <c r="D108" s="71">
        <v>25</v>
      </c>
      <c r="E108" s="207" t="s">
        <v>1210</v>
      </c>
      <c r="F108" s="71">
        <v>24</v>
      </c>
      <c r="G108" s="207" t="s">
        <v>1165</v>
      </c>
      <c r="H108" s="71">
        <v>14.5</v>
      </c>
      <c r="I108" s="207" t="s">
        <v>1190</v>
      </c>
      <c r="J108" s="71">
        <v>0</v>
      </c>
      <c r="K108" s="207" t="s">
        <v>1237</v>
      </c>
      <c r="L108" s="74">
        <v>26</v>
      </c>
      <c r="M108" s="208" t="s">
        <v>1178</v>
      </c>
    </row>
    <row r="109" spans="1:14">
      <c r="A109" s="70" t="s">
        <v>55</v>
      </c>
      <c r="B109" s="71">
        <v>28</v>
      </c>
      <c r="C109" s="207" t="s">
        <v>1169</v>
      </c>
      <c r="D109" s="71">
        <v>27</v>
      </c>
      <c r="E109" s="207" t="s">
        <v>1168</v>
      </c>
      <c r="F109" s="71">
        <v>9.5</v>
      </c>
      <c r="G109" s="207" t="s">
        <v>1184</v>
      </c>
      <c r="H109" s="71">
        <v>13.5</v>
      </c>
      <c r="I109" s="207" t="s">
        <v>1244</v>
      </c>
      <c r="J109" s="71">
        <v>0</v>
      </c>
      <c r="K109" s="207" t="s">
        <v>1175</v>
      </c>
      <c r="L109" s="74">
        <v>28</v>
      </c>
      <c r="M109" s="208" t="s">
        <v>1177</v>
      </c>
    </row>
    <row r="110" spans="1:14">
      <c r="A110" s="385" t="s">
        <v>56</v>
      </c>
      <c r="B110" s="386">
        <v>28</v>
      </c>
      <c r="C110" s="387" t="s">
        <v>1163</v>
      </c>
      <c r="D110" s="386">
        <v>28</v>
      </c>
      <c r="E110" s="387" t="s">
        <v>1163</v>
      </c>
      <c r="F110" s="386"/>
      <c r="G110" s="387" t="s">
        <v>1171</v>
      </c>
      <c r="H110" s="386">
        <v>0</v>
      </c>
      <c r="I110" s="387" t="s">
        <v>1175</v>
      </c>
      <c r="J110" s="386"/>
      <c r="K110" s="387" t="s">
        <v>1171</v>
      </c>
      <c r="L110" s="76">
        <v>28</v>
      </c>
      <c r="M110" s="380" t="s">
        <v>1163</v>
      </c>
    </row>
    <row r="111" spans="1:14">
      <c r="A111" s="600" t="s">
        <v>1</v>
      </c>
      <c r="B111" s="603">
        <v>28</v>
      </c>
      <c r="C111" s="830" t="s">
        <v>1177</v>
      </c>
      <c r="D111" s="603">
        <v>26</v>
      </c>
      <c r="E111" s="830" t="s">
        <v>1176</v>
      </c>
      <c r="F111" s="603">
        <v>24</v>
      </c>
      <c r="G111" s="830" t="s">
        <v>1195</v>
      </c>
      <c r="H111" s="603">
        <v>20</v>
      </c>
      <c r="I111" s="830" t="s">
        <v>1193</v>
      </c>
      <c r="J111" s="603">
        <v>0</v>
      </c>
      <c r="K111" s="830" t="s">
        <v>1213</v>
      </c>
      <c r="L111" s="74">
        <v>26</v>
      </c>
      <c r="M111" s="208" t="s">
        <v>1176</v>
      </c>
    </row>
    <row r="112" spans="1:14" s="22" customFormat="1" ht="5.0999999999999996" customHeight="1">
      <c r="A112" s="1658"/>
      <c r="B112" s="1659"/>
      <c r="C112" s="1659"/>
      <c r="D112" s="1659"/>
      <c r="E112" s="1659"/>
      <c r="F112" s="1659"/>
      <c r="G112" s="1659"/>
      <c r="H112" s="1659"/>
      <c r="I112" s="1659"/>
      <c r="J112" s="1659"/>
      <c r="K112" s="1659"/>
      <c r="L112" s="1659"/>
      <c r="M112" s="1659"/>
      <c r="N112" s="68"/>
    </row>
    <row r="113" spans="1:13" ht="12.75" customHeight="1">
      <c r="A113" s="379" t="s">
        <v>184</v>
      </c>
      <c r="B113" s="213">
        <v>28</v>
      </c>
      <c r="C113" s="599" t="s">
        <v>1177</v>
      </c>
      <c r="D113" s="213">
        <v>26</v>
      </c>
      <c r="E113" s="599" t="s">
        <v>1176</v>
      </c>
      <c r="F113" s="213">
        <v>24</v>
      </c>
      <c r="G113" s="599" t="s">
        <v>1195</v>
      </c>
      <c r="H113" s="213">
        <v>20</v>
      </c>
      <c r="I113" s="599" t="s">
        <v>1193</v>
      </c>
      <c r="J113" s="213">
        <v>0</v>
      </c>
      <c r="K113" s="599" t="s">
        <v>1194</v>
      </c>
      <c r="L113" s="213">
        <v>26</v>
      </c>
      <c r="M113" s="599" t="s">
        <v>1259</v>
      </c>
    </row>
    <row r="115" spans="1:13">
      <c r="A115" s="21" t="s">
        <v>393</v>
      </c>
    </row>
    <row r="116" spans="1:13">
      <c r="A116" s="50"/>
    </row>
  </sheetData>
  <mergeCells count="16">
    <mergeCell ref="A1:N1"/>
    <mergeCell ref="B3:K3"/>
    <mergeCell ref="A4:A5"/>
    <mergeCell ref="B4:C4"/>
    <mergeCell ref="D4:E4"/>
    <mergeCell ref="F4:G4"/>
    <mergeCell ref="H4:I4"/>
    <mergeCell ref="J4:K4"/>
    <mergeCell ref="L4:M4"/>
    <mergeCell ref="A112:M112"/>
    <mergeCell ref="A6:M6"/>
    <mergeCell ref="B7:M7"/>
    <mergeCell ref="A42:M42"/>
    <mergeCell ref="B43:M43"/>
    <mergeCell ref="A77:M77"/>
    <mergeCell ref="B78:M78"/>
  </mergeCells>
  <pageMargins left="0.70866141732283472" right="0.70866141732283472" top="0.74803149606299213" bottom="0.74803149606299213"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V181"/>
  <sheetViews>
    <sheetView showGridLines="0" zoomScale="90" zoomScaleNormal="90" workbookViewId="0">
      <selection activeCell="B40" sqref="B40"/>
    </sheetView>
  </sheetViews>
  <sheetFormatPr defaultRowHeight="12.75"/>
  <cols>
    <col min="1" max="1" width="14.85546875" style="13" customWidth="1"/>
    <col min="2" max="3" width="9.140625" style="1068"/>
    <col min="4" max="4" width="9.140625" style="384"/>
    <col min="5" max="6" width="9.140625" style="1068"/>
    <col min="7" max="7" width="10.28515625" style="384" customWidth="1"/>
    <col min="8" max="9" width="9.140625" style="1068"/>
    <col min="10" max="10" width="9.140625" style="384" customWidth="1"/>
    <col min="11" max="12" width="9.140625" style="1068"/>
    <col min="13" max="13" width="9.140625" style="384"/>
    <col min="14" max="15" width="9.140625" style="1068"/>
    <col min="16" max="16" width="9.140625" style="384"/>
    <col min="17" max="18" width="9.140625" style="1068"/>
    <col min="19" max="19" width="9.140625" style="384"/>
    <col min="20" max="256" width="9.140625" style="13"/>
    <col min="257" max="257" width="14.85546875" style="13" customWidth="1"/>
    <col min="258" max="265" width="9.140625" style="13"/>
    <col min="266" max="266" width="11.42578125" style="13" bestFit="1" customWidth="1"/>
    <col min="267" max="512" width="9.140625" style="13"/>
    <col min="513" max="513" width="14.85546875" style="13" customWidth="1"/>
    <col min="514" max="521" width="9.140625" style="13"/>
    <col min="522" max="522" width="11.42578125" style="13" bestFit="1" customWidth="1"/>
    <col min="523" max="768" width="9.140625" style="13"/>
    <col min="769" max="769" width="14.85546875" style="13" customWidth="1"/>
    <col min="770" max="777" width="9.140625" style="13"/>
    <col min="778" max="778" width="11.42578125" style="13" bestFit="1" customWidth="1"/>
    <col min="779" max="1024" width="9.140625" style="13"/>
    <col min="1025" max="1025" width="14.85546875" style="13" customWidth="1"/>
    <col min="1026" max="1033" width="9.140625" style="13"/>
    <col min="1034" max="1034" width="11.42578125" style="13" bestFit="1" customWidth="1"/>
    <col min="1035" max="1280" width="9.140625" style="13"/>
    <col min="1281" max="1281" width="14.85546875" style="13" customWidth="1"/>
    <col min="1282" max="1289" width="9.140625" style="13"/>
    <col min="1290" max="1290" width="11.42578125" style="13" bestFit="1" customWidth="1"/>
    <col min="1291" max="1536" width="9.140625" style="13"/>
    <col min="1537" max="1537" width="14.85546875" style="13" customWidth="1"/>
    <col min="1538" max="1545" width="9.140625" style="13"/>
    <col min="1546" max="1546" width="11.42578125" style="13" bestFit="1" customWidth="1"/>
    <col min="1547" max="1792" width="9.140625" style="13"/>
    <col min="1793" max="1793" width="14.85546875" style="13" customWidth="1"/>
    <col min="1794" max="1801" width="9.140625" style="13"/>
    <col min="1802" max="1802" width="11.42578125" style="13" bestFit="1" customWidth="1"/>
    <col min="1803" max="2048" width="9.140625" style="13"/>
    <col min="2049" max="2049" width="14.85546875" style="13" customWidth="1"/>
    <col min="2050" max="2057" width="9.140625" style="13"/>
    <col min="2058" max="2058" width="11.42578125" style="13" bestFit="1" customWidth="1"/>
    <col min="2059" max="2304" width="9.140625" style="13"/>
    <col min="2305" max="2305" width="14.85546875" style="13" customWidth="1"/>
    <col min="2306" max="2313" width="9.140625" style="13"/>
    <col min="2314" max="2314" width="11.42578125" style="13" bestFit="1" customWidth="1"/>
    <col min="2315" max="2560" width="9.140625" style="13"/>
    <col min="2561" max="2561" width="14.85546875" style="13" customWidth="1"/>
    <col min="2562" max="2569" width="9.140625" style="13"/>
    <col min="2570" max="2570" width="11.42578125" style="13" bestFit="1" customWidth="1"/>
    <col min="2571" max="2816" width="9.140625" style="13"/>
    <col min="2817" max="2817" width="14.85546875" style="13" customWidth="1"/>
    <col min="2818" max="2825" width="9.140625" style="13"/>
    <col min="2826" max="2826" width="11.42578125" style="13" bestFit="1" customWidth="1"/>
    <col min="2827" max="3072" width="9.140625" style="13"/>
    <col min="3073" max="3073" width="14.85546875" style="13" customWidth="1"/>
    <col min="3074" max="3081" width="9.140625" style="13"/>
    <col min="3082" max="3082" width="11.42578125" style="13" bestFit="1" customWidth="1"/>
    <col min="3083" max="3328" width="9.140625" style="13"/>
    <col min="3329" max="3329" width="14.85546875" style="13" customWidth="1"/>
    <col min="3330" max="3337" width="9.140625" style="13"/>
    <col min="3338" max="3338" width="11.42578125" style="13" bestFit="1" customWidth="1"/>
    <col min="3339" max="3584" width="9.140625" style="13"/>
    <col min="3585" max="3585" width="14.85546875" style="13" customWidth="1"/>
    <col min="3586" max="3593" width="9.140625" style="13"/>
    <col min="3594" max="3594" width="11.42578125" style="13" bestFit="1" customWidth="1"/>
    <col min="3595" max="3840" width="9.140625" style="13"/>
    <col min="3841" max="3841" width="14.85546875" style="13" customWidth="1"/>
    <col min="3842" max="3849" width="9.140625" style="13"/>
    <col min="3850" max="3850" width="11.42578125" style="13" bestFit="1" customWidth="1"/>
    <col min="3851" max="4096" width="9.140625" style="13"/>
    <col min="4097" max="4097" width="14.85546875" style="13" customWidth="1"/>
    <col min="4098" max="4105" width="9.140625" style="13"/>
    <col min="4106" max="4106" width="11.42578125" style="13" bestFit="1" customWidth="1"/>
    <col min="4107" max="4352" width="9.140625" style="13"/>
    <col min="4353" max="4353" width="14.85546875" style="13" customWidth="1"/>
    <col min="4354" max="4361" width="9.140625" style="13"/>
    <col min="4362" max="4362" width="11.42578125" style="13" bestFit="1" customWidth="1"/>
    <col min="4363" max="4608" width="9.140625" style="13"/>
    <col min="4609" max="4609" width="14.85546875" style="13" customWidth="1"/>
    <col min="4610" max="4617" width="9.140625" style="13"/>
    <col min="4618" max="4618" width="11.42578125" style="13" bestFit="1" customWidth="1"/>
    <col min="4619" max="4864" width="9.140625" style="13"/>
    <col min="4865" max="4865" width="14.85546875" style="13" customWidth="1"/>
    <col min="4866" max="4873" width="9.140625" style="13"/>
    <col min="4874" max="4874" width="11.42578125" style="13" bestFit="1" customWidth="1"/>
    <col min="4875" max="5120" width="9.140625" style="13"/>
    <col min="5121" max="5121" width="14.85546875" style="13" customWidth="1"/>
    <col min="5122" max="5129" width="9.140625" style="13"/>
    <col min="5130" max="5130" width="11.42578125" style="13" bestFit="1" customWidth="1"/>
    <col min="5131" max="5376" width="9.140625" style="13"/>
    <col min="5377" max="5377" width="14.85546875" style="13" customWidth="1"/>
    <col min="5378" max="5385" width="9.140625" style="13"/>
    <col min="5386" max="5386" width="11.42578125" style="13" bestFit="1" customWidth="1"/>
    <col min="5387" max="5632" width="9.140625" style="13"/>
    <col min="5633" max="5633" width="14.85546875" style="13" customWidth="1"/>
    <col min="5634" max="5641" width="9.140625" style="13"/>
    <col min="5642" max="5642" width="11.42578125" style="13" bestFit="1" customWidth="1"/>
    <col min="5643" max="5888" width="9.140625" style="13"/>
    <col min="5889" max="5889" width="14.85546875" style="13" customWidth="1"/>
    <col min="5890" max="5897" width="9.140625" style="13"/>
    <col min="5898" max="5898" width="11.42578125" style="13" bestFit="1" customWidth="1"/>
    <col min="5899" max="6144" width="9.140625" style="13"/>
    <col min="6145" max="6145" width="14.85546875" style="13" customWidth="1"/>
    <col min="6146" max="6153" width="9.140625" style="13"/>
    <col min="6154" max="6154" width="11.42578125" style="13" bestFit="1" customWidth="1"/>
    <col min="6155" max="6400" width="9.140625" style="13"/>
    <col min="6401" max="6401" width="14.85546875" style="13" customWidth="1"/>
    <col min="6402" max="6409" width="9.140625" style="13"/>
    <col min="6410" max="6410" width="11.42578125" style="13" bestFit="1" customWidth="1"/>
    <col min="6411" max="6656" width="9.140625" style="13"/>
    <col min="6657" max="6657" width="14.85546875" style="13" customWidth="1"/>
    <col min="6658" max="6665" width="9.140625" style="13"/>
    <col min="6666" max="6666" width="11.42578125" style="13" bestFit="1" customWidth="1"/>
    <col min="6667" max="6912" width="9.140625" style="13"/>
    <col min="6913" max="6913" width="14.85546875" style="13" customWidth="1"/>
    <col min="6914" max="6921" width="9.140625" style="13"/>
    <col min="6922" max="6922" width="11.42578125" style="13" bestFit="1" customWidth="1"/>
    <col min="6923" max="7168" width="9.140625" style="13"/>
    <col min="7169" max="7169" width="14.85546875" style="13" customWidth="1"/>
    <col min="7170" max="7177" width="9.140625" style="13"/>
    <col min="7178" max="7178" width="11.42578125" style="13" bestFit="1" customWidth="1"/>
    <col min="7179" max="7424" width="9.140625" style="13"/>
    <col min="7425" max="7425" width="14.85546875" style="13" customWidth="1"/>
    <col min="7426" max="7433" width="9.140625" style="13"/>
    <col min="7434" max="7434" width="11.42578125" style="13" bestFit="1" customWidth="1"/>
    <col min="7435" max="7680" width="9.140625" style="13"/>
    <col min="7681" max="7681" width="14.85546875" style="13" customWidth="1"/>
    <col min="7682" max="7689" width="9.140625" style="13"/>
    <col min="7690" max="7690" width="11.42578125" style="13" bestFit="1" customWidth="1"/>
    <col min="7691" max="7936" width="9.140625" style="13"/>
    <col min="7937" max="7937" width="14.85546875" style="13" customWidth="1"/>
    <col min="7938" max="7945" width="9.140625" style="13"/>
    <col min="7946" max="7946" width="11.42578125" style="13" bestFit="1" customWidth="1"/>
    <col min="7947" max="8192" width="9.140625" style="13"/>
    <col min="8193" max="8193" width="14.85546875" style="13" customWidth="1"/>
    <col min="8194" max="8201" width="9.140625" style="13"/>
    <col min="8202" max="8202" width="11.42578125" style="13" bestFit="1" customWidth="1"/>
    <col min="8203" max="8448" width="9.140625" style="13"/>
    <col min="8449" max="8449" width="14.85546875" style="13" customWidth="1"/>
    <col min="8450" max="8457" width="9.140625" style="13"/>
    <col min="8458" max="8458" width="11.42578125" style="13" bestFit="1" customWidth="1"/>
    <col min="8459" max="8704" width="9.140625" style="13"/>
    <col min="8705" max="8705" width="14.85546875" style="13" customWidth="1"/>
    <col min="8706" max="8713" width="9.140625" style="13"/>
    <col min="8714" max="8714" width="11.42578125" style="13" bestFit="1" customWidth="1"/>
    <col min="8715" max="8960" width="9.140625" style="13"/>
    <col min="8961" max="8961" width="14.85546875" style="13" customWidth="1"/>
    <col min="8962" max="8969" width="9.140625" style="13"/>
    <col min="8970" max="8970" width="11.42578125" style="13" bestFit="1" customWidth="1"/>
    <col min="8971" max="9216" width="9.140625" style="13"/>
    <col min="9217" max="9217" width="14.85546875" style="13" customWidth="1"/>
    <col min="9218" max="9225" width="9.140625" style="13"/>
    <col min="9226" max="9226" width="11.42578125" style="13" bestFit="1" customWidth="1"/>
    <col min="9227" max="9472" width="9.140625" style="13"/>
    <col min="9473" max="9473" width="14.85546875" style="13" customWidth="1"/>
    <col min="9474" max="9481" width="9.140625" style="13"/>
    <col min="9482" max="9482" width="11.42578125" style="13" bestFit="1" customWidth="1"/>
    <col min="9483" max="9728" width="9.140625" style="13"/>
    <col min="9729" max="9729" width="14.85546875" style="13" customWidth="1"/>
    <col min="9730" max="9737" width="9.140625" style="13"/>
    <col min="9738" max="9738" width="11.42578125" style="13" bestFit="1" customWidth="1"/>
    <col min="9739" max="9984" width="9.140625" style="13"/>
    <col min="9985" max="9985" width="14.85546875" style="13" customWidth="1"/>
    <col min="9986" max="9993" width="9.140625" style="13"/>
    <col min="9994" max="9994" width="11.42578125" style="13" bestFit="1" customWidth="1"/>
    <col min="9995" max="10240" width="9.140625" style="13"/>
    <col min="10241" max="10241" width="14.85546875" style="13" customWidth="1"/>
    <col min="10242" max="10249" width="9.140625" style="13"/>
    <col min="10250" max="10250" width="11.42578125" style="13" bestFit="1" customWidth="1"/>
    <col min="10251" max="10496" width="9.140625" style="13"/>
    <col min="10497" max="10497" width="14.85546875" style="13" customWidth="1"/>
    <col min="10498" max="10505" width="9.140625" style="13"/>
    <col min="10506" max="10506" width="11.42578125" style="13" bestFit="1" customWidth="1"/>
    <col min="10507" max="10752" width="9.140625" style="13"/>
    <col min="10753" max="10753" width="14.85546875" style="13" customWidth="1"/>
    <col min="10754" max="10761" width="9.140625" style="13"/>
    <col min="10762" max="10762" width="11.42578125" style="13" bestFit="1" customWidth="1"/>
    <col min="10763" max="11008" width="9.140625" style="13"/>
    <col min="11009" max="11009" width="14.85546875" style="13" customWidth="1"/>
    <col min="11010" max="11017" width="9.140625" style="13"/>
    <col min="11018" max="11018" width="11.42578125" style="13" bestFit="1" customWidth="1"/>
    <col min="11019" max="11264" width="9.140625" style="13"/>
    <col min="11265" max="11265" width="14.85546875" style="13" customWidth="1"/>
    <col min="11266" max="11273" width="9.140625" style="13"/>
    <col min="11274" max="11274" width="11.42578125" style="13" bestFit="1" customWidth="1"/>
    <col min="11275" max="11520" width="9.140625" style="13"/>
    <col min="11521" max="11521" width="14.85546875" style="13" customWidth="1"/>
    <col min="11522" max="11529" width="9.140625" style="13"/>
    <col min="11530" max="11530" width="11.42578125" style="13" bestFit="1" customWidth="1"/>
    <col min="11531" max="11776" width="9.140625" style="13"/>
    <col min="11777" max="11777" width="14.85546875" style="13" customWidth="1"/>
    <col min="11778" max="11785" width="9.140625" style="13"/>
    <col min="11786" max="11786" width="11.42578125" style="13" bestFit="1" customWidth="1"/>
    <col min="11787" max="12032" width="9.140625" style="13"/>
    <col min="12033" max="12033" width="14.85546875" style="13" customWidth="1"/>
    <col min="12034" max="12041" width="9.140625" style="13"/>
    <col min="12042" max="12042" width="11.42578125" style="13" bestFit="1" customWidth="1"/>
    <col min="12043" max="12288" width="9.140625" style="13"/>
    <col min="12289" max="12289" width="14.85546875" style="13" customWidth="1"/>
    <col min="12290" max="12297" width="9.140625" style="13"/>
    <col min="12298" max="12298" width="11.42578125" style="13" bestFit="1" customWidth="1"/>
    <col min="12299" max="12544" width="9.140625" style="13"/>
    <col min="12545" max="12545" width="14.85546875" style="13" customWidth="1"/>
    <col min="12546" max="12553" width="9.140625" style="13"/>
    <col min="12554" max="12554" width="11.42578125" style="13" bestFit="1" customWidth="1"/>
    <col min="12555" max="12800" width="9.140625" style="13"/>
    <col min="12801" max="12801" width="14.85546875" style="13" customWidth="1"/>
    <col min="12802" max="12809" width="9.140625" style="13"/>
    <col min="12810" max="12810" width="11.42578125" style="13" bestFit="1" customWidth="1"/>
    <col min="12811" max="13056" width="9.140625" style="13"/>
    <col min="13057" max="13057" width="14.85546875" style="13" customWidth="1"/>
    <col min="13058" max="13065" width="9.140625" style="13"/>
    <col min="13066" max="13066" width="11.42578125" style="13" bestFit="1" customWidth="1"/>
    <col min="13067" max="13312" width="9.140625" style="13"/>
    <col min="13313" max="13313" width="14.85546875" style="13" customWidth="1"/>
    <col min="13314" max="13321" width="9.140625" style="13"/>
    <col min="13322" max="13322" width="11.42578125" style="13" bestFit="1" customWidth="1"/>
    <col min="13323" max="13568" width="9.140625" style="13"/>
    <col min="13569" max="13569" width="14.85546875" style="13" customWidth="1"/>
    <col min="13570" max="13577" width="9.140625" style="13"/>
    <col min="13578" max="13578" width="11.42578125" style="13" bestFit="1" customWidth="1"/>
    <col min="13579" max="13824" width="9.140625" style="13"/>
    <col min="13825" max="13825" width="14.85546875" style="13" customWidth="1"/>
    <col min="13826" max="13833" width="9.140625" style="13"/>
    <col min="13834" max="13834" width="11.42578125" style="13" bestFit="1" customWidth="1"/>
    <col min="13835" max="14080" width="9.140625" style="13"/>
    <col min="14081" max="14081" width="14.85546875" style="13" customWidth="1"/>
    <col min="14082" max="14089" width="9.140625" style="13"/>
    <col min="14090" max="14090" width="11.42578125" style="13" bestFit="1" customWidth="1"/>
    <col min="14091" max="14336" width="9.140625" style="13"/>
    <col min="14337" max="14337" width="14.85546875" style="13" customWidth="1"/>
    <col min="14338" max="14345" width="9.140625" style="13"/>
    <col min="14346" max="14346" width="11.42578125" style="13" bestFit="1" customWidth="1"/>
    <col min="14347" max="14592" width="9.140625" style="13"/>
    <col min="14593" max="14593" width="14.85546875" style="13" customWidth="1"/>
    <col min="14594" max="14601" width="9.140625" style="13"/>
    <col min="14602" max="14602" width="11.42578125" style="13" bestFit="1" customWidth="1"/>
    <col min="14603" max="14848" width="9.140625" style="13"/>
    <col min="14849" max="14849" width="14.85546875" style="13" customWidth="1"/>
    <col min="14850" max="14857" width="9.140625" style="13"/>
    <col min="14858" max="14858" width="11.42578125" style="13" bestFit="1" customWidth="1"/>
    <col min="14859" max="15104" width="9.140625" style="13"/>
    <col min="15105" max="15105" width="14.85546875" style="13" customWidth="1"/>
    <col min="15106" max="15113" width="9.140625" style="13"/>
    <col min="15114" max="15114" width="11.42578125" style="13" bestFit="1" customWidth="1"/>
    <col min="15115" max="15360" width="9.140625" style="13"/>
    <col min="15361" max="15361" width="14.85546875" style="13" customWidth="1"/>
    <col min="15362" max="15369" width="9.140625" style="13"/>
    <col min="15370" max="15370" width="11.42578125" style="13" bestFit="1" customWidth="1"/>
    <col min="15371" max="15616" width="9.140625" style="13"/>
    <col min="15617" max="15617" width="14.85546875" style="13" customWidth="1"/>
    <col min="15618" max="15625" width="9.140625" style="13"/>
    <col min="15626" max="15626" width="11.42578125" style="13" bestFit="1" customWidth="1"/>
    <col min="15627" max="15872" width="9.140625" style="13"/>
    <col min="15873" max="15873" width="14.85546875" style="13" customWidth="1"/>
    <col min="15874" max="15881" width="9.140625" style="13"/>
    <col min="15882" max="15882" width="11.42578125" style="13" bestFit="1" customWidth="1"/>
    <col min="15883" max="16128" width="9.140625" style="13"/>
    <col min="16129" max="16129" width="14.85546875" style="13" customWidth="1"/>
    <col min="16130" max="16137" width="9.140625" style="13"/>
    <col min="16138" max="16138" width="11.42578125" style="13" bestFit="1" customWidth="1"/>
    <col min="16139" max="16384" width="9.140625" style="13"/>
  </cols>
  <sheetData>
    <row r="1" spans="1:20" ht="18.75">
      <c r="A1" s="343" t="s">
        <v>1084</v>
      </c>
      <c r="B1" s="1067"/>
      <c r="C1" s="1067"/>
      <c r="D1" s="381"/>
      <c r="E1" s="1067"/>
      <c r="F1" s="1067"/>
      <c r="G1" s="381"/>
      <c r="H1" s="1067"/>
      <c r="I1" s="1067"/>
      <c r="J1" s="381"/>
      <c r="K1" s="1067"/>
      <c r="L1" s="1067"/>
      <c r="M1" s="381"/>
      <c r="N1" s="1067"/>
      <c r="O1" s="1067"/>
      <c r="P1" s="381"/>
      <c r="Q1" s="1067"/>
      <c r="R1" s="1067"/>
      <c r="S1" s="381"/>
      <c r="T1" s="214"/>
    </row>
    <row r="2" spans="1:20" ht="3" customHeight="1"/>
    <row r="3" spans="1:20">
      <c r="A3" s="66"/>
      <c r="B3" s="1669" t="s">
        <v>144</v>
      </c>
      <c r="C3" s="1670"/>
      <c r="D3" s="1670"/>
      <c r="E3" s="1670"/>
      <c r="F3" s="1670"/>
      <c r="G3" s="1670"/>
      <c r="H3" s="1674"/>
      <c r="I3" s="1674"/>
      <c r="J3" s="1670"/>
      <c r="K3" s="1674"/>
      <c r="L3" s="1674"/>
      <c r="M3" s="1670"/>
      <c r="N3" s="1674"/>
      <c r="O3" s="1674"/>
      <c r="P3" s="1671"/>
      <c r="Q3" s="1069"/>
      <c r="R3" s="1069"/>
      <c r="S3" s="367"/>
    </row>
    <row r="4" spans="1:20" ht="19.5" customHeight="1">
      <c r="A4" s="1669" t="s">
        <v>75</v>
      </c>
      <c r="B4" s="1669" t="s">
        <v>145</v>
      </c>
      <c r="C4" s="1670"/>
      <c r="D4" s="1671"/>
      <c r="E4" s="1669" t="s">
        <v>146</v>
      </c>
      <c r="F4" s="1670"/>
      <c r="G4" s="1671"/>
      <c r="H4" s="1673" t="s">
        <v>147</v>
      </c>
      <c r="I4" s="1674"/>
      <c r="J4" s="1671"/>
      <c r="K4" s="1673" t="s">
        <v>148</v>
      </c>
      <c r="L4" s="1674"/>
      <c r="M4" s="1671"/>
      <c r="N4" s="1673" t="s">
        <v>17</v>
      </c>
      <c r="O4" s="1674"/>
      <c r="P4" s="1671"/>
      <c r="Q4" s="1673" t="s">
        <v>1</v>
      </c>
      <c r="R4" s="1674"/>
      <c r="S4" s="1671"/>
    </row>
    <row r="5" spans="1:20">
      <c r="A5" s="1672"/>
      <c r="B5" s="1069" t="s">
        <v>2</v>
      </c>
      <c r="C5" s="1069" t="s">
        <v>394</v>
      </c>
      <c r="D5" s="367" t="s">
        <v>3</v>
      </c>
      <c r="E5" s="1069" t="s">
        <v>2</v>
      </c>
      <c r="F5" s="1069" t="s">
        <v>394</v>
      </c>
      <c r="G5" s="367" t="s">
        <v>3</v>
      </c>
      <c r="H5" s="1069" t="s">
        <v>2</v>
      </c>
      <c r="I5" s="1069" t="s">
        <v>394</v>
      </c>
      <c r="J5" s="367" t="s">
        <v>3</v>
      </c>
      <c r="K5" s="1069" t="s">
        <v>2</v>
      </c>
      <c r="L5" s="1069" t="s">
        <v>394</v>
      </c>
      <c r="M5" s="367" t="s">
        <v>3</v>
      </c>
      <c r="N5" s="1069" t="s">
        <v>2</v>
      </c>
      <c r="O5" s="1069" t="s">
        <v>394</v>
      </c>
      <c r="P5" s="367" t="s">
        <v>3</v>
      </c>
      <c r="Q5" s="1069" t="s">
        <v>2</v>
      </c>
      <c r="R5" s="1069" t="s">
        <v>394</v>
      </c>
      <c r="S5" s="367" t="s">
        <v>3</v>
      </c>
    </row>
    <row r="6" spans="1:20">
      <c r="A6" s="69">
        <v>2014</v>
      </c>
      <c r="B6" s="1070"/>
      <c r="C6" s="1080"/>
      <c r="D6" s="382"/>
      <c r="E6" s="1088"/>
      <c r="F6" s="1088"/>
      <c r="G6" s="382"/>
      <c r="H6" s="1088"/>
      <c r="I6" s="1088"/>
      <c r="J6" s="382"/>
      <c r="K6" s="1088"/>
      <c r="L6" s="1088"/>
      <c r="M6" s="382"/>
    </row>
    <row r="7" spans="1:20">
      <c r="A7" s="70" t="s">
        <v>24</v>
      </c>
      <c r="B7" s="1071">
        <v>162</v>
      </c>
      <c r="C7" s="1081">
        <v>2</v>
      </c>
      <c r="D7" s="73">
        <v>1.2345678806304932</v>
      </c>
      <c r="E7" s="1071">
        <v>59</v>
      </c>
      <c r="F7" s="1081">
        <v>1</v>
      </c>
      <c r="G7" s="73">
        <v>1.6949152946472168</v>
      </c>
      <c r="H7" s="1071">
        <v>47</v>
      </c>
      <c r="I7" s="1081">
        <v>0</v>
      </c>
      <c r="J7" s="73">
        <v>0</v>
      </c>
      <c r="K7" s="1071">
        <v>379</v>
      </c>
      <c r="L7" s="1081">
        <v>7</v>
      </c>
      <c r="M7" s="73">
        <v>1.8469656705856323</v>
      </c>
      <c r="N7" s="1071">
        <v>0</v>
      </c>
      <c r="O7" s="1081">
        <v>0</v>
      </c>
      <c r="P7" s="73"/>
      <c r="Q7" s="1074">
        <v>647</v>
      </c>
      <c r="R7" s="1085">
        <v>10</v>
      </c>
      <c r="S7" s="75">
        <v>1.5455950498580933</v>
      </c>
    </row>
    <row r="8" spans="1:20">
      <c r="A8" s="70" t="s">
        <v>25</v>
      </c>
      <c r="B8" s="1071">
        <v>2</v>
      </c>
      <c r="C8" s="1081">
        <v>0</v>
      </c>
      <c r="D8" s="73">
        <v>0</v>
      </c>
      <c r="E8" s="1071">
        <v>2</v>
      </c>
      <c r="F8" s="1081">
        <v>0</v>
      </c>
      <c r="G8" s="73">
        <v>0</v>
      </c>
      <c r="H8" s="1071">
        <v>11</v>
      </c>
      <c r="I8" s="1081">
        <v>0</v>
      </c>
      <c r="J8" s="73">
        <v>0</v>
      </c>
      <c r="K8" s="1071">
        <v>247</v>
      </c>
      <c r="L8" s="1081">
        <v>1</v>
      </c>
      <c r="M8" s="73">
        <v>0.4048582911491394</v>
      </c>
      <c r="N8" s="1071">
        <v>3</v>
      </c>
      <c r="O8" s="1081">
        <v>0</v>
      </c>
      <c r="P8" s="73">
        <v>0</v>
      </c>
      <c r="Q8" s="1074">
        <v>265</v>
      </c>
      <c r="R8" s="1085">
        <v>1</v>
      </c>
      <c r="S8" s="75">
        <v>0.37735849618911743</v>
      </c>
    </row>
    <row r="9" spans="1:20">
      <c r="A9" s="70" t="s">
        <v>26</v>
      </c>
      <c r="B9" s="1071">
        <v>49</v>
      </c>
      <c r="C9" s="1081">
        <v>0</v>
      </c>
      <c r="D9" s="73">
        <v>0</v>
      </c>
      <c r="E9" s="1071">
        <v>26</v>
      </c>
      <c r="F9" s="1081">
        <v>0</v>
      </c>
      <c r="G9" s="73">
        <v>0</v>
      </c>
      <c r="H9" s="1071">
        <v>4</v>
      </c>
      <c r="I9" s="1081">
        <v>0</v>
      </c>
      <c r="J9" s="73">
        <v>0</v>
      </c>
      <c r="K9" s="1071">
        <v>217</v>
      </c>
      <c r="L9" s="1081">
        <v>2</v>
      </c>
      <c r="M9" s="73">
        <v>0.92165899276733398</v>
      </c>
      <c r="N9" s="1071">
        <v>0</v>
      </c>
      <c r="O9" s="1081">
        <v>0</v>
      </c>
      <c r="P9" s="73"/>
      <c r="Q9" s="1074">
        <v>296</v>
      </c>
      <c r="R9" s="1085">
        <v>2</v>
      </c>
      <c r="S9" s="75">
        <v>0.67567569017410278</v>
      </c>
    </row>
    <row r="10" spans="1:20">
      <c r="A10" s="70" t="s">
        <v>27</v>
      </c>
      <c r="B10" s="1071">
        <v>199</v>
      </c>
      <c r="C10" s="1081">
        <v>2</v>
      </c>
      <c r="D10" s="73">
        <v>1.0050251483917236</v>
      </c>
      <c r="E10" s="1071">
        <v>47</v>
      </c>
      <c r="F10" s="1081">
        <v>0</v>
      </c>
      <c r="G10" s="73">
        <v>0</v>
      </c>
      <c r="H10" s="1071">
        <v>40</v>
      </c>
      <c r="I10" s="1081">
        <v>0</v>
      </c>
      <c r="J10" s="73">
        <v>0</v>
      </c>
      <c r="K10" s="1071">
        <v>468</v>
      </c>
      <c r="L10" s="1081">
        <v>17</v>
      </c>
      <c r="M10" s="73">
        <v>3.6324787139892578</v>
      </c>
      <c r="N10" s="1071">
        <v>0</v>
      </c>
      <c r="O10" s="1081">
        <v>0</v>
      </c>
      <c r="P10" s="73"/>
      <c r="Q10" s="1074">
        <v>754</v>
      </c>
      <c r="R10" s="1085">
        <v>19</v>
      </c>
      <c r="S10" s="75">
        <v>2.5198938846588135</v>
      </c>
    </row>
    <row r="11" spans="1:20">
      <c r="A11" s="70" t="s">
        <v>28</v>
      </c>
      <c r="B11" s="1071">
        <v>179</v>
      </c>
      <c r="C11" s="1081">
        <v>8</v>
      </c>
      <c r="D11" s="73">
        <v>4.469273567199707</v>
      </c>
      <c r="E11" s="1071">
        <v>55</v>
      </c>
      <c r="F11" s="1081">
        <v>2</v>
      </c>
      <c r="G11" s="73">
        <v>3.6363637447357178</v>
      </c>
      <c r="H11" s="1071">
        <v>171</v>
      </c>
      <c r="I11" s="1081">
        <v>2</v>
      </c>
      <c r="J11" s="73">
        <v>1.1695905923843384</v>
      </c>
      <c r="K11" s="1071">
        <v>534</v>
      </c>
      <c r="L11" s="1081">
        <v>9</v>
      </c>
      <c r="M11" s="73">
        <v>1.685393214225769</v>
      </c>
      <c r="N11" s="1071">
        <v>0</v>
      </c>
      <c r="O11" s="1081">
        <v>0</v>
      </c>
      <c r="P11" s="73"/>
      <c r="Q11" s="1074">
        <v>939</v>
      </c>
      <c r="R11" s="1085">
        <v>21</v>
      </c>
      <c r="S11" s="75">
        <v>2.2364218235015869</v>
      </c>
    </row>
    <row r="12" spans="1:20">
      <c r="A12" s="70" t="s">
        <v>29</v>
      </c>
      <c r="B12" s="1071">
        <v>515</v>
      </c>
      <c r="C12" s="1081">
        <v>4</v>
      </c>
      <c r="D12" s="73">
        <v>0.7766990065574646</v>
      </c>
      <c r="E12" s="1071">
        <v>16</v>
      </c>
      <c r="F12" s="1081">
        <v>0</v>
      </c>
      <c r="G12" s="73">
        <v>0</v>
      </c>
      <c r="H12" s="1071">
        <v>81</v>
      </c>
      <c r="I12" s="1081">
        <v>0</v>
      </c>
      <c r="J12" s="73">
        <v>0</v>
      </c>
      <c r="K12" s="1071">
        <v>180</v>
      </c>
      <c r="L12" s="1081">
        <v>2</v>
      </c>
      <c r="M12" s="73">
        <v>1.1111111640930176</v>
      </c>
      <c r="N12" s="1071">
        <v>0</v>
      </c>
      <c r="O12" s="1081">
        <v>0</v>
      </c>
      <c r="P12" s="73"/>
      <c r="Q12" s="1074">
        <v>792</v>
      </c>
      <c r="R12" s="1085">
        <v>6</v>
      </c>
      <c r="S12" s="75">
        <v>0.75757575035095215</v>
      </c>
    </row>
    <row r="13" spans="1:20">
      <c r="A13" s="70" t="s">
        <v>30</v>
      </c>
      <c r="B13" s="1071">
        <v>533</v>
      </c>
      <c r="C13" s="1081">
        <v>12</v>
      </c>
      <c r="D13" s="73">
        <v>2.2514071464538574</v>
      </c>
      <c r="E13" s="1071">
        <v>28</v>
      </c>
      <c r="F13" s="1081">
        <v>0</v>
      </c>
      <c r="G13" s="73">
        <v>0</v>
      </c>
      <c r="H13" s="1071">
        <v>101</v>
      </c>
      <c r="I13" s="1081">
        <v>0</v>
      </c>
      <c r="J13" s="73">
        <v>0</v>
      </c>
      <c r="K13" s="1071">
        <v>596</v>
      </c>
      <c r="L13" s="1081">
        <v>18</v>
      </c>
      <c r="M13" s="73">
        <v>3.0201342105865479</v>
      </c>
      <c r="N13" s="1071">
        <v>0</v>
      </c>
      <c r="O13" s="1081">
        <v>0</v>
      </c>
      <c r="P13" s="73"/>
      <c r="Q13" s="1074">
        <v>1258</v>
      </c>
      <c r="R13" s="1085">
        <v>30</v>
      </c>
      <c r="S13" s="75">
        <v>2.3847377300262451</v>
      </c>
    </row>
    <row r="14" spans="1:20">
      <c r="A14" s="70" t="s">
        <v>31</v>
      </c>
      <c r="B14" s="1071">
        <v>0</v>
      </c>
      <c r="C14" s="1081">
        <v>0</v>
      </c>
      <c r="D14" s="73"/>
      <c r="E14" s="1071">
        <v>0</v>
      </c>
      <c r="F14" s="1081">
        <v>0</v>
      </c>
      <c r="G14" s="73"/>
      <c r="H14" s="1071">
        <v>0</v>
      </c>
      <c r="I14" s="1081">
        <v>0</v>
      </c>
      <c r="J14" s="73"/>
      <c r="K14" s="1071">
        <v>12</v>
      </c>
      <c r="L14" s="1081">
        <v>0</v>
      </c>
      <c r="M14" s="73">
        <v>0</v>
      </c>
      <c r="N14" s="1071">
        <v>0</v>
      </c>
      <c r="O14" s="1081">
        <v>0</v>
      </c>
      <c r="P14" s="73"/>
      <c r="Q14" s="1074">
        <v>12</v>
      </c>
      <c r="R14" s="1085">
        <v>0</v>
      </c>
      <c r="S14" s="75">
        <v>0</v>
      </c>
    </row>
    <row r="15" spans="1:20">
      <c r="A15" s="70" t="s">
        <v>32</v>
      </c>
      <c r="B15" s="1071">
        <v>130</v>
      </c>
      <c r="C15" s="1081">
        <v>5</v>
      </c>
      <c r="D15" s="73">
        <v>3.846153736114502</v>
      </c>
      <c r="E15" s="1071">
        <v>44</v>
      </c>
      <c r="F15" s="1081">
        <v>0</v>
      </c>
      <c r="G15" s="73">
        <v>0</v>
      </c>
      <c r="H15" s="1071">
        <v>47</v>
      </c>
      <c r="I15" s="1081">
        <v>0</v>
      </c>
      <c r="J15" s="73">
        <v>0</v>
      </c>
      <c r="K15" s="1071">
        <v>318</v>
      </c>
      <c r="L15" s="1081">
        <v>7</v>
      </c>
      <c r="M15" s="73">
        <v>2.2012579441070557</v>
      </c>
      <c r="N15" s="1071">
        <v>0</v>
      </c>
      <c r="O15" s="1081">
        <v>0</v>
      </c>
      <c r="P15" s="73"/>
      <c r="Q15" s="1074">
        <v>539</v>
      </c>
      <c r="R15" s="1085">
        <v>12</v>
      </c>
      <c r="S15" s="75">
        <v>2.2263450622558594</v>
      </c>
    </row>
    <row r="16" spans="1:20">
      <c r="A16" s="70" t="s">
        <v>33</v>
      </c>
      <c r="B16" s="1071">
        <v>401</v>
      </c>
      <c r="C16" s="1081">
        <v>5</v>
      </c>
      <c r="D16" s="73">
        <v>1.2468827962875366</v>
      </c>
      <c r="E16" s="1071">
        <v>43</v>
      </c>
      <c r="F16" s="1081">
        <v>0</v>
      </c>
      <c r="G16" s="73">
        <v>0</v>
      </c>
      <c r="H16" s="1071">
        <v>24</v>
      </c>
      <c r="I16" s="1081">
        <v>1</v>
      </c>
      <c r="J16" s="73">
        <v>4.1666665077209473</v>
      </c>
      <c r="K16" s="1071">
        <v>330</v>
      </c>
      <c r="L16" s="1081">
        <v>8</v>
      </c>
      <c r="M16" s="73">
        <v>2.4242424964904785</v>
      </c>
      <c r="N16" s="1071">
        <v>0</v>
      </c>
      <c r="O16" s="1081">
        <v>0</v>
      </c>
      <c r="P16" s="73"/>
      <c r="Q16" s="1074">
        <v>798</v>
      </c>
      <c r="R16" s="1085">
        <v>14</v>
      </c>
      <c r="S16" s="75">
        <v>1.7543859481811523</v>
      </c>
    </row>
    <row r="17" spans="1:19">
      <c r="A17" s="70" t="s">
        <v>35</v>
      </c>
      <c r="B17" s="1071">
        <v>146</v>
      </c>
      <c r="C17" s="1081">
        <v>2</v>
      </c>
      <c r="D17" s="73">
        <v>1.3698630332946777</v>
      </c>
      <c r="E17" s="1071">
        <v>7</v>
      </c>
      <c r="F17" s="1081">
        <v>0</v>
      </c>
      <c r="G17" s="73">
        <v>0</v>
      </c>
      <c r="H17" s="1071">
        <v>36</v>
      </c>
      <c r="I17" s="1081">
        <v>1</v>
      </c>
      <c r="J17" s="73">
        <v>2.7777776718139648</v>
      </c>
      <c r="K17" s="1071">
        <v>98</v>
      </c>
      <c r="L17" s="1081">
        <v>0</v>
      </c>
      <c r="M17" s="73">
        <v>0</v>
      </c>
      <c r="N17" s="1071">
        <v>0</v>
      </c>
      <c r="O17" s="1081">
        <v>0</v>
      </c>
      <c r="P17" s="73"/>
      <c r="Q17" s="1074">
        <v>287</v>
      </c>
      <c r="R17" s="1085">
        <v>3</v>
      </c>
      <c r="S17" s="75">
        <v>1.0452961921691895</v>
      </c>
    </row>
    <row r="18" spans="1:19">
      <c r="A18" s="70" t="s">
        <v>584</v>
      </c>
      <c r="B18" s="1071">
        <v>167</v>
      </c>
      <c r="C18" s="1081">
        <v>5</v>
      </c>
      <c r="D18" s="73">
        <v>2.9940118789672852</v>
      </c>
      <c r="E18" s="1071">
        <v>61</v>
      </c>
      <c r="F18" s="1081">
        <v>3</v>
      </c>
      <c r="G18" s="73">
        <v>4.9180326461791992</v>
      </c>
      <c r="H18" s="1071">
        <v>14</v>
      </c>
      <c r="I18" s="1081">
        <v>0</v>
      </c>
      <c r="J18" s="73">
        <v>0</v>
      </c>
      <c r="K18" s="1071">
        <v>327</v>
      </c>
      <c r="L18" s="1081">
        <v>6</v>
      </c>
      <c r="M18" s="73">
        <v>1.8348623514175415</v>
      </c>
      <c r="N18" s="1071">
        <v>0</v>
      </c>
      <c r="O18" s="1081">
        <v>0</v>
      </c>
      <c r="P18" s="73"/>
      <c r="Q18" s="1074">
        <v>569</v>
      </c>
      <c r="R18" s="1085">
        <v>14</v>
      </c>
      <c r="S18" s="75">
        <v>2.4604568481445312</v>
      </c>
    </row>
    <row r="19" spans="1:19">
      <c r="A19" s="70" t="s">
        <v>36</v>
      </c>
      <c r="B19" s="1071">
        <v>27</v>
      </c>
      <c r="C19" s="1081">
        <v>1</v>
      </c>
      <c r="D19" s="73">
        <v>3.7037036418914795</v>
      </c>
      <c r="E19" s="1071">
        <v>10</v>
      </c>
      <c r="F19" s="1081">
        <v>0</v>
      </c>
      <c r="G19" s="73">
        <v>0</v>
      </c>
      <c r="H19" s="1071">
        <v>18</v>
      </c>
      <c r="I19" s="1081">
        <v>0</v>
      </c>
      <c r="J19" s="73">
        <v>0</v>
      </c>
      <c r="K19" s="1071">
        <v>248</v>
      </c>
      <c r="L19" s="1081">
        <v>3</v>
      </c>
      <c r="M19" s="73">
        <v>1.2096774578094482</v>
      </c>
      <c r="N19" s="1071">
        <v>0</v>
      </c>
      <c r="O19" s="1081">
        <v>0</v>
      </c>
      <c r="P19" s="73"/>
      <c r="Q19" s="1074">
        <v>303</v>
      </c>
      <c r="R19" s="1085">
        <v>4</v>
      </c>
      <c r="S19" s="75">
        <v>1.3201320171356201</v>
      </c>
    </row>
    <row r="20" spans="1:19">
      <c r="A20" s="70" t="s">
        <v>37</v>
      </c>
      <c r="B20" s="1071">
        <v>79</v>
      </c>
      <c r="C20" s="1081">
        <v>0</v>
      </c>
      <c r="D20" s="73">
        <v>0</v>
      </c>
      <c r="E20" s="1071">
        <v>26</v>
      </c>
      <c r="F20" s="1081">
        <v>0</v>
      </c>
      <c r="G20" s="73">
        <v>0</v>
      </c>
      <c r="H20" s="1071">
        <v>6</v>
      </c>
      <c r="I20" s="1081">
        <v>0</v>
      </c>
      <c r="J20" s="73">
        <v>0</v>
      </c>
      <c r="K20" s="1071">
        <v>253</v>
      </c>
      <c r="L20" s="1081">
        <v>5</v>
      </c>
      <c r="M20" s="73">
        <v>1.9762846231460571</v>
      </c>
      <c r="N20" s="1071">
        <v>40</v>
      </c>
      <c r="O20" s="1081">
        <v>0</v>
      </c>
      <c r="P20" s="73">
        <v>0</v>
      </c>
      <c r="Q20" s="1074">
        <v>404</v>
      </c>
      <c r="R20" s="1085">
        <v>5</v>
      </c>
      <c r="S20" s="75">
        <v>1.2376238107681274</v>
      </c>
    </row>
    <row r="21" spans="1:19">
      <c r="A21" s="70" t="s">
        <v>38</v>
      </c>
      <c r="B21" s="1071">
        <v>250</v>
      </c>
      <c r="C21" s="1081">
        <v>2</v>
      </c>
      <c r="D21" s="73">
        <v>0.80000001192092896</v>
      </c>
      <c r="E21" s="1071">
        <v>38</v>
      </c>
      <c r="F21" s="1081">
        <v>0</v>
      </c>
      <c r="G21" s="73">
        <v>0</v>
      </c>
      <c r="H21" s="1071">
        <v>11</v>
      </c>
      <c r="I21" s="1081">
        <v>1</v>
      </c>
      <c r="J21" s="73">
        <v>9.0909090042114258</v>
      </c>
      <c r="K21" s="1071">
        <v>422</v>
      </c>
      <c r="L21" s="1081">
        <v>7</v>
      </c>
      <c r="M21" s="73">
        <v>1.6587678194046021</v>
      </c>
      <c r="N21" s="1071">
        <v>5</v>
      </c>
      <c r="O21" s="1081">
        <v>0</v>
      </c>
      <c r="P21" s="73">
        <v>0</v>
      </c>
      <c r="Q21" s="1074">
        <v>726</v>
      </c>
      <c r="R21" s="1085">
        <v>10</v>
      </c>
      <c r="S21" s="75">
        <v>1.3774104118347168</v>
      </c>
    </row>
    <row r="22" spans="1:19">
      <c r="A22" s="70" t="s">
        <v>39</v>
      </c>
      <c r="B22" s="1071">
        <v>387</v>
      </c>
      <c r="C22" s="1081">
        <v>7</v>
      </c>
      <c r="D22" s="73">
        <v>1.8087855577468872</v>
      </c>
      <c r="E22" s="1071">
        <v>1</v>
      </c>
      <c r="F22" s="1081">
        <v>0</v>
      </c>
      <c r="G22" s="73">
        <v>0</v>
      </c>
      <c r="H22" s="1071">
        <v>55</v>
      </c>
      <c r="I22" s="1081">
        <v>0</v>
      </c>
      <c r="J22" s="73">
        <v>0</v>
      </c>
      <c r="K22" s="1071">
        <v>242</v>
      </c>
      <c r="L22" s="1081">
        <v>8</v>
      </c>
      <c r="M22" s="73">
        <v>3.3057851791381836</v>
      </c>
      <c r="N22" s="1071">
        <v>0</v>
      </c>
      <c r="O22" s="1081">
        <v>0</v>
      </c>
      <c r="P22" s="73"/>
      <c r="Q22" s="1074">
        <v>685</v>
      </c>
      <c r="R22" s="1085">
        <v>15</v>
      </c>
      <c r="S22" s="75">
        <v>2.1897809505462646</v>
      </c>
    </row>
    <row r="23" spans="1:19">
      <c r="A23" s="70" t="s">
        <v>40</v>
      </c>
      <c r="B23" s="1071">
        <v>415</v>
      </c>
      <c r="C23" s="1081">
        <v>4</v>
      </c>
      <c r="D23" s="73">
        <v>0.96385544538497925</v>
      </c>
      <c r="E23" s="1071">
        <v>29</v>
      </c>
      <c r="F23" s="1081">
        <v>0</v>
      </c>
      <c r="G23" s="73">
        <v>0</v>
      </c>
      <c r="H23" s="1071">
        <v>15</v>
      </c>
      <c r="I23" s="1081">
        <v>0</v>
      </c>
      <c r="J23" s="73">
        <v>0</v>
      </c>
      <c r="K23" s="1071">
        <v>554</v>
      </c>
      <c r="L23" s="1081">
        <v>12</v>
      </c>
      <c r="M23" s="73">
        <v>2.166064977645874</v>
      </c>
      <c r="N23" s="1071">
        <v>0</v>
      </c>
      <c r="O23" s="1081">
        <v>0</v>
      </c>
      <c r="P23" s="73"/>
      <c r="Q23" s="1074">
        <v>1013</v>
      </c>
      <c r="R23" s="1085">
        <v>16</v>
      </c>
      <c r="S23" s="75">
        <v>1.5794669389724731</v>
      </c>
    </row>
    <row r="24" spans="1:19">
      <c r="A24" s="70" t="s">
        <v>41</v>
      </c>
      <c r="B24" s="1071">
        <v>74</v>
      </c>
      <c r="C24" s="1081">
        <v>2</v>
      </c>
      <c r="D24" s="73">
        <v>2.7027027606964111</v>
      </c>
      <c r="E24" s="1071">
        <v>35</v>
      </c>
      <c r="F24" s="1081">
        <v>0</v>
      </c>
      <c r="G24" s="73">
        <v>0</v>
      </c>
      <c r="H24" s="1071">
        <v>29</v>
      </c>
      <c r="I24" s="1081">
        <v>3</v>
      </c>
      <c r="J24" s="73">
        <v>10.344827651977539</v>
      </c>
      <c r="K24" s="1071">
        <v>379</v>
      </c>
      <c r="L24" s="1081">
        <v>20</v>
      </c>
      <c r="M24" s="73">
        <v>5.2770447731018066</v>
      </c>
      <c r="N24" s="1071">
        <v>0</v>
      </c>
      <c r="O24" s="1081">
        <v>0</v>
      </c>
      <c r="P24" s="73"/>
      <c r="Q24" s="1074">
        <v>517</v>
      </c>
      <c r="R24" s="1085">
        <v>25</v>
      </c>
      <c r="S24" s="75">
        <v>4.8355898857116699</v>
      </c>
    </row>
    <row r="25" spans="1:19">
      <c r="A25" s="70" t="s">
        <v>42</v>
      </c>
      <c r="B25" s="1071">
        <v>295</v>
      </c>
      <c r="C25" s="1081">
        <v>6</v>
      </c>
      <c r="D25" s="73">
        <v>2.0338983535766602</v>
      </c>
      <c r="E25" s="1071">
        <v>29</v>
      </c>
      <c r="F25" s="1081">
        <v>1</v>
      </c>
      <c r="G25" s="73">
        <v>3.4482758045196533</v>
      </c>
      <c r="H25" s="1071">
        <v>35</v>
      </c>
      <c r="I25" s="1081">
        <v>0</v>
      </c>
      <c r="J25" s="73">
        <v>0</v>
      </c>
      <c r="K25" s="1071">
        <v>534</v>
      </c>
      <c r="L25" s="1081">
        <v>10</v>
      </c>
      <c r="M25" s="73">
        <v>1.8726592063903809</v>
      </c>
      <c r="N25" s="1071">
        <v>0</v>
      </c>
      <c r="O25" s="1081">
        <v>0</v>
      </c>
      <c r="P25" s="73"/>
      <c r="Q25" s="1074">
        <v>893</v>
      </c>
      <c r="R25" s="1085">
        <v>17</v>
      </c>
      <c r="S25" s="75">
        <v>1.9036954641342163</v>
      </c>
    </row>
    <row r="26" spans="1:19">
      <c r="A26" s="70" t="s">
        <v>43</v>
      </c>
      <c r="B26" s="1071">
        <v>16</v>
      </c>
      <c r="C26" s="1081">
        <v>0</v>
      </c>
      <c r="D26" s="73">
        <v>0</v>
      </c>
      <c r="E26" s="1071">
        <v>4</v>
      </c>
      <c r="F26" s="1081">
        <v>0</v>
      </c>
      <c r="G26" s="73">
        <v>0</v>
      </c>
      <c r="H26" s="1071">
        <v>2</v>
      </c>
      <c r="I26" s="1081">
        <v>0</v>
      </c>
      <c r="J26" s="73">
        <v>0</v>
      </c>
      <c r="K26" s="1071">
        <v>110</v>
      </c>
      <c r="L26" s="1081">
        <v>0</v>
      </c>
      <c r="M26" s="73">
        <v>0</v>
      </c>
      <c r="N26" s="1071">
        <v>0</v>
      </c>
      <c r="O26" s="1081">
        <v>0</v>
      </c>
      <c r="P26" s="73"/>
      <c r="Q26" s="1074">
        <v>132</v>
      </c>
      <c r="R26" s="1085">
        <v>0</v>
      </c>
      <c r="S26" s="75">
        <v>0</v>
      </c>
    </row>
    <row r="27" spans="1:19">
      <c r="A27" s="70" t="s">
        <v>44</v>
      </c>
      <c r="B27" s="1071">
        <v>129</v>
      </c>
      <c r="C27" s="1081">
        <v>2</v>
      </c>
      <c r="D27" s="73">
        <v>1.5503876209259033</v>
      </c>
      <c r="E27" s="1071">
        <v>20</v>
      </c>
      <c r="F27" s="1081">
        <v>1</v>
      </c>
      <c r="G27" s="73">
        <v>5</v>
      </c>
      <c r="H27" s="1071">
        <v>2</v>
      </c>
      <c r="I27" s="1081">
        <v>0</v>
      </c>
      <c r="J27" s="73">
        <v>0</v>
      </c>
      <c r="K27" s="1071">
        <v>323</v>
      </c>
      <c r="L27" s="1081">
        <v>1</v>
      </c>
      <c r="M27" s="73">
        <v>0.30959752202033997</v>
      </c>
      <c r="N27" s="1071">
        <v>1</v>
      </c>
      <c r="O27" s="1081">
        <v>0</v>
      </c>
      <c r="P27" s="73">
        <v>0</v>
      </c>
      <c r="Q27" s="1074">
        <v>475</v>
      </c>
      <c r="R27" s="1085">
        <v>4</v>
      </c>
      <c r="S27" s="75">
        <v>0.84210526943206787</v>
      </c>
    </row>
    <row r="28" spans="1:19">
      <c r="A28" s="70" t="s">
        <v>45</v>
      </c>
      <c r="B28" s="1071">
        <v>20</v>
      </c>
      <c r="C28" s="1081">
        <v>0</v>
      </c>
      <c r="D28" s="73">
        <v>0</v>
      </c>
      <c r="E28" s="1071">
        <v>7</v>
      </c>
      <c r="F28" s="1081">
        <v>0</v>
      </c>
      <c r="G28" s="73">
        <v>0</v>
      </c>
      <c r="H28" s="1071">
        <v>3</v>
      </c>
      <c r="I28" s="1081">
        <v>0</v>
      </c>
      <c r="J28" s="73">
        <v>0</v>
      </c>
      <c r="K28" s="1071">
        <v>295</v>
      </c>
      <c r="L28" s="1081">
        <v>0</v>
      </c>
      <c r="M28" s="73">
        <v>0</v>
      </c>
      <c r="N28" s="1071">
        <v>0</v>
      </c>
      <c r="O28" s="1081">
        <v>0</v>
      </c>
      <c r="P28" s="73"/>
      <c r="Q28" s="1074">
        <v>325</v>
      </c>
      <c r="R28" s="1085">
        <v>0</v>
      </c>
      <c r="S28" s="75">
        <v>0</v>
      </c>
    </row>
    <row r="29" spans="1:19">
      <c r="A29" s="70" t="s">
        <v>46</v>
      </c>
      <c r="B29" s="1071">
        <v>403</v>
      </c>
      <c r="C29" s="1081">
        <v>9</v>
      </c>
      <c r="D29" s="73">
        <v>2.233250617980957</v>
      </c>
      <c r="E29" s="1071">
        <v>112</v>
      </c>
      <c r="F29" s="1081">
        <v>3</v>
      </c>
      <c r="G29" s="73">
        <v>2.6785714626312256</v>
      </c>
      <c r="H29" s="1071">
        <v>48</v>
      </c>
      <c r="I29" s="1081">
        <v>1</v>
      </c>
      <c r="J29" s="73">
        <v>2.0833332538604736</v>
      </c>
      <c r="K29" s="1071">
        <v>782</v>
      </c>
      <c r="L29" s="1081">
        <v>25</v>
      </c>
      <c r="M29" s="73">
        <v>3.1969308853149414</v>
      </c>
      <c r="N29" s="1071">
        <v>0</v>
      </c>
      <c r="O29" s="1081">
        <v>0</v>
      </c>
      <c r="P29" s="73"/>
      <c r="Q29" s="1074">
        <v>1345</v>
      </c>
      <c r="R29" s="1085">
        <v>38</v>
      </c>
      <c r="S29" s="75">
        <v>2.8252787590026855</v>
      </c>
    </row>
    <row r="30" spans="1:19">
      <c r="A30" s="70" t="s">
        <v>47</v>
      </c>
      <c r="B30" s="1071">
        <v>277</v>
      </c>
      <c r="C30" s="1081">
        <v>1</v>
      </c>
      <c r="D30" s="73">
        <v>0.36101081967353821</v>
      </c>
      <c r="E30" s="1071">
        <v>37</v>
      </c>
      <c r="F30" s="1081">
        <v>2</v>
      </c>
      <c r="G30" s="73">
        <v>5.4054055213928223</v>
      </c>
      <c r="H30" s="1071">
        <v>17</v>
      </c>
      <c r="I30" s="1081">
        <v>0</v>
      </c>
      <c r="J30" s="73">
        <v>0</v>
      </c>
      <c r="K30" s="1071">
        <v>358</v>
      </c>
      <c r="L30" s="1081">
        <v>7</v>
      </c>
      <c r="M30" s="73">
        <v>1.9553072452545166</v>
      </c>
      <c r="N30" s="1071">
        <v>1</v>
      </c>
      <c r="O30" s="1081">
        <v>0</v>
      </c>
      <c r="P30" s="73">
        <v>0</v>
      </c>
      <c r="Q30" s="1074">
        <v>690</v>
      </c>
      <c r="R30" s="1085">
        <v>10</v>
      </c>
      <c r="S30" s="75">
        <v>1.4492753744125366</v>
      </c>
    </row>
    <row r="31" spans="1:19">
      <c r="A31" s="70" t="s">
        <v>48</v>
      </c>
      <c r="B31" s="1071">
        <v>242</v>
      </c>
      <c r="C31" s="1081">
        <v>5</v>
      </c>
      <c r="D31" s="73">
        <v>2.0661156177520752</v>
      </c>
      <c r="E31" s="1071">
        <v>21</v>
      </c>
      <c r="F31" s="1081">
        <v>0</v>
      </c>
      <c r="G31" s="73">
        <v>0</v>
      </c>
      <c r="H31" s="1071">
        <v>201</v>
      </c>
      <c r="I31" s="1081">
        <v>3</v>
      </c>
      <c r="J31" s="73">
        <v>1.492537260055542</v>
      </c>
      <c r="K31" s="1071">
        <v>341</v>
      </c>
      <c r="L31" s="1081">
        <v>4</v>
      </c>
      <c r="M31" s="73">
        <v>1.1730204820632935</v>
      </c>
      <c r="N31" s="1071">
        <v>0</v>
      </c>
      <c r="O31" s="1081">
        <v>0</v>
      </c>
      <c r="P31" s="73"/>
      <c r="Q31" s="1074">
        <v>805</v>
      </c>
      <c r="R31" s="1085">
        <v>12</v>
      </c>
      <c r="S31" s="75">
        <v>1.4906831979751587</v>
      </c>
    </row>
    <row r="32" spans="1:19">
      <c r="A32" s="70" t="s">
        <v>49</v>
      </c>
      <c r="B32" s="1071">
        <v>163</v>
      </c>
      <c r="C32" s="1081">
        <v>3</v>
      </c>
      <c r="D32" s="73">
        <v>1.8404908180236816</v>
      </c>
      <c r="E32" s="1071">
        <v>20</v>
      </c>
      <c r="F32" s="1081">
        <v>0</v>
      </c>
      <c r="G32" s="73">
        <v>0</v>
      </c>
      <c r="H32" s="1071">
        <v>3</v>
      </c>
      <c r="I32" s="1081">
        <v>0</v>
      </c>
      <c r="J32" s="73">
        <v>0</v>
      </c>
      <c r="K32" s="1071">
        <v>193</v>
      </c>
      <c r="L32" s="1081">
        <v>0</v>
      </c>
      <c r="M32" s="73">
        <v>0</v>
      </c>
      <c r="N32" s="1071">
        <v>0</v>
      </c>
      <c r="O32" s="1081">
        <v>0</v>
      </c>
      <c r="P32" s="73"/>
      <c r="Q32" s="1074">
        <v>379</v>
      </c>
      <c r="R32" s="1085">
        <v>3</v>
      </c>
      <c r="S32" s="75">
        <v>0.791556715965271</v>
      </c>
    </row>
    <row r="33" spans="1:19">
      <c r="A33" s="70" t="s">
        <v>50</v>
      </c>
      <c r="B33" s="1071">
        <v>46</v>
      </c>
      <c r="C33" s="1081">
        <v>0</v>
      </c>
      <c r="D33" s="73">
        <v>0</v>
      </c>
      <c r="E33" s="1071">
        <v>22</v>
      </c>
      <c r="F33" s="1081">
        <v>0</v>
      </c>
      <c r="G33" s="73">
        <v>0</v>
      </c>
      <c r="H33" s="1071">
        <v>23</v>
      </c>
      <c r="I33" s="1081">
        <v>0</v>
      </c>
      <c r="J33" s="73">
        <v>0</v>
      </c>
      <c r="K33" s="1071">
        <v>338</v>
      </c>
      <c r="L33" s="1081">
        <v>5</v>
      </c>
      <c r="M33" s="73">
        <v>1.4792898893356323</v>
      </c>
      <c r="N33" s="1071">
        <v>3</v>
      </c>
      <c r="O33" s="1081">
        <v>0</v>
      </c>
      <c r="P33" s="73">
        <v>0</v>
      </c>
      <c r="Q33" s="1074">
        <v>432</v>
      </c>
      <c r="R33" s="1085">
        <v>5</v>
      </c>
      <c r="S33" s="75">
        <v>1.1574074029922485</v>
      </c>
    </row>
    <row r="34" spans="1:19">
      <c r="A34" s="70" t="s">
        <v>51</v>
      </c>
      <c r="B34" s="1071">
        <v>534</v>
      </c>
      <c r="C34" s="1081">
        <v>12</v>
      </c>
      <c r="D34" s="73">
        <v>2.2471909523010254</v>
      </c>
      <c r="E34" s="1071">
        <v>50</v>
      </c>
      <c r="F34" s="1081">
        <v>0</v>
      </c>
      <c r="G34" s="73">
        <v>0</v>
      </c>
      <c r="H34" s="1071">
        <v>20</v>
      </c>
      <c r="I34" s="1081">
        <v>0</v>
      </c>
      <c r="J34" s="73">
        <v>0</v>
      </c>
      <c r="K34" s="1071">
        <v>472</v>
      </c>
      <c r="L34" s="1081">
        <v>8</v>
      </c>
      <c r="M34" s="73">
        <v>1.6949152946472168</v>
      </c>
      <c r="N34" s="1071">
        <v>3</v>
      </c>
      <c r="O34" s="1081">
        <v>0</v>
      </c>
      <c r="P34" s="73">
        <v>0</v>
      </c>
      <c r="Q34" s="1074">
        <v>1079</v>
      </c>
      <c r="R34" s="1085">
        <v>20</v>
      </c>
      <c r="S34" s="75">
        <v>1.8535680770874023</v>
      </c>
    </row>
    <row r="35" spans="1:19">
      <c r="A35" s="70" t="s">
        <v>52</v>
      </c>
      <c r="B35" s="1071">
        <v>139</v>
      </c>
      <c r="C35" s="1081">
        <v>4</v>
      </c>
      <c r="D35" s="73">
        <v>2.8776979446411133</v>
      </c>
      <c r="E35" s="1071">
        <v>34</v>
      </c>
      <c r="F35" s="1081">
        <v>1</v>
      </c>
      <c r="G35" s="73">
        <v>2.9411764144897461</v>
      </c>
      <c r="H35" s="1071">
        <v>23</v>
      </c>
      <c r="I35" s="1081">
        <v>0</v>
      </c>
      <c r="J35" s="73">
        <v>0</v>
      </c>
      <c r="K35" s="1071">
        <v>311</v>
      </c>
      <c r="L35" s="1081">
        <v>5</v>
      </c>
      <c r="M35" s="73">
        <v>1.6077170372009277</v>
      </c>
      <c r="N35" s="1071">
        <v>0</v>
      </c>
      <c r="O35" s="1081">
        <v>0</v>
      </c>
      <c r="P35" s="73"/>
      <c r="Q35" s="1074">
        <v>507</v>
      </c>
      <c r="R35" s="1085">
        <v>10</v>
      </c>
      <c r="S35" s="75">
        <v>1.9723865985870361</v>
      </c>
    </row>
    <row r="36" spans="1:19">
      <c r="A36" s="70" t="s">
        <v>53</v>
      </c>
      <c r="B36" s="1071">
        <v>426</v>
      </c>
      <c r="C36" s="1081">
        <v>4</v>
      </c>
      <c r="D36" s="73">
        <v>0.93896710872650146</v>
      </c>
      <c r="E36" s="1071">
        <v>45</v>
      </c>
      <c r="F36" s="1081">
        <v>0</v>
      </c>
      <c r="G36" s="73">
        <v>0</v>
      </c>
      <c r="H36" s="1071">
        <v>155</v>
      </c>
      <c r="I36" s="1081">
        <v>4</v>
      </c>
      <c r="J36" s="73">
        <v>2.5806450843811035</v>
      </c>
      <c r="K36" s="1071">
        <v>394</v>
      </c>
      <c r="L36" s="1081">
        <v>7</v>
      </c>
      <c r="M36" s="73">
        <v>1.7766497135162354</v>
      </c>
      <c r="N36" s="1071">
        <v>0</v>
      </c>
      <c r="O36" s="1081">
        <v>0</v>
      </c>
      <c r="P36" s="73"/>
      <c r="Q36" s="1074">
        <v>1020</v>
      </c>
      <c r="R36" s="1085">
        <v>15</v>
      </c>
      <c r="S36" s="75">
        <v>1.470588207244873</v>
      </c>
    </row>
    <row r="37" spans="1:19">
      <c r="A37" s="70" t="s">
        <v>54</v>
      </c>
      <c r="B37" s="1071">
        <v>113</v>
      </c>
      <c r="C37" s="1081">
        <v>0</v>
      </c>
      <c r="D37" s="73">
        <v>0</v>
      </c>
      <c r="E37" s="1071">
        <v>34</v>
      </c>
      <c r="F37" s="1081">
        <v>1</v>
      </c>
      <c r="G37" s="73">
        <v>2.9411764144897461</v>
      </c>
      <c r="H37" s="1071">
        <v>8</v>
      </c>
      <c r="I37" s="1081">
        <v>0</v>
      </c>
      <c r="J37" s="73">
        <v>0</v>
      </c>
      <c r="K37" s="1071">
        <v>318</v>
      </c>
      <c r="L37" s="1081">
        <v>1</v>
      </c>
      <c r="M37" s="73">
        <v>0.31446540355682373</v>
      </c>
      <c r="N37" s="1071">
        <v>0</v>
      </c>
      <c r="O37" s="1081">
        <v>0</v>
      </c>
      <c r="P37" s="73"/>
      <c r="Q37" s="1074">
        <v>473</v>
      </c>
      <c r="R37" s="1085">
        <v>2</v>
      </c>
      <c r="S37" s="75">
        <v>0.42283299565315247</v>
      </c>
    </row>
    <row r="38" spans="1:19">
      <c r="A38" s="70" t="s">
        <v>55</v>
      </c>
      <c r="B38" s="1071">
        <v>211</v>
      </c>
      <c r="C38" s="1081">
        <v>0</v>
      </c>
      <c r="D38" s="73">
        <v>0</v>
      </c>
      <c r="E38" s="1071">
        <v>5</v>
      </c>
      <c r="F38" s="1081">
        <v>0</v>
      </c>
      <c r="G38" s="73">
        <v>0</v>
      </c>
      <c r="H38" s="1071">
        <v>47</v>
      </c>
      <c r="I38" s="1081">
        <v>0</v>
      </c>
      <c r="J38" s="73">
        <v>0</v>
      </c>
      <c r="K38" s="1071">
        <v>37</v>
      </c>
      <c r="L38" s="1081">
        <v>1</v>
      </c>
      <c r="M38" s="73">
        <v>2.7027027606964111</v>
      </c>
      <c r="N38" s="1071">
        <v>1</v>
      </c>
      <c r="O38" s="1081">
        <v>0</v>
      </c>
      <c r="P38" s="73">
        <v>0</v>
      </c>
      <c r="Q38" s="1074">
        <v>301</v>
      </c>
      <c r="R38" s="1085">
        <v>1</v>
      </c>
      <c r="S38" s="75">
        <v>0.33222591876983643</v>
      </c>
    </row>
    <row r="39" spans="1:19" ht="12.75" customHeight="1">
      <c r="A39" s="385" t="s">
        <v>56</v>
      </c>
      <c r="B39" s="1072">
        <v>67</v>
      </c>
      <c r="C39" s="1082">
        <v>0</v>
      </c>
      <c r="D39" s="383">
        <v>0</v>
      </c>
      <c r="E39" s="1072">
        <v>3</v>
      </c>
      <c r="F39" s="1082">
        <v>0</v>
      </c>
      <c r="G39" s="383">
        <v>0</v>
      </c>
      <c r="H39" s="1072">
        <v>15</v>
      </c>
      <c r="I39" s="1082">
        <v>0</v>
      </c>
      <c r="J39" s="383">
        <v>0</v>
      </c>
      <c r="K39" s="1072">
        <v>37</v>
      </c>
      <c r="L39" s="1082">
        <v>0</v>
      </c>
      <c r="M39" s="383">
        <v>0</v>
      </c>
      <c r="N39" s="1072">
        <v>0</v>
      </c>
      <c r="O39" s="1082">
        <v>0</v>
      </c>
      <c r="P39" s="383"/>
      <c r="Q39" s="1095">
        <v>122</v>
      </c>
      <c r="R39" s="1097">
        <v>0</v>
      </c>
      <c r="S39" s="428">
        <v>0</v>
      </c>
    </row>
    <row r="40" spans="1:19">
      <c r="A40" s="600" t="s">
        <v>1</v>
      </c>
      <c r="B40" s="1098">
        <v>6796</v>
      </c>
      <c r="C40" s="1083">
        <v>107</v>
      </c>
      <c r="D40" s="602">
        <v>1.5744556188583374</v>
      </c>
      <c r="E40" s="1089">
        <v>970</v>
      </c>
      <c r="F40" s="1083">
        <v>15</v>
      </c>
      <c r="G40" s="602">
        <v>1.5463917255401611</v>
      </c>
      <c r="H40" s="1089">
        <v>1312</v>
      </c>
      <c r="I40" s="1083">
        <v>16</v>
      </c>
      <c r="J40" s="602">
        <v>1.2195122241973877</v>
      </c>
      <c r="K40" s="1089">
        <v>10647</v>
      </c>
      <c r="L40" s="1083">
        <v>206</v>
      </c>
      <c r="M40" s="602">
        <v>1.9348173141479492</v>
      </c>
      <c r="N40" s="1091">
        <v>57</v>
      </c>
      <c r="O40" s="1094">
        <v>0</v>
      </c>
      <c r="P40" s="601">
        <v>0</v>
      </c>
      <c r="Q40" s="1094">
        <v>19782</v>
      </c>
      <c r="R40" s="1094">
        <v>344</v>
      </c>
      <c r="S40" s="601">
        <v>1.7389546632766724</v>
      </c>
    </row>
    <row r="41" spans="1:19">
      <c r="A41" s="379">
        <v>2015</v>
      </c>
      <c r="B41" s="1073"/>
      <c r="C41" s="1084"/>
      <c r="D41" s="209"/>
      <c r="E41" s="1090"/>
      <c r="F41" s="1090"/>
      <c r="G41" s="209"/>
      <c r="H41" s="1090"/>
      <c r="I41" s="1090"/>
      <c r="J41" s="209"/>
      <c r="K41" s="1090"/>
      <c r="L41" s="1090"/>
      <c r="M41" s="209"/>
      <c r="N41" s="1092"/>
      <c r="O41" s="1092"/>
      <c r="P41" s="210"/>
      <c r="Q41" s="1092"/>
      <c r="R41" s="1092"/>
      <c r="S41" s="210"/>
    </row>
    <row r="42" spans="1:19">
      <c r="A42" s="70" t="s">
        <v>24</v>
      </c>
      <c r="B42" s="1071">
        <v>148</v>
      </c>
      <c r="C42" s="1081">
        <v>2</v>
      </c>
      <c r="D42" s="73">
        <v>1.3513513803482056</v>
      </c>
      <c r="E42" s="1071">
        <v>41</v>
      </c>
      <c r="F42" s="1081">
        <v>0</v>
      </c>
      <c r="G42" s="73">
        <v>0</v>
      </c>
      <c r="H42" s="1071">
        <v>46</v>
      </c>
      <c r="I42" s="1081">
        <v>0</v>
      </c>
      <c r="J42" s="73">
        <v>0</v>
      </c>
      <c r="K42" s="1071">
        <v>379</v>
      </c>
      <c r="L42" s="1081">
        <v>8</v>
      </c>
      <c r="M42" s="73">
        <v>2.1108179092407227</v>
      </c>
      <c r="N42" s="1071">
        <v>2</v>
      </c>
      <c r="O42" s="1081">
        <v>0</v>
      </c>
      <c r="P42" s="73">
        <v>0</v>
      </c>
      <c r="Q42" s="1074">
        <v>616</v>
      </c>
      <c r="R42" s="1085">
        <v>10</v>
      </c>
      <c r="S42" s="75">
        <v>1.6233766078948975</v>
      </c>
    </row>
    <row r="43" spans="1:19">
      <c r="A43" s="70" t="s">
        <v>26</v>
      </c>
      <c r="B43" s="1071">
        <v>117</v>
      </c>
      <c r="C43" s="1081">
        <v>2</v>
      </c>
      <c r="D43" s="73">
        <v>1.7094017267227173</v>
      </c>
      <c r="E43" s="1071">
        <v>26</v>
      </c>
      <c r="F43" s="1081">
        <v>1</v>
      </c>
      <c r="G43" s="73">
        <v>3.846153736114502</v>
      </c>
      <c r="H43" s="1071">
        <v>10</v>
      </c>
      <c r="I43" s="1081">
        <v>1</v>
      </c>
      <c r="J43" s="73">
        <v>10</v>
      </c>
      <c r="K43" s="1071">
        <v>313</v>
      </c>
      <c r="L43" s="1081">
        <v>10</v>
      </c>
      <c r="M43" s="73">
        <v>3.1948881149291992</v>
      </c>
      <c r="N43" s="1071">
        <v>0</v>
      </c>
      <c r="O43" s="1081">
        <v>0</v>
      </c>
      <c r="P43" s="73"/>
      <c r="Q43" s="1074">
        <v>466</v>
      </c>
      <c r="R43" s="1085">
        <v>14</v>
      </c>
      <c r="S43" s="75">
        <v>3.0042917728424072</v>
      </c>
    </row>
    <row r="44" spans="1:19">
      <c r="A44" s="70" t="s">
        <v>27</v>
      </c>
      <c r="B44" s="1071">
        <v>132</v>
      </c>
      <c r="C44" s="1081">
        <v>2</v>
      </c>
      <c r="D44" s="73">
        <v>1.5151515007019043</v>
      </c>
      <c r="E44" s="1071">
        <v>68</v>
      </c>
      <c r="F44" s="1081">
        <v>1</v>
      </c>
      <c r="G44" s="73">
        <v>1.470588207244873</v>
      </c>
      <c r="H44" s="1071">
        <v>21</v>
      </c>
      <c r="I44" s="1081">
        <v>2</v>
      </c>
      <c r="J44" s="73">
        <v>9.5238094329833984</v>
      </c>
      <c r="K44" s="1071">
        <v>422</v>
      </c>
      <c r="L44" s="1081">
        <v>6</v>
      </c>
      <c r="M44" s="73">
        <v>1.421800971031189</v>
      </c>
      <c r="N44" s="1071">
        <v>0</v>
      </c>
      <c r="O44" s="1081">
        <v>0</v>
      </c>
      <c r="P44" s="73"/>
      <c r="Q44" s="1074">
        <v>643</v>
      </c>
      <c r="R44" s="1085">
        <v>11</v>
      </c>
      <c r="S44" s="75">
        <v>1.7107309103012085</v>
      </c>
    </row>
    <row r="45" spans="1:19">
      <c r="A45" s="70" t="s">
        <v>28</v>
      </c>
      <c r="B45" s="1071">
        <v>181</v>
      </c>
      <c r="C45" s="1081">
        <v>1</v>
      </c>
      <c r="D45" s="73">
        <v>0.55248618125915527</v>
      </c>
      <c r="E45" s="1071">
        <v>56</v>
      </c>
      <c r="F45" s="1081">
        <v>2</v>
      </c>
      <c r="G45" s="73">
        <v>3.5714285373687744</v>
      </c>
      <c r="H45" s="1071">
        <v>191</v>
      </c>
      <c r="I45" s="1081">
        <v>2</v>
      </c>
      <c r="J45" s="73">
        <v>1.0471204519271851</v>
      </c>
      <c r="K45" s="1071">
        <v>569</v>
      </c>
      <c r="L45" s="1081">
        <v>5</v>
      </c>
      <c r="M45" s="73">
        <v>0.87873464822769165</v>
      </c>
      <c r="N45" s="1071">
        <v>0</v>
      </c>
      <c r="O45" s="1081">
        <v>0</v>
      </c>
      <c r="P45" s="73"/>
      <c r="Q45" s="1074">
        <v>997</v>
      </c>
      <c r="R45" s="1085">
        <v>10</v>
      </c>
      <c r="S45" s="75">
        <v>1.0030090808868408</v>
      </c>
    </row>
    <row r="46" spans="1:19">
      <c r="A46" s="70" t="s">
        <v>29</v>
      </c>
      <c r="B46" s="1071">
        <v>542</v>
      </c>
      <c r="C46" s="1081">
        <v>9</v>
      </c>
      <c r="D46" s="73">
        <v>1.660516619682312</v>
      </c>
      <c r="E46" s="1071">
        <v>20</v>
      </c>
      <c r="F46" s="1081">
        <v>0</v>
      </c>
      <c r="G46" s="73">
        <v>0</v>
      </c>
      <c r="H46" s="1071">
        <v>64</v>
      </c>
      <c r="I46" s="1081">
        <v>0</v>
      </c>
      <c r="J46" s="73">
        <v>0</v>
      </c>
      <c r="K46" s="1071">
        <v>190</v>
      </c>
      <c r="L46" s="1081">
        <v>2</v>
      </c>
      <c r="M46" s="73">
        <v>1.0526316165924072</v>
      </c>
      <c r="N46" s="1071">
        <v>0</v>
      </c>
      <c r="O46" s="1081">
        <v>0</v>
      </c>
      <c r="P46" s="73"/>
      <c r="Q46" s="1074">
        <v>816</v>
      </c>
      <c r="R46" s="1085">
        <v>11</v>
      </c>
      <c r="S46" s="75">
        <v>1.3480392694473267</v>
      </c>
    </row>
    <row r="47" spans="1:19">
      <c r="A47" s="70" t="s">
        <v>30</v>
      </c>
      <c r="B47" s="1071">
        <v>478</v>
      </c>
      <c r="C47" s="1081">
        <v>9</v>
      </c>
      <c r="D47" s="73">
        <v>1.8828451633453369</v>
      </c>
      <c r="E47" s="1071">
        <v>61</v>
      </c>
      <c r="F47" s="1081">
        <v>1</v>
      </c>
      <c r="G47" s="73">
        <v>1.6393442153930664</v>
      </c>
      <c r="H47" s="1071">
        <v>71</v>
      </c>
      <c r="I47" s="1081">
        <v>2</v>
      </c>
      <c r="J47" s="73">
        <v>2.8169014453887939</v>
      </c>
      <c r="K47" s="1071">
        <v>580</v>
      </c>
      <c r="L47" s="1081">
        <v>9</v>
      </c>
      <c r="M47" s="73">
        <v>1.5517241954803467</v>
      </c>
      <c r="N47" s="1071">
        <v>0</v>
      </c>
      <c r="O47" s="1081">
        <v>0</v>
      </c>
      <c r="P47" s="73"/>
      <c r="Q47" s="1074">
        <v>1190</v>
      </c>
      <c r="R47" s="1085">
        <v>21</v>
      </c>
      <c r="S47" s="75">
        <v>1.7647058963775635</v>
      </c>
    </row>
    <row r="48" spans="1:19">
      <c r="A48" s="70" t="s">
        <v>31</v>
      </c>
      <c r="B48" s="1071">
        <v>0</v>
      </c>
      <c r="C48" s="1081">
        <v>0</v>
      </c>
      <c r="D48" s="73"/>
      <c r="E48" s="1071">
        <v>2</v>
      </c>
      <c r="F48" s="1081">
        <v>0</v>
      </c>
      <c r="G48" s="73">
        <v>0</v>
      </c>
      <c r="H48" s="1071">
        <v>0</v>
      </c>
      <c r="I48" s="1081">
        <v>0</v>
      </c>
      <c r="J48" s="73"/>
      <c r="K48" s="1071">
        <v>19</v>
      </c>
      <c r="L48" s="1081">
        <v>0</v>
      </c>
      <c r="M48" s="73">
        <v>0</v>
      </c>
      <c r="N48" s="1071">
        <v>1</v>
      </c>
      <c r="O48" s="1081">
        <v>0</v>
      </c>
      <c r="P48" s="73">
        <v>0</v>
      </c>
      <c r="Q48" s="1074">
        <v>22</v>
      </c>
      <c r="R48" s="1085">
        <v>0</v>
      </c>
      <c r="S48" s="75">
        <v>0</v>
      </c>
    </row>
    <row r="49" spans="1:19">
      <c r="A49" s="70" t="s">
        <v>32</v>
      </c>
      <c r="B49" s="1071">
        <v>114</v>
      </c>
      <c r="C49" s="1081">
        <v>0</v>
      </c>
      <c r="D49" s="73">
        <v>0</v>
      </c>
      <c r="E49" s="1071">
        <v>48</v>
      </c>
      <c r="F49" s="1081">
        <v>0</v>
      </c>
      <c r="G49" s="73">
        <v>0</v>
      </c>
      <c r="H49" s="1071">
        <v>48</v>
      </c>
      <c r="I49" s="1081">
        <v>0</v>
      </c>
      <c r="J49" s="73">
        <v>0</v>
      </c>
      <c r="K49" s="1071">
        <v>331</v>
      </c>
      <c r="L49" s="1081">
        <v>6</v>
      </c>
      <c r="M49" s="73">
        <v>1.8126888275146484</v>
      </c>
      <c r="N49" s="1071">
        <v>0</v>
      </c>
      <c r="O49" s="1081">
        <v>0</v>
      </c>
      <c r="P49" s="73"/>
      <c r="Q49" s="1074">
        <v>541</v>
      </c>
      <c r="R49" s="1085">
        <v>6</v>
      </c>
      <c r="S49" s="75">
        <v>1.1090573072433472</v>
      </c>
    </row>
    <row r="50" spans="1:19">
      <c r="A50" s="70" t="s">
        <v>33</v>
      </c>
      <c r="B50" s="1071">
        <v>408</v>
      </c>
      <c r="C50" s="1081">
        <v>5</v>
      </c>
      <c r="D50" s="73">
        <v>1.2254902124404907</v>
      </c>
      <c r="E50" s="1071">
        <v>58</v>
      </c>
      <c r="F50" s="1081">
        <v>1</v>
      </c>
      <c r="G50" s="73">
        <v>1.7241379022598267</v>
      </c>
      <c r="H50" s="1071">
        <v>15</v>
      </c>
      <c r="I50" s="1081">
        <v>0</v>
      </c>
      <c r="J50" s="73">
        <v>0</v>
      </c>
      <c r="K50" s="1071">
        <v>312</v>
      </c>
      <c r="L50" s="1081">
        <v>10</v>
      </c>
      <c r="M50" s="73">
        <v>3.2051281929016113</v>
      </c>
      <c r="N50" s="1071">
        <v>0</v>
      </c>
      <c r="O50" s="1081">
        <v>0</v>
      </c>
      <c r="P50" s="73"/>
      <c r="Q50" s="1074">
        <v>793</v>
      </c>
      <c r="R50" s="1085">
        <v>16</v>
      </c>
      <c r="S50" s="75">
        <v>2.0176544189453125</v>
      </c>
    </row>
    <row r="51" spans="1:19">
      <c r="A51" s="70" t="s">
        <v>35</v>
      </c>
      <c r="B51" s="1071">
        <v>136</v>
      </c>
      <c r="C51" s="1081">
        <v>1</v>
      </c>
      <c r="D51" s="73">
        <v>0.73529410362243652</v>
      </c>
      <c r="E51" s="1071">
        <v>3</v>
      </c>
      <c r="F51" s="1081">
        <v>0</v>
      </c>
      <c r="G51" s="73">
        <v>0</v>
      </c>
      <c r="H51" s="1071">
        <v>35</v>
      </c>
      <c r="I51" s="1081">
        <v>1</v>
      </c>
      <c r="J51" s="73">
        <v>2.8571429252624512</v>
      </c>
      <c r="K51" s="1071">
        <v>83</v>
      </c>
      <c r="L51" s="1081">
        <v>2</v>
      </c>
      <c r="M51" s="73">
        <v>2.4096386432647705</v>
      </c>
      <c r="N51" s="1071">
        <v>0</v>
      </c>
      <c r="O51" s="1081">
        <v>0</v>
      </c>
      <c r="P51" s="73"/>
      <c r="Q51" s="1074">
        <v>257</v>
      </c>
      <c r="R51" s="1085">
        <v>4</v>
      </c>
      <c r="S51" s="75">
        <v>1.5564202070236206</v>
      </c>
    </row>
    <row r="52" spans="1:19">
      <c r="A52" s="70" t="s">
        <v>584</v>
      </c>
      <c r="B52" s="1071">
        <v>158</v>
      </c>
      <c r="C52" s="1081">
        <v>1</v>
      </c>
      <c r="D52" s="73">
        <v>0.63291138410568237</v>
      </c>
      <c r="E52" s="1071">
        <v>77</v>
      </c>
      <c r="F52" s="1081">
        <v>3</v>
      </c>
      <c r="G52" s="73">
        <v>3.8961038589477539</v>
      </c>
      <c r="H52" s="1071">
        <v>17</v>
      </c>
      <c r="I52" s="1081">
        <v>0</v>
      </c>
      <c r="J52" s="73">
        <v>0</v>
      </c>
      <c r="K52" s="1071">
        <v>345</v>
      </c>
      <c r="L52" s="1081">
        <v>4</v>
      </c>
      <c r="M52" s="73">
        <v>1.1594202518463135</v>
      </c>
      <c r="N52" s="1071">
        <v>1</v>
      </c>
      <c r="O52" s="1081">
        <v>0</v>
      </c>
      <c r="P52" s="73">
        <v>0</v>
      </c>
      <c r="Q52" s="1074">
        <v>598</v>
      </c>
      <c r="R52" s="1085">
        <v>8</v>
      </c>
      <c r="S52" s="75">
        <v>1.3377926349639893</v>
      </c>
    </row>
    <row r="53" spans="1:19">
      <c r="A53" s="70" t="s">
        <v>36</v>
      </c>
      <c r="B53" s="1071">
        <v>30</v>
      </c>
      <c r="C53" s="1081">
        <v>0</v>
      </c>
      <c r="D53" s="73">
        <v>0</v>
      </c>
      <c r="E53" s="1071">
        <v>8</v>
      </c>
      <c r="F53" s="1081">
        <v>0</v>
      </c>
      <c r="G53" s="73">
        <v>0</v>
      </c>
      <c r="H53" s="1071">
        <v>12</v>
      </c>
      <c r="I53" s="1081">
        <v>0</v>
      </c>
      <c r="J53" s="73">
        <v>0</v>
      </c>
      <c r="K53" s="1071">
        <v>272</v>
      </c>
      <c r="L53" s="1081">
        <v>5</v>
      </c>
      <c r="M53" s="73">
        <v>1.8382352590560913</v>
      </c>
      <c r="N53" s="1071">
        <v>1</v>
      </c>
      <c r="O53" s="1081">
        <v>0</v>
      </c>
      <c r="P53" s="73">
        <v>0</v>
      </c>
      <c r="Q53" s="1074">
        <v>323</v>
      </c>
      <c r="R53" s="1085">
        <v>5</v>
      </c>
      <c r="S53" s="75">
        <v>1.5479875802993774</v>
      </c>
    </row>
    <row r="54" spans="1:19">
      <c r="A54" s="70" t="s">
        <v>37</v>
      </c>
      <c r="B54" s="1071">
        <v>169</v>
      </c>
      <c r="C54" s="1081">
        <v>4</v>
      </c>
      <c r="D54" s="73">
        <v>2.3668639659881592</v>
      </c>
      <c r="E54" s="1071">
        <v>41</v>
      </c>
      <c r="F54" s="1081">
        <v>1</v>
      </c>
      <c r="G54" s="73">
        <v>2.4390244483947754</v>
      </c>
      <c r="H54" s="1071">
        <v>19</v>
      </c>
      <c r="I54" s="1081">
        <v>0</v>
      </c>
      <c r="J54" s="73">
        <v>0</v>
      </c>
      <c r="K54" s="1071">
        <v>457</v>
      </c>
      <c r="L54" s="1081">
        <v>12</v>
      </c>
      <c r="M54" s="73">
        <v>2.6258206367492676</v>
      </c>
      <c r="N54" s="1071">
        <v>0</v>
      </c>
      <c r="O54" s="1081">
        <v>0</v>
      </c>
      <c r="P54" s="73"/>
      <c r="Q54" s="1074">
        <v>686</v>
      </c>
      <c r="R54" s="1085">
        <v>17</v>
      </c>
      <c r="S54" s="75">
        <v>2.4781341552734375</v>
      </c>
    </row>
    <row r="55" spans="1:19">
      <c r="A55" s="70" t="s">
        <v>38</v>
      </c>
      <c r="B55" s="1071">
        <v>316</v>
      </c>
      <c r="C55" s="1081">
        <v>2</v>
      </c>
      <c r="D55" s="73">
        <v>0.63291138410568237</v>
      </c>
      <c r="E55" s="1071">
        <v>29</v>
      </c>
      <c r="F55" s="1081">
        <v>0</v>
      </c>
      <c r="G55" s="73">
        <v>0</v>
      </c>
      <c r="H55" s="1071">
        <v>7</v>
      </c>
      <c r="I55" s="1081">
        <v>0</v>
      </c>
      <c r="J55" s="73">
        <v>0</v>
      </c>
      <c r="K55" s="1071">
        <v>474</v>
      </c>
      <c r="L55" s="1081">
        <v>8</v>
      </c>
      <c r="M55" s="73">
        <v>1.6877636909484863</v>
      </c>
      <c r="N55" s="1071">
        <v>0</v>
      </c>
      <c r="O55" s="1081">
        <v>0</v>
      </c>
      <c r="P55" s="73"/>
      <c r="Q55" s="1074">
        <v>826</v>
      </c>
      <c r="R55" s="1085">
        <v>10</v>
      </c>
      <c r="S55" s="75">
        <v>1.2106537818908691</v>
      </c>
    </row>
    <row r="56" spans="1:19">
      <c r="A56" s="70" t="s">
        <v>39</v>
      </c>
      <c r="B56" s="1071">
        <v>405</v>
      </c>
      <c r="C56" s="1081">
        <v>4</v>
      </c>
      <c r="D56" s="73">
        <v>0.98765432834625244</v>
      </c>
      <c r="E56" s="1071">
        <v>4</v>
      </c>
      <c r="F56" s="1081">
        <v>0</v>
      </c>
      <c r="G56" s="73">
        <v>0</v>
      </c>
      <c r="H56" s="1071">
        <v>35</v>
      </c>
      <c r="I56" s="1081">
        <v>0</v>
      </c>
      <c r="J56" s="73">
        <v>0</v>
      </c>
      <c r="K56" s="1071">
        <v>225</v>
      </c>
      <c r="L56" s="1081">
        <v>4</v>
      </c>
      <c r="M56" s="73">
        <v>1.7777777910232544</v>
      </c>
      <c r="N56" s="1071">
        <v>0</v>
      </c>
      <c r="O56" s="1081">
        <v>0</v>
      </c>
      <c r="P56" s="73"/>
      <c r="Q56" s="1074">
        <v>669</v>
      </c>
      <c r="R56" s="1085">
        <v>8</v>
      </c>
      <c r="S56" s="75">
        <v>1.1958146095275879</v>
      </c>
    </row>
    <row r="57" spans="1:19">
      <c r="A57" s="70" t="s">
        <v>40</v>
      </c>
      <c r="B57" s="1071">
        <v>400</v>
      </c>
      <c r="C57" s="1081">
        <v>3</v>
      </c>
      <c r="D57" s="73">
        <v>0.75</v>
      </c>
      <c r="E57" s="1071">
        <v>42</v>
      </c>
      <c r="F57" s="1081">
        <v>1</v>
      </c>
      <c r="G57" s="73">
        <v>2.3809523582458496</v>
      </c>
      <c r="H57" s="1071">
        <v>15</v>
      </c>
      <c r="I57" s="1081">
        <v>0</v>
      </c>
      <c r="J57" s="73">
        <v>0</v>
      </c>
      <c r="K57" s="1071">
        <v>509</v>
      </c>
      <c r="L57" s="1081">
        <v>11</v>
      </c>
      <c r="M57" s="73">
        <v>2.1611001491546631</v>
      </c>
      <c r="N57" s="1071">
        <v>0</v>
      </c>
      <c r="O57" s="1081">
        <v>0</v>
      </c>
      <c r="P57" s="73"/>
      <c r="Q57" s="1074">
        <v>966</v>
      </c>
      <c r="R57" s="1085">
        <v>15</v>
      </c>
      <c r="S57" s="75">
        <v>1.5527950525283813</v>
      </c>
    </row>
    <row r="58" spans="1:19">
      <c r="A58" s="70" t="s">
        <v>41</v>
      </c>
      <c r="B58" s="1071">
        <v>67</v>
      </c>
      <c r="C58" s="1081">
        <v>1</v>
      </c>
      <c r="D58" s="73">
        <v>1.492537260055542</v>
      </c>
      <c r="E58" s="1071">
        <v>25</v>
      </c>
      <c r="F58" s="1081">
        <v>1</v>
      </c>
      <c r="G58" s="73">
        <v>4</v>
      </c>
      <c r="H58" s="1071">
        <v>22</v>
      </c>
      <c r="I58" s="1081">
        <v>1</v>
      </c>
      <c r="J58" s="73">
        <v>4.5454545021057129</v>
      </c>
      <c r="K58" s="1071">
        <v>361</v>
      </c>
      <c r="L58" s="1081">
        <v>11</v>
      </c>
      <c r="M58" s="73">
        <v>3.0470914840698242</v>
      </c>
      <c r="N58" s="1071">
        <v>1</v>
      </c>
      <c r="O58" s="1081">
        <v>0</v>
      </c>
      <c r="P58" s="73">
        <v>0</v>
      </c>
      <c r="Q58" s="1074">
        <v>476</v>
      </c>
      <c r="R58" s="1085">
        <v>14</v>
      </c>
      <c r="S58" s="75">
        <v>2.9411764144897461</v>
      </c>
    </row>
    <row r="59" spans="1:19">
      <c r="A59" s="70" t="s">
        <v>42</v>
      </c>
      <c r="B59" s="1071">
        <v>334</v>
      </c>
      <c r="C59" s="1081">
        <v>4</v>
      </c>
      <c r="D59" s="73">
        <v>1.197604775428772</v>
      </c>
      <c r="E59" s="1071">
        <v>41</v>
      </c>
      <c r="F59" s="1081">
        <v>0</v>
      </c>
      <c r="G59" s="73">
        <v>0</v>
      </c>
      <c r="H59" s="1071">
        <v>20</v>
      </c>
      <c r="I59" s="1081">
        <v>1</v>
      </c>
      <c r="J59" s="73">
        <v>5</v>
      </c>
      <c r="K59" s="1071">
        <v>562</v>
      </c>
      <c r="L59" s="1081">
        <v>5</v>
      </c>
      <c r="M59" s="73">
        <v>0.88967972993850708</v>
      </c>
      <c r="N59" s="1071">
        <v>0</v>
      </c>
      <c r="O59" s="1081">
        <v>0</v>
      </c>
      <c r="P59" s="73"/>
      <c r="Q59" s="1074">
        <v>957</v>
      </c>
      <c r="R59" s="1085">
        <v>10</v>
      </c>
      <c r="S59" s="75">
        <v>1.0449321269989014</v>
      </c>
    </row>
    <row r="60" spans="1:19">
      <c r="A60" s="70" t="s">
        <v>43</v>
      </c>
      <c r="B60" s="1071">
        <v>14</v>
      </c>
      <c r="C60" s="1081">
        <v>0</v>
      </c>
      <c r="D60" s="73">
        <v>0</v>
      </c>
      <c r="E60" s="1071">
        <v>1</v>
      </c>
      <c r="F60" s="1081">
        <v>0</v>
      </c>
      <c r="G60" s="73">
        <v>0</v>
      </c>
      <c r="H60" s="1071">
        <v>5</v>
      </c>
      <c r="I60" s="1081">
        <v>0</v>
      </c>
      <c r="J60" s="73">
        <v>0</v>
      </c>
      <c r="K60" s="1071">
        <v>103</v>
      </c>
      <c r="L60" s="1081">
        <v>0</v>
      </c>
      <c r="M60" s="73">
        <v>0</v>
      </c>
      <c r="N60" s="1071">
        <v>0</v>
      </c>
      <c r="O60" s="1081">
        <v>0</v>
      </c>
      <c r="P60" s="73"/>
      <c r="Q60" s="1074">
        <v>123</v>
      </c>
      <c r="R60" s="1085">
        <v>0</v>
      </c>
      <c r="S60" s="75">
        <v>0</v>
      </c>
    </row>
    <row r="61" spans="1:19">
      <c r="A61" s="70" t="s">
        <v>44</v>
      </c>
      <c r="B61" s="1071">
        <v>225</v>
      </c>
      <c r="C61" s="1081">
        <v>0</v>
      </c>
      <c r="D61" s="73">
        <v>0</v>
      </c>
      <c r="E61" s="1071">
        <v>19</v>
      </c>
      <c r="F61" s="1081">
        <v>0</v>
      </c>
      <c r="G61" s="73">
        <v>0</v>
      </c>
      <c r="H61" s="1071">
        <v>11</v>
      </c>
      <c r="I61" s="1081">
        <v>0</v>
      </c>
      <c r="J61" s="73">
        <v>0</v>
      </c>
      <c r="K61" s="1071">
        <v>383</v>
      </c>
      <c r="L61" s="1081">
        <v>3</v>
      </c>
      <c r="M61" s="73">
        <v>0.78328979015350342</v>
      </c>
      <c r="N61" s="1071">
        <v>1</v>
      </c>
      <c r="O61" s="1081">
        <v>0</v>
      </c>
      <c r="P61" s="73">
        <v>0</v>
      </c>
      <c r="Q61" s="1074">
        <v>639</v>
      </c>
      <c r="R61" s="1085">
        <v>3</v>
      </c>
      <c r="S61" s="75">
        <v>0.46948355436325073</v>
      </c>
    </row>
    <row r="62" spans="1:19">
      <c r="A62" s="70" t="s">
        <v>45</v>
      </c>
      <c r="B62" s="1071">
        <v>27</v>
      </c>
      <c r="C62" s="1081">
        <v>0</v>
      </c>
      <c r="D62" s="73">
        <v>0</v>
      </c>
      <c r="E62" s="1071">
        <v>15</v>
      </c>
      <c r="F62" s="1081">
        <v>0</v>
      </c>
      <c r="G62" s="73">
        <v>0</v>
      </c>
      <c r="H62" s="1071">
        <v>4</v>
      </c>
      <c r="I62" s="1081">
        <v>0</v>
      </c>
      <c r="J62" s="73">
        <v>0</v>
      </c>
      <c r="K62" s="1071">
        <v>271</v>
      </c>
      <c r="L62" s="1081">
        <v>3</v>
      </c>
      <c r="M62" s="73">
        <v>1.107011079788208</v>
      </c>
      <c r="N62" s="1071">
        <v>0</v>
      </c>
      <c r="O62" s="1081">
        <v>0</v>
      </c>
      <c r="P62" s="73"/>
      <c r="Q62" s="1074">
        <v>317</v>
      </c>
      <c r="R62" s="1085">
        <v>3</v>
      </c>
      <c r="S62" s="75">
        <v>0.94637221097946167</v>
      </c>
    </row>
    <row r="63" spans="1:19">
      <c r="A63" s="70" t="s">
        <v>46</v>
      </c>
      <c r="B63" s="1071">
        <v>397</v>
      </c>
      <c r="C63" s="1081">
        <v>5</v>
      </c>
      <c r="D63" s="73">
        <v>1.2594457864761353</v>
      </c>
      <c r="E63" s="1071">
        <v>133</v>
      </c>
      <c r="F63" s="1081">
        <v>2</v>
      </c>
      <c r="G63" s="73">
        <v>1.5037593841552734</v>
      </c>
      <c r="H63" s="1071">
        <v>32</v>
      </c>
      <c r="I63" s="1081">
        <v>0</v>
      </c>
      <c r="J63" s="73">
        <v>0</v>
      </c>
      <c r="K63" s="1071">
        <v>781</v>
      </c>
      <c r="L63" s="1081">
        <v>26</v>
      </c>
      <c r="M63" s="73">
        <v>3.3290653228759766</v>
      </c>
      <c r="N63" s="1071">
        <v>0</v>
      </c>
      <c r="O63" s="1081">
        <v>0</v>
      </c>
      <c r="P63" s="73"/>
      <c r="Q63" s="1074">
        <v>1343</v>
      </c>
      <c r="R63" s="1085">
        <v>33</v>
      </c>
      <c r="S63" s="75">
        <v>2.4571855068206787</v>
      </c>
    </row>
    <row r="64" spans="1:19">
      <c r="A64" s="70" t="s">
        <v>47</v>
      </c>
      <c r="B64" s="1071">
        <v>304</v>
      </c>
      <c r="C64" s="1081">
        <v>6</v>
      </c>
      <c r="D64" s="73">
        <v>1.9736841917037964</v>
      </c>
      <c r="E64" s="1071">
        <v>41</v>
      </c>
      <c r="F64" s="1081">
        <v>1</v>
      </c>
      <c r="G64" s="73">
        <v>2.4390244483947754</v>
      </c>
      <c r="H64" s="1071">
        <v>22</v>
      </c>
      <c r="I64" s="1081">
        <v>0</v>
      </c>
      <c r="J64" s="73">
        <v>0</v>
      </c>
      <c r="K64" s="1071">
        <v>394</v>
      </c>
      <c r="L64" s="1081">
        <v>6</v>
      </c>
      <c r="M64" s="73">
        <v>1.5228426456451416</v>
      </c>
      <c r="N64" s="1071">
        <v>0</v>
      </c>
      <c r="O64" s="1081">
        <v>0</v>
      </c>
      <c r="P64" s="73"/>
      <c r="Q64" s="1074">
        <v>761</v>
      </c>
      <c r="R64" s="1085">
        <v>13</v>
      </c>
      <c r="S64" s="75">
        <v>1.7082785367965698</v>
      </c>
    </row>
    <row r="65" spans="1:21">
      <c r="A65" s="70" t="s">
        <v>48</v>
      </c>
      <c r="B65" s="1071">
        <v>288</v>
      </c>
      <c r="C65" s="1081">
        <v>7</v>
      </c>
      <c r="D65" s="73">
        <v>2.4305555820465088</v>
      </c>
      <c r="E65" s="1071">
        <v>27</v>
      </c>
      <c r="F65" s="1081">
        <v>0</v>
      </c>
      <c r="G65" s="73">
        <v>0</v>
      </c>
      <c r="H65" s="1071">
        <v>177</v>
      </c>
      <c r="I65" s="1081">
        <v>2</v>
      </c>
      <c r="J65" s="73">
        <v>1.1299434900283813</v>
      </c>
      <c r="K65" s="1071">
        <v>406</v>
      </c>
      <c r="L65" s="1081">
        <v>7</v>
      </c>
      <c r="M65" s="73">
        <v>1.7241379022598267</v>
      </c>
      <c r="N65" s="1071">
        <v>1</v>
      </c>
      <c r="O65" s="1081">
        <v>0</v>
      </c>
      <c r="P65" s="73">
        <v>0</v>
      </c>
      <c r="Q65" s="1074">
        <v>899</v>
      </c>
      <c r="R65" s="1085">
        <v>16</v>
      </c>
      <c r="S65" s="75">
        <v>1.7797552347183228</v>
      </c>
    </row>
    <row r="66" spans="1:21">
      <c r="A66" s="70" t="s">
        <v>49</v>
      </c>
      <c r="B66" s="1071">
        <v>146</v>
      </c>
      <c r="C66" s="1081">
        <v>0</v>
      </c>
      <c r="D66" s="73">
        <v>0</v>
      </c>
      <c r="E66" s="1071">
        <v>18</v>
      </c>
      <c r="F66" s="1081">
        <v>0</v>
      </c>
      <c r="G66" s="73">
        <v>0</v>
      </c>
      <c r="H66" s="1071">
        <v>6</v>
      </c>
      <c r="I66" s="1081">
        <v>0</v>
      </c>
      <c r="J66" s="73">
        <v>0</v>
      </c>
      <c r="K66" s="1071">
        <v>211</v>
      </c>
      <c r="L66" s="1081">
        <v>1</v>
      </c>
      <c r="M66" s="73">
        <v>0.4739336371421814</v>
      </c>
      <c r="N66" s="1071">
        <v>0</v>
      </c>
      <c r="O66" s="1081">
        <v>0</v>
      </c>
      <c r="P66" s="73"/>
      <c r="Q66" s="1074">
        <v>381</v>
      </c>
      <c r="R66" s="1085">
        <v>1</v>
      </c>
      <c r="S66" s="75">
        <v>0.26246720552444458</v>
      </c>
    </row>
    <row r="67" spans="1:21">
      <c r="A67" s="70" t="s">
        <v>50</v>
      </c>
      <c r="B67" s="1071">
        <v>47</v>
      </c>
      <c r="C67" s="1081">
        <v>0</v>
      </c>
      <c r="D67" s="73">
        <v>0</v>
      </c>
      <c r="E67" s="1071">
        <v>29</v>
      </c>
      <c r="F67" s="1081">
        <v>1</v>
      </c>
      <c r="G67" s="73">
        <v>3.4482758045196533</v>
      </c>
      <c r="H67" s="1071">
        <v>16</v>
      </c>
      <c r="I67" s="1081">
        <v>0</v>
      </c>
      <c r="J67" s="73">
        <v>0</v>
      </c>
      <c r="K67" s="1071">
        <v>349</v>
      </c>
      <c r="L67" s="1081">
        <v>5</v>
      </c>
      <c r="M67" s="73">
        <v>1.4326647520065308</v>
      </c>
      <c r="N67" s="1071">
        <v>0</v>
      </c>
      <c r="O67" s="1081">
        <v>0</v>
      </c>
      <c r="P67" s="73"/>
      <c r="Q67" s="1074">
        <v>441</v>
      </c>
      <c r="R67" s="1085">
        <v>6</v>
      </c>
      <c r="S67" s="75">
        <v>1.3605442047119141</v>
      </c>
    </row>
    <row r="68" spans="1:21">
      <c r="A68" s="70" t="s">
        <v>51</v>
      </c>
      <c r="B68" s="1071">
        <v>424</v>
      </c>
      <c r="C68" s="1081">
        <v>8</v>
      </c>
      <c r="D68" s="73">
        <v>1.8867924213409424</v>
      </c>
      <c r="E68" s="1071">
        <v>66</v>
      </c>
      <c r="F68" s="1081">
        <v>0</v>
      </c>
      <c r="G68" s="73">
        <v>0</v>
      </c>
      <c r="H68" s="1071">
        <v>18</v>
      </c>
      <c r="I68" s="1081">
        <v>1</v>
      </c>
      <c r="J68" s="73">
        <v>5.5555553436279297</v>
      </c>
      <c r="K68" s="1071">
        <v>427</v>
      </c>
      <c r="L68" s="1081">
        <v>7</v>
      </c>
      <c r="M68" s="73">
        <v>1.6393442153930664</v>
      </c>
      <c r="N68" s="1071">
        <v>6</v>
      </c>
      <c r="O68" s="1081">
        <v>0</v>
      </c>
      <c r="P68" s="73">
        <v>0</v>
      </c>
      <c r="Q68" s="1074">
        <v>941</v>
      </c>
      <c r="R68" s="1085">
        <v>16</v>
      </c>
      <c r="S68" s="75">
        <v>1.7003188133239746</v>
      </c>
    </row>
    <row r="69" spans="1:21">
      <c r="A69" s="70" t="s">
        <v>52</v>
      </c>
      <c r="B69" s="1071">
        <v>167</v>
      </c>
      <c r="C69" s="1081">
        <v>1</v>
      </c>
      <c r="D69" s="73">
        <v>0.59880238771438599</v>
      </c>
      <c r="E69" s="1071">
        <v>46</v>
      </c>
      <c r="F69" s="1081">
        <v>1</v>
      </c>
      <c r="G69" s="73">
        <v>2.1739130020141602</v>
      </c>
      <c r="H69" s="1071">
        <v>14</v>
      </c>
      <c r="I69" s="1081">
        <v>0</v>
      </c>
      <c r="J69" s="73">
        <v>0</v>
      </c>
      <c r="K69" s="1071">
        <v>403</v>
      </c>
      <c r="L69" s="1081">
        <v>6</v>
      </c>
      <c r="M69" s="73">
        <v>1.4888337850570679</v>
      </c>
      <c r="N69" s="1071">
        <v>0</v>
      </c>
      <c r="O69" s="1081">
        <v>0</v>
      </c>
      <c r="P69" s="73"/>
      <c r="Q69" s="1074">
        <v>630</v>
      </c>
      <c r="R69" s="1085">
        <v>8</v>
      </c>
      <c r="S69" s="75">
        <v>1.2698413133621216</v>
      </c>
    </row>
    <row r="70" spans="1:21">
      <c r="A70" s="70" t="s">
        <v>53</v>
      </c>
      <c r="B70" s="1071">
        <v>367</v>
      </c>
      <c r="C70" s="1081">
        <v>7</v>
      </c>
      <c r="D70" s="73">
        <v>1.9073569774627686</v>
      </c>
      <c r="E70" s="1071">
        <v>31</v>
      </c>
      <c r="F70" s="1081">
        <v>0</v>
      </c>
      <c r="G70" s="73">
        <v>0</v>
      </c>
      <c r="H70" s="1071">
        <v>72</v>
      </c>
      <c r="I70" s="1081">
        <v>1</v>
      </c>
      <c r="J70" s="73">
        <v>1.3888888359069824</v>
      </c>
      <c r="K70" s="1071">
        <v>472</v>
      </c>
      <c r="L70" s="1081">
        <v>6</v>
      </c>
      <c r="M70" s="73">
        <v>1.2711864709854126</v>
      </c>
      <c r="N70" s="1071">
        <v>0</v>
      </c>
      <c r="O70" s="1081">
        <v>0</v>
      </c>
      <c r="P70" s="73"/>
      <c r="Q70" s="1074">
        <v>942</v>
      </c>
      <c r="R70" s="1085">
        <v>14</v>
      </c>
      <c r="S70" s="75">
        <v>1.4861996173858643</v>
      </c>
    </row>
    <row r="71" spans="1:21">
      <c r="A71" s="70" t="s">
        <v>54</v>
      </c>
      <c r="B71" s="1071">
        <v>120</v>
      </c>
      <c r="C71" s="1081">
        <v>0</v>
      </c>
      <c r="D71" s="73">
        <v>0</v>
      </c>
      <c r="E71" s="1071">
        <v>22</v>
      </c>
      <c r="F71" s="1081">
        <v>0</v>
      </c>
      <c r="G71" s="73">
        <v>0</v>
      </c>
      <c r="H71" s="1071">
        <v>10</v>
      </c>
      <c r="I71" s="1081">
        <v>1</v>
      </c>
      <c r="J71" s="73">
        <v>10</v>
      </c>
      <c r="K71" s="1071">
        <v>304</v>
      </c>
      <c r="L71" s="1081">
        <v>4</v>
      </c>
      <c r="M71" s="73">
        <v>1.3157894611358643</v>
      </c>
      <c r="N71" s="1071">
        <v>0</v>
      </c>
      <c r="O71" s="1081">
        <v>0</v>
      </c>
      <c r="P71" s="73"/>
      <c r="Q71" s="1074">
        <v>456</v>
      </c>
      <c r="R71" s="1085">
        <v>5</v>
      </c>
      <c r="S71" s="75">
        <v>1.0964912176132202</v>
      </c>
    </row>
    <row r="72" spans="1:21">
      <c r="A72" s="70" t="s">
        <v>55</v>
      </c>
      <c r="B72" s="1071">
        <v>138</v>
      </c>
      <c r="C72" s="1081">
        <v>1</v>
      </c>
      <c r="D72" s="73">
        <v>0.72463768720626831</v>
      </c>
      <c r="E72" s="1071">
        <v>2</v>
      </c>
      <c r="F72" s="1081">
        <v>0</v>
      </c>
      <c r="G72" s="73">
        <v>0</v>
      </c>
      <c r="H72" s="1071">
        <v>42</v>
      </c>
      <c r="I72" s="1081">
        <v>0</v>
      </c>
      <c r="J72" s="73">
        <v>0</v>
      </c>
      <c r="K72" s="1071">
        <v>17</v>
      </c>
      <c r="L72" s="1081">
        <v>1</v>
      </c>
      <c r="M72" s="73">
        <v>5.8823528289794922</v>
      </c>
      <c r="N72" s="1071">
        <v>0</v>
      </c>
      <c r="O72" s="1081">
        <v>0</v>
      </c>
      <c r="P72" s="73"/>
      <c r="Q72" s="1074">
        <v>199</v>
      </c>
      <c r="R72" s="1085">
        <v>2</v>
      </c>
      <c r="S72" s="75">
        <v>1.0050251483917236</v>
      </c>
    </row>
    <row r="73" spans="1:21">
      <c r="A73" s="70" t="s">
        <v>56</v>
      </c>
      <c r="B73" s="1071">
        <v>36</v>
      </c>
      <c r="C73" s="1081">
        <v>0</v>
      </c>
      <c r="D73" s="73">
        <v>0</v>
      </c>
      <c r="E73" s="1071">
        <v>4</v>
      </c>
      <c r="F73" s="1081">
        <v>0</v>
      </c>
      <c r="G73" s="73">
        <v>0</v>
      </c>
      <c r="H73" s="1071">
        <v>14</v>
      </c>
      <c r="I73" s="1081">
        <v>0</v>
      </c>
      <c r="J73" s="73">
        <v>0</v>
      </c>
      <c r="K73" s="1071">
        <v>15</v>
      </c>
      <c r="L73" s="1081">
        <v>0</v>
      </c>
      <c r="M73" s="73">
        <v>0</v>
      </c>
      <c r="N73" s="1071">
        <v>2</v>
      </c>
      <c r="O73" s="1081">
        <v>0</v>
      </c>
      <c r="P73" s="73">
        <v>0</v>
      </c>
      <c r="Q73" s="1074">
        <v>71</v>
      </c>
      <c r="R73" s="1085">
        <v>0</v>
      </c>
      <c r="S73" s="75">
        <v>0</v>
      </c>
    </row>
    <row r="74" spans="1:21" s="22" customFormat="1" ht="12.2" customHeight="1">
      <c r="A74" s="69" t="s">
        <v>1</v>
      </c>
      <c r="B74" s="1074">
        <v>6835</v>
      </c>
      <c r="C74" s="1085">
        <v>85</v>
      </c>
      <c r="D74" s="75">
        <v>1.2435991764068604</v>
      </c>
      <c r="E74" s="1074">
        <v>1104</v>
      </c>
      <c r="F74" s="1085">
        <v>17</v>
      </c>
      <c r="G74" s="75">
        <v>1.5398551225662231</v>
      </c>
      <c r="H74" s="1074">
        <v>1091</v>
      </c>
      <c r="I74" s="1085">
        <v>15</v>
      </c>
      <c r="J74" s="75">
        <v>1.3748854398727417</v>
      </c>
      <c r="K74" s="1074">
        <v>10939</v>
      </c>
      <c r="L74" s="1085">
        <v>193</v>
      </c>
      <c r="M74" s="75">
        <v>1.7643294334411621</v>
      </c>
      <c r="N74" s="1074">
        <v>16</v>
      </c>
      <c r="O74" s="1085">
        <v>0</v>
      </c>
      <c r="P74" s="75">
        <v>0</v>
      </c>
      <c r="Q74" s="1074">
        <v>19985</v>
      </c>
      <c r="R74" s="1085">
        <v>310</v>
      </c>
      <c r="S74" s="75">
        <v>1.5511633157730103</v>
      </c>
      <c r="T74" s="13"/>
      <c r="U74" s="13"/>
    </row>
    <row r="75" spans="1:21">
      <c r="A75" s="69">
        <v>2016</v>
      </c>
      <c r="B75" s="1675"/>
      <c r="C75" s="1676"/>
      <c r="D75" s="1676"/>
      <c r="E75" s="1676"/>
      <c r="F75" s="1676"/>
      <c r="G75" s="1676"/>
      <c r="H75" s="1677"/>
      <c r="I75" s="1677"/>
      <c r="J75" s="1676"/>
      <c r="K75" s="1677"/>
      <c r="L75" s="1677"/>
      <c r="M75" s="1676"/>
      <c r="N75" s="1092"/>
      <c r="O75" s="1092"/>
      <c r="P75" s="210"/>
      <c r="Q75" s="1092"/>
      <c r="R75" s="1092"/>
      <c r="S75" s="210"/>
    </row>
    <row r="76" spans="1:21">
      <c r="A76" s="70" t="s">
        <v>24</v>
      </c>
      <c r="B76" s="1071">
        <v>168</v>
      </c>
      <c r="C76" s="1081">
        <v>1</v>
      </c>
      <c r="D76" s="73">
        <v>0.5952380895614624</v>
      </c>
      <c r="E76" s="1071">
        <v>45</v>
      </c>
      <c r="F76" s="1081">
        <v>0</v>
      </c>
      <c r="G76" s="73">
        <v>0</v>
      </c>
      <c r="H76" s="1071">
        <v>57</v>
      </c>
      <c r="I76" s="1081">
        <v>0</v>
      </c>
      <c r="J76" s="73">
        <v>0</v>
      </c>
      <c r="K76" s="1071">
        <v>365</v>
      </c>
      <c r="L76" s="1081">
        <v>6</v>
      </c>
      <c r="M76" s="73">
        <v>1.6438356637954712</v>
      </c>
      <c r="N76" s="1071">
        <v>1</v>
      </c>
      <c r="O76" s="1081">
        <v>0</v>
      </c>
      <c r="P76" s="73">
        <v>0</v>
      </c>
      <c r="Q76" s="1074">
        <v>636</v>
      </c>
      <c r="R76" s="1085">
        <v>7</v>
      </c>
      <c r="S76" s="75">
        <v>1.1006289720535278</v>
      </c>
    </row>
    <row r="77" spans="1:21">
      <c r="A77" s="70" t="s">
        <v>26</v>
      </c>
      <c r="B77" s="1071">
        <v>145</v>
      </c>
      <c r="C77" s="1081">
        <v>1</v>
      </c>
      <c r="D77" s="73">
        <v>0.68965518474578857</v>
      </c>
      <c r="E77" s="1071">
        <v>28</v>
      </c>
      <c r="F77" s="1081">
        <v>0</v>
      </c>
      <c r="G77" s="73">
        <v>0</v>
      </c>
      <c r="H77" s="1071">
        <v>10</v>
      </c>
      <c r="I77" s="1081">
        <v>0</v>
      </c>
      <c r="J77" s="73">
        <v>0</v>
      </c>
      <c r="K77" s="1071">
        <v>347</v>
      </c>
      <c r="L77" s="1081">
        <v>5</v>
      </c>
      <c r="M77" s="73">
        <v>1.4409221410751343</v>
      </c>
      <c r="N77" s="1071">
        <v>0</v>
      </c>
      <c r="O77" s="1081">
        <v>0</v>
      </c>
      <c r="P77" s="73"/>
      <c r="Q77" s="1074">
        <v>530</v>
      </c>
      <c r="R77" s="1085">
        <v>6</v>
      </c>
      <c r="S77" s="75">
        <v>1.1320754289627075</v>
      </c>
    </row>
    <row r="78" spans="1:21">
      <c r="A78" s="70" t="s">
        <v>27</v>
      </c>
      <c r="B78" s="1071">
        <v>136</v>
      </c>
      <c r="C78" s="1081">
        <v>1</v>
      </c>
      <c r="D78" s="73">
        <v>0.73529410362243652</v>
      </c>
      <c r="E78" s="1071">
        <v>67</v>
      </c>
      <c r="F78" s="1081">
        <v>1</v>
      </c>
      <c r="G78" s="73">
        <v>1.492537260055542</v>
      </c>
      <c r="H78" s="1071">
        <v>9</v>
      </c>
      <c r="I78" s="1081">
        <v>0</v>
      </c>
      <c r="J78" s="73">
        <v>0</v>
      </c>
      <c r="K78" s="1071">
        <v>519</v>
      </c>
      <c r="L78" s="1081">
        <v>3</v>
      </c>
      <c r="M78" s="73">
        <v>0.57803469896316528</v>
      </c>
      <c r="N78" s="1071">
        <v>1</v>
      </c>
      <c r="O78" s="1081">
        <v>0</v>
      </c>
      <c r="P78" s="73">
        <v>0</v>
      </c>
      <c r="Q78" s="1074">
        <v>732</v>
      </c>
      <c r="R78" s="1085">
        <v>5</v>
      </c>
      <c r="S78" s="75">
        <v>0.68306010961532593</v>
      </c>
    </row>
    <row r="79" spans="1:21">
      <c r="A79" s="70" t="s">
        <v>28</v>
      </c>
      <c r="B79" s="1071">
        <v>214</v>
      </c>
      <c r="C79" s="1081">
        <v>2</v>
      </c>
      <c r="D79" s="73">
        <v>0.93457943201065063</v>
      </c>
      <c r="E79" s="1071">
        <v>45</v>
      </c>
      <c r="F79" s="1081">
        <v>2</v>
      </c>
      <c r="G79" s="73">
        <v>4.4444446563720703</v>
      </c>
      <c r="H79" s="1071">
        <v>172</v>
      </c>
      <c r="I79" s="1081">
        <v>1</v>
      </c>
      <c r="J79" s="73">
        <v>0.58139532804489136</v>
      </c>
      <c r="K79" s="1071">
        <v>560</v>
      </c>
      <c r="L79" s="1081">
        <v>9</v>
      </c>
      <c r="M79" s="73">
        <v>1.6071428060531616</v>
      </c>
      <c r="N79" s="1071">
        <v>0</v>
      </c>
      <c r="O79" s="1081">
        <v>0</v>
      </c>
      <c r="P79" s="73"/>
      <c r="Q79" s="1074">
        <v>991</v>
      </c>
      <c r="R79" s="1085">
        <v>14</v>
      </c>
      <c r="S79" s="75">
        <v>1.4127144813537598</v>
      </c>
    </row>
    <row r="80" spans="1:21">
      <c r="A80" s="70" t="s">
        <v>29</v>
      </c>
      <c r="B80" s="1071">
        <v>595</v>
      </c>
      <c r="C80" s="1081">
        <v>4</v>
      </c>
      <c r="D80" s="73">
        <v>0.67226892709732056</v>
      </c>
      <c r="E80" s="1071">
        <v>14</v>
      </c>
      <c r="F80" s="1081">
        <v>0</v>
      </c>
      <c r="G80" s="73">
        <v>0</v>
      </c>
      <c r="H80" s="1071">
        <v>59</v>
      </c>
      <c r="I80" s="1081">
        <v>1</v>
      </c>
      <c r="J80" s="73">
        <v>1.6949152946472168</v>
      </c>
      <c r="K80" s="1071">
        <v>188</v>
      </c>
      <c r="L80" s="1081">
        <v>4</v>
      </c>
      <c r="M80" s="73">
        <v>2.1276595592498779</v>
      </c>
      <c r="N80" s="1071">
        <v>0</v>
      </c>
      <c r="O80" s="1081">
        <v>0</v>
      </c>
      <c r="P80" s="73"/>
      <c r="Q80" s="1074">
        <v>856</v>
      </c>
      <c r="R80" s="1085">
        <v>9</v>
      </c>
      <c r="S80" s="75">
        <v>1.0514018535614014</v>
      </c>
    </row>
    <row r="81" spans="1:19">
      <c r="A81" s="70" t="s">
        <v>30</v>
      </c>
      <c r="B81" s="1071">
        <v>413</v>
      </c>
      <c r="C81" s="1081">
        <v>7</v>
      </c>
      <c r="D81" s="73">
        <v>1.6949152946472168</v>
      </c>
      <c r="E81" s="1071">
        <v>53</v>
      </c>
      <c r="F81" s="1081">
        <v>0</v>
      </c>
      <c r="G81" s="73">
        <v>0</v>
      </c>
      <c r="H81" s="1071">
        <v>54</v>
      </c>
      <c r="I81" s="1081">
        <v>2</v>
      </c>
      <c r="J81" s="73">
        <v>3.7037036418914795</v>
      </c>
      <c r="K81" s="1071">
        <v>634</v>
      </c>
      <c r="L81" s="1081">
        <v>17</v>
      </c>
      <c r="M81" s="73">
        <v>2.6813879013061523</v>
      </c>
      <c r="N81" s="1071">
        <v>0</v>
      </c>
      <c r="O81" s="1081">
        <v>0</v>
      </c>
      <c r="P81" s="73"/>
      <c r="Q81" s="1074">
        <v>1154</v>
      </c>
      <c r="R81" s="1085">
        <v>26</v>
      </c>
      <c r="S81" s="75">
        <v>2.253032922744751</v>
      </c>
    </row>
    <row r="82" spans="1:19">
      <c r="A82" s="70" t="s">
        <v>31</v>
      </c>
      <c r="B82" s="1071">
        <v>0</v>
      </c>
      <c r="C82" s="1081">
        <v>0</v>
      </c>
      <c r="D82" s="73"/>
      <c r="E82" s="1071">
        <v>2</v>
      </c>
      <c r="F82" s="1081">
        <v>0</v>
      </c>
      <c r="G82" s="73">
        <v>0</v>
      </c>
      <c r="H82" s="1071">
        <v>0</v>
      </c>
      <c r="I82" s="1081">
        <v>0</v>
      </c>
      <c r="J82" s="73"/>
      <c r="K82" s="1071">
        <v>11</v>
      </c>
      <c r="L82" s="1081">
        <v>0</v>
      </c>
      <c r="M82" s="73">
        <v>0</v>
      </c>
      <c r="N82" s="1071">
        <v>0</v>
      </c>
      <c r="O82" s="1081">
        <v>0</v>
      </c>
      <c r="P82" s="73"/>
      <c r="Q82" s="1074">
        <v>13</v>
      </c>
      <c r="R82" s="1085">
        <v>0</v>
      </c>
      <c r="S82" s="75">
        <v>0</v>
      </c>
    </row>
    <row r="83" spans="1:19">
      <c r="A83" s="70" t="s">
        <v>32</v>
      </c>
      <c r="B83" s="1071">
        <v>139</v>
      </c>
      <c r="C83" s="1081">
        <v>3</v>
      </c>
      <c r="D83" s="73">
        <v>2.158273458480835</v>
      </c>
      <c r="E83" s="1071">
        <v>41</v>
      </c>
      <c r="F83" s="1081">
        <v>1</v>
      </c>
      <c r="G83" s="73">
        <v>2.4390244483947754</v>
      </c>
      <c r="H83" s="1071">
        <v>36</v>
      </c>
      <c r="I83" s="1081">
        <v>0</v>
      </c>
      <c r="J83" s="73">
        <v>0</v>
      </c>
      <c r="K83" s="1071">
        <v>360</v>
      </c>
      <c r="L83" s="1081">
        <v>3</v>
      </c>
      <c r="M83" s="73">
        <v>0.83333331346511841</v>
      </c>
      <c r="N83" s="1071">
        <v>0</v>
      </c>
      <c r="O83" s="1081">
        <v>0</v>
      </c>
      <c r="P83" s="73"/>
      <c r="Q83" s="1074">
        <v>576</v>
      </c>
      <c r="R83" s="1085">
        <v>7</v>
      </c>
      <c r="S83" s="75">
        <v>1.2152777910232544</v>
      </c>
    </row>
    <row r="84" spans="1:19">
      <c r="A84" s="70" t="s">
        <v>33</v>
      </c>
      <c r="B84" s="1071">
        <v>358</v>
      </c>
      <c r="C84" s="1081">
        <v>5</v>
      </c>
      <c r="D84" s="73">
        <v>1.3966480493545532</v>
      </c>
      <c r="E84" s="1071">
        <v>52</v>
      </c>
      <c r="F84" s="1081">
        <v>2</v>
      </c>
      <c r="G84" s="73">
        <v>3.846153736114502</v>
      </c>
      <c r="H84" s="1071">
        <v>17</v>
      </c>
      <c r="I84" s="1081">
        <v>0</v>
      </c>
      <c r="J84" s="73">
        <v>0</v>
      </c>
      <c r="K84" s="1071">
        <v>322</v>
      </c>
      <c r="L84" s="1081">
        <v>6</v>
      </c>
      <c r="M84" s="73">
        <v>1.8633540868759155</v>
      </c>
      <c r="N84" s="1071">
        <v>0</v>
      </c>
      <c r="O84" s="1081">
        <v>0</v>
      </c>
      <c r="P84" s="73"/>
      <c r="Q84" s="1074">
        <v>749</v>
      </c>
      <c r="R84" s="1085">
        <v>13</v>
      </c>
      <c r="S84" s="75">
        <v>1.7356475591659546</v>
      </c>
    </row>
    <row r="85" spans="1:19">
      <c r="A85" s="70" t="s">
        <v>35</v>
      </c>
      <c r="B85" s="1071">
        <v>181</v>
      </c>
      <c r="C85" s="1081">
        <v>1</v>
      </c>
      <c r="D85" s="73">
        <v>0.55248618125915527</v>
      </c>
      <c r="E85" s="1071">
        <v>13</v>
      </c>
      <c r="F85" s="1081">
        <v>0</v>
      </c>
      <c r="G85" s="73">
        <v>0</v>
      </c>
      <c r="H85" s="1071">
        <v>34</v>
      </c>
      <c r="I85" s="1081">
        <v>0</v>
      </c>
      <c r="J85" s="73">
        <v>0</v>
      </c>
      <c r="K85" s="1071">
        <v>83</v>
      </c>
      <c r="L85" s="1081">
        <v>2</v>
      </c>
      <c r="M85" s="73">
        <v>2.4096386432647705</v>
      </c>
      <c r="N85" s="1071">
        <v>0</v>
      </c>
      <c r="O85" s="1081">
        <v>0</v>
      </c>
      <c r="P85" s="73"/>
      <c r="Q85" s="1074">
        <v>311</v>
      </c>
      <c r="R85" s="1085">
        <v>3</v>
      </c>
      <c r="S85" s="75">
        <v>0.96463024616241455</v>
      </c>
    </row>
    <row r="86" spans="1:19">
      <c r="A86" s="70" t="s">
        <v>584</v>
      </c>
      <c r="B86" s="1071">
        <v>156</v>
      </c>
      <c r="C86" s="1081">
        <v>2</v>
      </c>
      <c r="D86" s="73">
        <v>1.2820513248443604</v>
      </c>
      <c r="E86" s="1071">
        <v>70</v>
      </c>
      <c r="F86" s="1081">
        <v>0</v>
      </c>
      <c r="G86" s="73">
        <v>0</v>
      </c>
      <c r="H86" s="1071">
        <v>21</v>
      </c>
      <c r="I86" s="1081">
        <v>0</v>
      </c>
      <c r="J86" s="73">
        <v>0</v>
      </c>
      <c r="K86" s="1071">
        <v>377</v>
      </c>
      <c r="L86" s="1081">
        <v>4</v>
      </c>
      <c r="M86" s="73">
        <v>1.0610079765319824</v>
      </c>
      <c r="N86" s="1071">
        <v>0</v>
      </c>
      <c r="O86" s="1081">
        <v>0</v>
      </c>
      <c r="P86" s="73"/>
      <c r="Q86" s="1074">
        <v>624</v>
      </c>
      <c r="R86" s="1085">
        <v>6</v>
      </c>
      <c r="S86" s="75">
        <v>0.96153843402862549</v>
      </c>
    </row>
    <row r="87" spans="1:19">
      <c r="A87" s="70" t="s">
        <v>36</v>
      </c>
      <c r="B87" s="1071">
        <v>20</v>
      </c>
      <c r="C87" s="1081">
        <v>0</v>
      </c>
      <c r="D87" s="73">
        <v>0</v>
      </c>
      <c r="E87" s="1071">
        <v>4</v>
      </c>
      <c r="F87" s="1081">
        <v>0</v>
      </c>
      <c r="G87" s="73">
        <v>0</v>
      </c>
      <c r="H87" s="1071">
        <v>12</v>
      </c>
      <c r="I87" s="1081">
        <v>1</v>
      </c>
      <c r="J87" s="73">
        <v>8.3333330154418945</v>
      </c>
      <c r="K87" s="1071">
        <v>230</v>
      </c>
      <c r="L87" s="1081">
        <v>1</v>
      </c>
      <c r="M87" s="73">
        <v>0.43478259444236755</v>
      </c>
      <c r="N87" s="1071">
        <v>0</v>
      </c>
      <c r="O87" s="1081">
        <v>0</v>
      </c>
      <c r="P87" s="73"/>
      <c r="Q87" s="1074">
        <v>266</v>
      </c>
      <c r="R87" s="1085">
        <v>2</v>
      </c>
      <c r="S87" s="75">
        <v>0.75187969207763672</v>
      </c>
    </row>
    <row r="88" spans="1:19">
      <c r="A88" s="70" t="s">
        <v>37</v>
      </c>
      <c r="B88" s="1071">
        <v>155</v>
      </c>
      <c r="C88" s="1081">
        <v>1</v>
      </c>
      <c r="D88" s="73">
        <v>0.64516127109527588</v>
      </c>
      <c r="E88" s="1071">
        <v>41</v>
      </c>
      <c r="F88" s="1081">
        <v>0</v>
      </c>
      <c r="G88" s="73">
        <v>0</v>
      </c>
      <c r="H88" s="1071">
        <v>30</v>
      </c>
      <c r="I88" s="1081">
        <v>1</v>
      </c>
      <c r="J88" s="73">
        <v>3.3333332538604736</v>
      </c>
      <c r="K88" s="1071">
        <v>406</v>
      </c>
      <c r="L88" s="1081">
        <v>13</v>
      </c>
      <c r="M88" s="73">
        <v>3.2019703388214111</v>
      </c>
      <c r="N88" s="1071">
        <v>1</v>
      </c>
      <c r="O88" s="1081">
        <v>0</v>
      </c>
      <c r="P88" s="73">
        <v>0</v>
      </c>
      <c r="Q88" s="1074">
        <v>633</v>
      </c>
      <c r="R88" s="1085">
        <v>15</v>
      </c>
      <c r="S88" s="75">
        <v>2.3696682453155518</v>
      </c>
    </row>
    <row r="89" spans="1:19">
      <c r="A89" s="70" t="s">
        <v>38</v>
      </c>
      <c r="B89" s="1071">
        <v>334</v>
      </c>
      <c r="C89" s="1081">
        <v>2</v>
      </c>
      <c r="D89" s="73">
        <v>0.59880238771438599</v>
      </c>
      <c r="E89" s="1071">
        <v>26</v>
      </c>
      <c r="F89" s="1081">
        <v>0</v>
      </c>
      <c r="G89" s="73">
        <v>0</v>
      </c>
      <c r="H89" s="1071">
        <v>19</v>
      </c>
      <c r="I89" s="1081">
        <v>1</v>
      </c>
      <c r="J89" s="73">
        <v>5.263157844543457</v>
      </c>
      <c r="K89" s="1071">
        <v>466</v>
      </c>
      <c r="L89" s="1081">
        <v>7</v>
      </c>
      <c r="M89" s="73">
        <v>1.5021458864212036</v>
      </c>
      <c r="N89" s="1071">
        <v>0</v>
      </c>
      <c r="O89" s="1081">
        <v>0</v>
      </c>
      <c r="P89" s="73"/>
      <c r="Q89" s="1074">
        <v>845</v>
      </c>
      <c r="R89" s="1085">
        <v>10</v>
      </c>
      <c r="S89" s="75">
        <v>1.1834319829940796</v>
      </c>
    </row>
    <row r="90" spans="1:19">
      <c r="A90" s="70" t="s">
        <v>39</v>
      </c>
      <c r="B90" s="1071">
        <v>374</v>
      </c>
      <c r="C90" s="1081">
        <v>1</v>
      </c>
      <c r="D90" s="73">
        <v>0.26737967133522034</v>
      </c>
      <c r="E90" s="1071">
        <v>6</v>
      </c>
      <c r="F90" s="1081">
        <v>0</v>
      </c>
      <c r="G90" s="73">
        <v>0</v>
      </c>
      <c r="H90" s="1071">
        <v>38</v>
      </c>
      <c r="I90" s="1081">
        <v>0</v>
      </c>
      <c r="J90" s="73">
        <v>0</v>
      </c>
      <c r="K90" s="1071">
        <v>233</v>
      </c>
      <c r="L90" s="1081">
        <v>2</v>
      </c>
      <c r="M90" s="73">
        <v>0.85836911201477051</v>
      </c>
      <c r="N90" s="1071">
        <v>1</v>
      </c>
      <c r="O90" s="1081">
        <v>0</v>
      </c>
      <c r="P90" s="73">
        <v>0</v>
      </c>
      <c r="Q90" s="1074">
        <v>652</v>
      </c>
      <c r="R90" s="1085">
        <v>3</v>
      </c>
      <c r="S90" s="75">
        <v>0.46012270450592041</v>
      </c>
    </row>
    <row r="91" spans="1:19">
      <c r="A91" s="70" t="s">
        <v>40</v>
      </c>
      <c r="B91" s="1071">
        <v>392</v>
      </c>
      <c r="C91" s="1081">
        <v>6</v>
      </c>
      <c r="D91" s="73">
        <v>1.5306122303009033</v>
      </c>
      <c r="E91" s="1071">
        <v>27</v>
      </c>
      <c r="F91" s="1081">
        <v>0</v>
      </c>
      <c r="G91" s="73">
        <v>0</v>
      </c>
      <c r="H91" s="1071">
        <v>19</v>
      </c>
      <c r="I91" s="1081">
        <v>2</v>
      </c>
      <c r="J91" s="73">
        <v>10.526315689086914</v>
      </c>
      <c r="K91" s="1071">
        <v>504</v>
      </c>
      <c r="L91" s="1081">
        <v>15</v>
      </c>
      <c r="M91" s="73">
        <v>2.9761905670166016</v>
      </c>
      <c r="N91" s="1071">
        <v>0</v>
      </c>
      <c r="O91" s="1081">
        <v>0</v>
      </c>
      <c r="P91" s="73"/>
      <c r="Q91" s="1074">
        <v>942</v>
      </c>
      <c r="R91" s="1085">
        <v>23</v>
      </c>
      <c r="S91" s="75">
        <v>2.4416136741638184</v>
      </c>
    </row>
    <row r="92" spans="1:19">
      <c r="A92" s="70" t="s">
        <v>41</v>
      </c>
      <c r="B92" s="1071">
        <v>189</v>
      </c>
      <c r="C92" s="1081">
        <v>0</v>
      </c>
      <c r="D92" s="73">
        <v>0</v>
      </c>
      <c r="E92" s="1071">
        <v>44</v>
      </c>
      <c r="F92" s="1081">
        <v>1</v>
      </c>
      <c r="G92" s="73">
        <v>2.2727272510528564</v>
      </c>
      <c r="H92" s="1071">
        <v>34</v>
      </c>
      <c r="I92" s="1081">
        <v>2</v>
      </c>
      <c r="J92" s="73">
        <v>5.8823528289794922</v>
      </c>
      <c r="K92" s="1071">
        <v>452</v>
      </c>
      <c r="L92" s="1081">
        <v>12</v>
      </c>
      <c r="M92" s="73">
        <v>2.6548671722412109</v>
      </c>
      <c r="N92" s="1071">
        <v>2</v>
      </c>
      <c r="O92" s="1081">
        <v>0</v>
      </c>
      <c r="P92" s="73">
        <v>0</v>
      </c>
      <c r="Q92" s="1074">
        <v>721</v>
      </c>
      <c r="R92" s="1085">
        <v>15</v>
      </c>
      <c r="S92" s="75">
        <v>2.0804438591003418</v>
      </c>
    </row>
    <row r="93" spans="1:19">
      <c r="A93" s="70" t="s">
        <v>42</v>
      </c>
      <c r="B93" s="1071">
        <v>327</v>
      </c>
      <c r="C93" s="1081">
        <v>8</v>
      </c>
      <c r="D93" s="73">
        <v>2.4464831352233887</v>
      </c>
      <c r="E93" s="1071">
        <v>29</v>
      </c>
      <c r="F93" s="1081">
        <v>2</v>
      </c>
      <c r="G93" s="73">
        <v>6.8965516090393066</v>
      </c>
      <c r="H93" s="1071">
        <v>13</v>
      </c>
      <c r="I93" s="1081">
        <v>0</v>
      </c>
      <c r="J93" s="73">
        <v>0</v>
      </c>
      <c r="K93" s="1071">
        <v>513</v>
      </c>
      <c r="L93" s="1081">
        <v>8</v>
      </c>
      <c r="M93" s="73">
        <v>1.5594542026519775</v>
      </c>
      <c r="N93" s="1071">
        <v>0</v>
      </c>
      <c r="O93" s="1081">
        <v>0</v>
      </c>
      <c r="P93" s="73"/>
      <c r="Q93" s="1074">
        <v>882</v>
      </c>
      <c r="R93" s="1085">
        <v>18</v>
      </c>
      <c r="S93" s="75">
        <v>2.0408163070678711</v>
      </c>
    </row>
    <row r="94" spans="1:19">
      <c r="A94" s="70" t="s">
        <v>43</v>
      </c>
      <c r="B94" s="1071">
        <v>18</v>
      </c>
      <c r="C94" s="1081">
        <v>0</v>
      </c>
      <c r="D94" s="73">
        <v>0</v>
      </c>
      <c r="E94" s="1071">
        <v>1</v>
      </c>
      <c r="F94" s="1081">
        <v>0</v>
      </c>
      <c r="G94" s="73">
        <v>0</v>
      </c>
      <c r="H94" s="1071">
        <v>6</v>
      </c>
      <c r="I94" s="1081">
        <v>0</v>
      </c>
      <c r="J94" s="73">
        <v>0</v>
      </c>
      <c r="K94" s="1071">
        <v>138</v>
      </c>
      <c r="L94" s="1081">
        <v>1</v>
      </c>
      <c r="M94" s="73">
        <v>0.72463768720626831</v>
      </c>
      <c r="N94" s="1071">
        <v>0</v>
      </c>
      <c r="O94" s="1081">
        <v>0</v>
      </c>
      <c r="P94" s="73"/>
      <c r="Q94" s="1074">
        <v>163</v>
      </c>
      <c r="R94" s="1085">
        <v>1</v>
      </c>
      <c r="S94" s="75">
        <v>0.61349695920944214</v>
      </c>
    </row>
    <row r="95" spans="1:19">
      <c r="A95" s="70" t="s">
        <v>44</v>
      </c>
      <c r="B95" s="1071">
        <v>164</v>
      </c>
      <c r="C95" s="1081">
        <v>3</v>
      </c>
      <c r="D95" s="73">
        <v>1.8292683362960815</v>
      </c>
      <c r="E95" s="1071">
        <v>27</v>
      </c>
      <c r="F95" s="1081">
        <v>0</v>
      </c>
      <c r="G95" s="73">
        <v>0</v>
      </c>
      <c r="H95" s="1071">
        <v>9</v>
      </c>
      <c r="I95" s="1081">
        <v>0</v>
      </c>
      <c r="J95" s="73">
        <v>0</v>
      </c>
      <c r="K95" s="1071">
        <v>399</v>
      </c>
      <c r="L95" s="1081">
        <v>6</v>
      </c>
      <c r="M95" s="73">
        <v>1.5037593841552734</v>
      </c>
      <c r="N95" s="1071">
        <v>1</v>
      </c>
      <c r="O95" s="1081">
        <v>0</v>
      </c>
      <c r="P95" s="73">
        <v>0</v>
      </c>
      <c r="Q95" s="1074">
        <v>600</v>
      </c>
      <c r="R95" s="1085">
        <v>9</v>
      </c>
      <c r="S95" s="75">
        <v>1.5</v>
      </c>
    </row>
    <row r="96" spans="1:19">
      <c r="A96" s="70" t="s">
        <v>45</v>
      </c>
      <c r="B96" s="1071">
        <v>22</v>
      </c>
      <c r="C96" s="1081">
        <v>0</v>
      </c>
      <c r="D96" s="73">
        <v>0</v>
      </c>
      <c r="E96" s="1071">
        <v>16</v>
      </c>
      <c r="F96" s="1081">
        <v>0</v>
      </c>
      <c r="G96" s="73">
        <v>0</v>
      </c>
      <c r="H96" s="1071">
        <v>3</v>
      </c>
      <c r="I96" s="1081">
        <v>0</v>
      </c>
      <c r="J96" s="73">
        <v>0</v>
      </c>
      <c r="K96" s="1071">
        <v>288</v>
      </c>
      <c r="L96" s="1081">
        <v>2</v>
      </c>
      <c r="M96" s="73">
        <v>0.69444441795349121</v>
      </c>
      <c r="N96" s="1071">
        <v>0</v>
      </c>
      <c r="O96" s="1081">
        <v>0</v>
      </c>
      <c r="P96" s="73"/>
      <c r="Q96" s="1074">
        <v>329</v>
      </c>
      <c r="R96" s="1085">
        <v>2</v>
      </c>
      <c r="S96" s="75">
        <v>0.60790276527404785</v>
      </c>
    </row>
    <row r="97" spans="1:22">
      <c r="A97" s="70" t="s">
        <v>46</v>
      </c>
      <c r="B97" s="1071">
        <v>454</v>
      </c>
      <c r="C97" s="1081">
        <v>6</v>
      </c>
      <c r="D97" s="73">
        <v>1.3215858936309814</v>
      </c>
      <c r="E97" s="1071">
        <v>82</v>
      </c>
      <c r="F97" s="1081">
        <v>3</v>
      </c>
      <c r="G97" s="73">
        <v>3.6585366725921631</v>
      </c>
      <c r="H97" s="1071">
        <v>44</v>
      </c>
      <c r="I97" s="1081">
        <v>2</v>
      </c>
      <c r="J97" s="73">
        <v>4.5454545021057129</v>
      </c>
      <c r="K97" s="1071">
        <v>829</v>
      </c>
      <c r="L97" s="1081">
        <v>20</v>
      </c>
      <c r="M97" s="73">
        <v>2.4125452041625977</v>
      </c>
      <c r="N97" s="1071">
        <v>0</v>
      </c>
      <c r="O97" s="1081">
        <v>0</v>
      </c>
      <c r="P97" s="73"/>
      <c r="Q97" s="1074">
        <v>1409</v>
      </c>
      <c r="R97" s="1085">
        <v>31</v>
      </c>
      <c r="S97" s="75">
        <v>2.2001419067382812</v>
      </c>
    </row>
    <row r="98" spans="1:22">
      <c r="A98" s="70" t="s">
        <v>47</v>
      </c>
      <c r="B98" s="1071">
        <v>291</v>
      </c>
      <c r="C98" s="1081">
        <v>5</v>
      </c>
      <c r="D98" s="73">
        <v>1.7182130813598633</v>
      </c>
      <c r="E98" s="1071">
        <v>35</v>
      </c>
      <c r="F98" s="1081">
        <v>1</v>
      </c>
      <c r="G98" s="73">
        <v>2.8571429252624512</v>
      </c>
      <c r="H98" s="1071">
        <v>10</v>
      </c>
      <c r="I98" s="1081">
        <v>0</v>
      </c>
      <c r="J98" s="73">
        <v>0</v>
      </c>
      <c r="K98" s="1071">
        <v>361</v>
      </c>
      <c r="L98" s="1081">
        <v>4</v>
      </c>
      <c r="M98" s="73">
        <v>1.108033299446106</v>
      </c>
      <c r="N98" s="1071">
        <v>0</v>
      </c>
      <c r="O98" s="1081">
        <v>0</v>
      </c>
      <c r="P98" s="73"/>
      <c r="Q98" s="1074">
        <v>697</v>
      </c>
      <c r="R98" s="1085">
        <v>10</v>
      </c>
      <c r="S98" s="75">
        <v>1.4347202777862549</v>
      </c>
    </row>
    <row r="99" spans="1:22">
      <c r="A99" s="70" t="s">
        <v>48</v>
      </c>
      <c r="B99" s="1071">
        <v>278</v>
      </c>
      <c r="C99" s="1081">
        <v>5</v>
      </c>
      <c r="D99" s="73">
        <v>1.7985610961914062</v>
      </c>
      <c r="E99" s="1071">
        <v>21</v>
      </c>
      <c r="F99" s="1081">
        <v>0</v>
      </c>
      <c r="G99" s="73">
        <v>0</v>
      </c>
      <c r="H99" s="1071">
        <v>124</v>
      </c>
      <c r="I99" s="1081">
        <v>1</v>
      </c>
      <c r="J99" s="73">
        <v>0.80645161867141724</v>
      </c>
      <c r="K99" s="1071">
        <v>428</v>
      </c>
      <c r="L99" s="1081">
        <v>7</v>
      </c>
      <c r="M99" s="73">
        <v>1.6355140209197998</v>
      </c>
      <c r="N99" s="1071">
        <v>1</v>
      </c>
      <c r="O99" s="1081">
        <v>0</v>
      </c>
      <c r="P99" s="73">
        <v>0</v>
      </c>
      <c r="Q99" s="1074">
        <v>852</v>
      </c>
      <c r="R99" s="1085">
        <v>13</v>
      </c>
      <c r="S99" s="75">
        <v>1.5258215665817261</v>
      </c>
    </row>
    <row r="100" spans="1:22">
      <c r="A100" s="70" t="s">
        <v>49</v>
      </c>
      <c r="B100" s="1071">
        <v>129</v>
      </c>
      <c r="C100" s="1081">
        <v>1</v>
      </c>
      <c r="D100" s="73">
        <v>0.77519381046295166</v>
      </c>
      <c r="E100" s="1071">
        <v>30</v>
      </c>
      <c r="F100" s="1081">
        <v>0</v>
      </c>
      <c r="G100" s="73">
        <v>0</v>
      </c>
      <c r="H100" s="1071">
        <v>25</v>
      </c>
      <c r="I100" s="1081">
        <v>0</v>
      </c>
      <c r="J100" s="73">
        <v>0</v>
      </c>
      <c r="K100" s="1071">
        <v>331</v>
      </c>
      <c r="L100" s="1081">
        <v>7</v>
      </c>
      <c r="M100" s="73">
        <v>2.1148035526275635</v>
      </c>
      <c r="N100" s="1071">
        <v>0</v>
      </c>
      <c r="O100" s="1081">
        <v>0</v>
      </c>
      <c r="P100" s="73"/>
      <c r="Q100" s="1074">
        <v>515</v>
      </c>
      <c r="R100" s="1085">
        <v>8</v>
      </c>
      <c r="S100" s="75">
        <v>1.5533980131149292</v>
      </c>
      <c r="V100" s="29"/>
    </row>
    <row r="101" spans="1:22">
      <c r="A101" s="70" t="s">
        <v>50</v>
      </c>
      <c r="B101" s="1071">
        <v>34</v>
      </c>
      <c r="C101" s="1081">
        <v>0</v>
      </c>
      <c r="D101" s="73">
        <v>0</v>
      </c>
      <c r="E101" s="1071">
        <v>31</v>
      </c>
      <c r="F101" s="1081">
        <v>0</v>
      </c>
      <c r="G101" s="73">
        <v>0</v>
      </c>
      <c r="H101" s="1071">
        <v>10</v>
      </c>
      <c r="I101" s="1081">
        <v>0</v>
      </c>
      <c r="J101" s="73">
        <v>0</v>
      </c>
      <c r="K101" s="1071">
        <v>309</v>
      </c>
      <c r="L101" s="1081">
        <v>1</v>
      </c>
      <c r="M101" s="73">
        <v>0.32362458109855652</v>
      </c>
      <c r="N101" s="1071">
        <v>0</v>
      </c>
      <c r="O101" s="1081">
        <v>0</v>
      </c>
      <c r="P101" s="73"/>
      <c r="Q101" s="1074">
        <v>384</v>
      </c>
      <c r="R101" s="1085">
        <v>1</v>
      </c>
      <c r="S101" s="75">
        <v>0.2604166567325592</v>
      </c>
      <c r="V101" s="29"/>
    </row>
    <row r="102" spans="1:22">
      <c r="A102" s="70" t="s">
        <v>51</v>
      </c>
      <c r="B102" s="1071">
        <v>439</v>
      </c>
      <c r="C102" s="1081">
        <v>8</v>
      </c>
      <c r="D102" s="73">
        <v>1.8223234415054321</v>
      </c>
      <c r="E102" s="1071">
        <v>75</v>
      </c>
      <c r="F102" s="1081">
        <v>2</v>
      </c>
      <c r="G102" s="73">
        <v>2.6666667461395264</v>
      </c>
      <c r="H102" s="1071">
        <v>17</v>
      </c>
      <c r="I102" s="1081">
        <v>1</v>
      </c>
      <c r="J102" s="73">
        <v>5.8823528289794922</v>
      </c>
      <c r="K102" s="1071">
        <v>440</v>
      </c>
      <c r="L102" s="1081">
        <v>18</v>
      </c>
      <c r="M102" s="73">
        <v>4.0909090042114258</v>
      </c>
      <c r="N102" s="1071">
        <v>1</v>
      </c>
      <c r="O102" s="1081">
        <v>0</v>
      </c>
      <c r="P102" s="73">
        <v>0</v>
      </c>
      <c r="Q102" s="1074">
        <v>972</v>
      </c>
      <c r="R102" s="1085">
        <v>29</v>
      </c>
      <c r="S102" s="75">
        <v>2.9835391044616699</v>
      </c>
    </row>
    <row r="103" spans="1:22">
      <c r="A103" s="70" t="s">
        <v>52</v>
      </c>
      <c r="B103" s="1071">
        <v>135</v>
      </c>
      <c r="C103" s="1081">
        <v>4</v>
      </c>
      <c r="D103" s="73">
        <v>2.9629628658294678</v>
      </c>
      <c r="E103" s="1071">
        <v>48</v>
      </c>
      <c r="F103" s="1081">
        <v>0</v>
      </c>
      <c r="G103" s="73">
        <v>0</v>
      </c>
      <c r="H103" s="1071">
        <v>16</v>
      </c>
      <c r="I103" s="1081">
        <v>0</v>
      </c>
      <c r="J103" s="73">
        <v>0</v>
      </c>
      <c r="K103" s="1071">
        <v>358</v>
      </c>
      <c r="L103" s="1081">
        <v>6</v>
      </c>
      <c r="M103" s="73">
        <v>1.6759777069091797</v>
      </c>
      <c r="N103" s="1071">
        <v>0</v>
      </c>
      <c r="O103" s="1081">
        <v>0</v>
      </c>
      <c r="P103" s="73"/>
      <c r="Q103" s="1074">
        <v>557</v>
      </c>
      <c r="R103" s="1085">
        <v>10</v>
      </c>
      <c r="S103" s="75">
        <v>1.7953321933746338</v>
      </c>
    </row>
    <row r="104" spans="1:22">
      <c r="A104" s="70" t="s">
        <v>53</v>
      </c>
      <c r="B104" s="1071">
        <v>343</v>
      </c>
      <c r="C104" s="1081">
        <v>9</v>
      </c>
      <c r="D104" s="73">
        <v>2.6239066123962402</v>
      </c>
      <c r="E104" s="1071">
        <v>42</v>
      </c>
      <c r="F104" s="1081">
        <v>0</v>
      </c>
      <c r="G104" s="73">
        <v>0</v>
      </c>
      <c r="H104" s="1071">
        <v>57</v>
      </c>
      <c r="I104" s="1081">
        <v>1</v>
      </c>
      <c r="J104" s="73">
        <v>1.7543859481811523</v>
      </c>
      <c r="K104" s="1071">
        <v>589</v>
      </c>
      <c r="L104" s="1081">
        <v>8</v>
      </c>
      <c r="M104" s="73">
        <v>1.3582342863082886</v>
      </c>
      <c r="N104" s="1071">
        <v>0</v>
      </c>
      <c r="O104" s="1081">
        <v>0</v>
      </c>
      <c r="P104" s="73"/>
      <c r="Q104" s="1074">
        <v>1031</v>
      </c>
      <c r="R104" s="1085">
        <v>18</v>
      </c>
      <c r="S104" s="75">
        <v>1.745877742767334</v>
      </c>
    </row>
    <row r="105" spans="1:22">
      <c r="A105" s="70" t="s">
        <v>54</v>
      </c>
      <c r="B105" s="1071">
        <v>86</v>
      </c>
      <c r="C105" s="1081">
        <v>0</v>
      </c>
      <c r="D105" s="73">
        <v>0</v>
      </c>
      <c r="E105" s="1071">
        <v>14</v>
      </c>
      <c r="F105" s="1081">
        <v>0</v>
      </c>
      <c r="G105" s="73">
        <v>0</v>
      </c>
      <c r="H105" s="1071">
        <v>20</v>
      </c>
      <c r="I105" s="1081">
        <v>0</v>
      </c>
      <c r="J105" s="73">
        <v>0</v>
      </c>
      <c r="K105" s="1071">
        <v>250</v>
      </c>
      <c r="L105" s="1081">
        <v>3</v>
      </c>
      <c r="M105" s="73">
        <v>1.2000000476837158</v>
      </c>
      <c r="N105" s="1071">
        <v>0</v>
      </c>
      <c r="O105" s="1081">
        <v>0</v>
      </c>
      <c r="P105" s="73"/>
      <c r="Q105" s="1074">
        <v>370</v>
      </c>
      <c r="R105" s="1085">
        <v>3</v>
      </c>
      <c r="S105" s="75">
        <v>0.81081080436706543</v>
      </c>
    </row>
    <row r="106" spans="1:22">
      <c r="A106" s="70" t="s">
        <v>55</v>
      </c>
      <c r="B106" s="1071">
        <v>153</v>
      </c>
      <c r="C106" s="1081">
        <v>0</v>
      </c>
      <c r="D106" s="73">
        <v>0</v>
      </c>
      <c r="E106" s="1071">
        <v>2</v>
      </c>
      <c r="F106" s="1081">
        <v>0</v>
      </c>
      <c r="G106" s="73">
        <v>0</v>
      </c>
      <c r="H106" s="1071">
        <v>68</v>
      </c>
      <c r="I106" s="1081">
        <v>0</v>
      </c>
      <c r="J106" s="73">
        <v>0</v>
      </c>
      <c r="K106" s="1071">
        <v>19</v>
      </c>
      <c r="L106" s="1081">
        <v>0</v>
      </c>
      <c r="M106" s="73">
        <v>0</v>
      </c>
      <c r="N106" s="1071">
        <v>0</v>
      </c>
      <c r="O106" s="1081">
        <v>0</v>
      </c>
      <c r="P106" s="73"/>
      <c r="Q106" s="1074">
        <v>242</v>
      </c>
      <c r="R106" s="1085">
        <v>0</v>
      </c>
      <c r="S106" s="75">
        <v>0</v>
      </c>
    </row>
    <row r="107" spans="1:22" s="22" customFormat="1" ht="12.2" customHeight="1">
      <c r="A107" s="70" t="s">
        <v>56</v>
      </c>
      <c r="B107" s="1071">
        <v>44</v>
      </c>
      <c r="C107" s="1081">
        <v>0</v>
      </c>
      <c r="D107" s="73">
        <v>0</v>
      </c>
      <c r="E107" s="1071">
        <v>7</v>
      </c>
      <c r="F107" s="1081">
        <v>1</v>
      </c>
      <c r="G107" s="73">
        <v>14.285714149475098</v>
      </c>
      <c r="H107" s="1071">
        <v>20</v>
      </c>
      <c r="I107" s="1081">
        <v>1</v>
      </c>
      <c r="J107" s="73">
        <v>5</v>
      </c>
      <c r="K107" s="1071">
        <v>15</v>
      </c>
      <c r="L107" s="1081">
        <v>0</v>
      </c>
      <c r="M107" s="73">
        <v>0</v>
      </c>
      <c r="N107" s="1071">
        <v>1</v>
      </c>
      <c r="O107" s="1081">
        <v>0</v>
      </c>
      <c r="P107" s="73">
        <v>0</v>
      </c>
      <c r="Q107" s="1074">
        <v>87</v>
      </c>
      <c r="R107" s="1085">
        <v>2</v>
      </c>
      <c r="S107" s="75">
        <v>2.2988505363464355</v>
      </c>
      <c r="T107" s="13"/>
      <c r="U107" s="13"/>
    </row>
    <row r="108" spans="1:22">
      <c r="A108" s="600" t="s">
        <v>1</v>
      </c>
      <c r="B108" s="1075">
        <v>6886</v>
      </c>
      <c r="C108" s="1086">
        <v>86</v>
      </c>
      <c r="D108" s="604">
        <v>1.2489107847213745</v>
      </c>
      <c r="E108" s="1075">
        <v>1038</v>
      </c>
      <c r="F108" s="1086">
        <v>16</v>
      </c>
      <c r="G108" s="604">
        <v>1.5414258241653442</v>
      </c>
      <c r="H108" s="1075">
        <v>1063</v>
      </c>
      <c r="I108" s="1086">
        <v>17</v>
      </c>
      <c r="J108" s="604">
        <v>1.5992474555969238</v>
      </c>
      <c r="K108" s="1075">
        <v>11324</v>
      </c>
      <c r="L108" s="1086">
        <v>200</v>
      </c>
      <c r="M108" s="604">
        <v>1.7661603689193726</v>
      </c>
      <c r="N108" s="1075">
        <v>10</v>
      </c>
      <c r="O108" s="1086">
        <v>0</v>
      </c>
      <c r="P108" s="604">
        <v>0</v>
      </c>
      <c r="Q108" s="1074">
        <v>20321</v>
      </c>
      <c r="R108" s="1085">
        <v>319</v>
      </c>
      <c r="S108" s="75">
        <v>1.5698046684265137</v>
      </c>
    </row>
    <row r="109" spans="1:22" ht="5.0999999999999996" customHeight="1">
      <c r="A109" s="211"/>
      <c r="B109" s="1076"/>
      <c r="C109" s="1076"/>
      <c r="D109" s="606"/>
      <c r="E109" s="1076"/>
      <c r="F109" s="1076"/>
      <c r="G109" s="606"/>
      <c r="H109" s="1076"/>
      <c r="I109" s="1076"/>
      <c r="J109" s="606"/>
      <c r="K109" s="1076"/>
      <c r="L109" s="1076"/>
      <c r="M109" s="606"/>
      <c r="N109" s="1076"/>
      <c r="O109" s="1076"/>
      <c r="P109" s="606"/>
      <c r="Q109" s="1096"/>
      <c r="R109" s="1096"/>
      <c r="S109" s="605"/>
    </row>
    <row r="110" spans="1:22">
      <c r="A110" s="378" t="s">
        <v>184</v>
      </c>
      <c r="B110" s="1077">
        <v>20517</v>
      </c>
      <c r="C110" s="1087">
        <v>278</v>
      </c>
      <c r="D110" s="212">
        <v>1.3549739122390747</v>
      </c>
      <c r="E110" s="1077">
        <v>3112</v>
      </c>
      <c r="F110" s="1087">
        <v>48</v>
      </c>
      <c r="G110" s="212">
        <v>1.5424164533615112</v>
      </c>
      <c r="H110" s="1077">
        <v>3466</v>
      </c>
      <c r="I110" s="1087">
        <v>48</v>
      </c>
      <c r="J110" s="212">
        <v>1.3848817348480225</v>
      </c>
      <c r="K110" s="1077">
        <v>32910</v>
      </c>
      <c r="L110" s="1087">
        <v>599</v>
      </c>
      <c r="M110" s="212">
        <v>1.8201154470443726</v>
      </c>
      <c r="N110" s="1077">
        <v>83</v>
      </c>
      <c r="O110" s="1087">
        <v>0</v>
      </c>
      <c r="P110" s="212">
        <v>0</v>
      </c>
      <c r="Q110" s="1077">
        <v>60088</v>
      </c>
      <c r="R110" s="1087">
        <v>973</v>
      </c>
      <c r="S110" s="212">
        <v>1.6192916631698608</v>
      </c>
    </row>
    <row r="111" spans="1:22" ht="6.95" customHeight="1">
      <c r="A111" s="607"/>
      <c r="B111" s="1078"/>
      <c r="C111" s="1078"/>
      <c r="D111" s="608"/>
      <c r="E111" s="1078"/>
      <c r="F111" s="1078"/>
      <c r="G111" s="608"/>
      <c r="H111" s="1078"/>
      <c r="I111" s="1078"/>
      <c r="J111" s="608"/>
      <c r="K111" s="1078"/>
      <c r="L111" s="1078"/>
      <c r="M111" s="608"/>
      <c r="N111" s="1093"/>
      <c r="O111" s="1093"/>
      <c r="P111" s="609"/>
      <c r="Q111" s="1093"/>
      <c r="R111" s="1093"/>
      <c r="S111" s="609"/>
    </row>
    <row r="113" spans="17:20">
      <c r="Q113" s="1067"/>
      <c r="R113" s="1067"/>
      <c r="S113" s="381"/>
      <c r="T113" s="214"/>
    </row>
    <row r="158" spans="1:8">
      <c r="A158" s="414"/>
      <c r="B158" s="1079"/>
      <c r="C158" s="1079"/>
      <c r="D158" s="441"/>
      <c r="E158" s="1079"/>
      <c r="F158" s="1079"/>
      <c r="G158" s="441"/>
      <c r="H158" s="1079"/>
    </row>
    <row r="181" spans="1:1">
      <c r="A181" s="21"/>
    </row>
  </sheetData>
  <mergeCells count="9">
    <mergeCell ref="Q4:S4"/>
    <mergeCell ref="B75:M75"/>
    <mergeCell ref="B3:P3"/>
    <mergeCell ref="A4:A5"/>
    <mergeCell ref="B4:D4"/>
    <mergeCell ref="E4:G4"/>
    <mergeCell ref="H4:J4"/>
    <mergeCell ref="K4:M4"/>
    <mergeCell ref="N4:P4"/>
  </mergeCells>
  <pageMargins left="0.70866141732283472" right="0.70866141732283472" top="0.74803149606299213" bottom="0.74803149606299213" header="0.31496062992125984" footer="0.31496062992125984"/>
  <pageSetup paperSize="9" scale="46" orientation="portrait" r:id="rId1"/>
  <rowBreaks count="1" manualBreakCount="1">
    <brk id="112"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P2"/>
  <sheetViews>
    <sheetView showGridLines="0" zoomScaleNormal="100" workbookViewId="0">
      <selection sqref="A1:M1"/>
    </sheetView>
  </sheetViews>
  <sheetFormatPr defaultRowHeight="12.75"/>
  <sheetData>
    <row r="1" spans="1:16" ht="37.5" customHeight="1">
      <c r="A1" s="1678" t="s">
        <v>1085</v>
      </c>
      <c r="B1" s="1678"/>
      <c r="C1" s="1678"/>
      <c r="D1" s="1678"/>
      <c r="E1" s="1678"/>
      <c r="F1" s="1678"/>
      <c r="G1" s="1678"/>
      <c r="H1" s="1678"/>
      <c r="I1" s="1678"/>
      <c r="J1" s="1678"/>
      <c r="K1" s="1678"/>
      <c r="L1" s="1678"/>
      <c r="M1" s="1678"/>
      <c r="N1" s="214"/>
      <c r="O1" s="214"/>
      <c r="P1" s="381"/>
    </row>
    <row r="2" spans="1:16" ht="3" customHeight="1"/>
  </sheetData>
  <mergeCells count="1">
    <mergeCell ref="A1:M1"/>
  </mergeCells>
  <pageMargins left="0.70866141732283472" right="0.70866141732283472" top="0.74803149606299213" bottom="0.74803149606299213" header="0.31496062992125984" footer="0.31496062992125984"/>
  <pageSetup paperSize="9" scale="7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N31"/>
  <sheetViews>
    <sheetView showGridLines="0" zoomScaleNormal="100" workbookViewId="0">
      <selection activeCell="C40" sqref="C40"/>
    </sheetView>
  </sheetViews>
  <sheetFormatPr defaultColWidth="9.140625" defaultRowHeight="12.75"/>
  <cols>
    <col min="1" max="16384" width="9.140625" style="13"/>
  </cols>
  <sheetData>
    <row r="1" spans="1:14" ht="18.75">
      <c r="A1" s="343" t="s">
        <v>1086</v>
      </c>
      <c r="B1" s="214"/>
      <c r="C1" s="214"/>
      <c r="D1" s="214"/>
      <c r="E1" s="214"/>
      <c r="F1" s="214"/>
      <c r="G1" s="214"/>
      <c r="H1" s="214"/>
      <c r="I1" s="214"/>
      <c r="J1" s="214"/>
      <c r="K1" s="214"/>
      <c r="L1" s="214"/>
      <c r="M1" s="214"/>
      <c r="N1" s="214"/>
    </row>
    <row r="2" spans="1:14" ht="3" customHeight="1"/>
    <row r="28" spans="1:10">
      <c r="B28" s="397"/>
      <c r="C28" s="397"/>
      <c r="D28" s="397"/>
      <c r="E28" s="397"/>
      <c r="F28" s="397"/>
      <c r="G28" s="397"/>
      <c r="H28" s="397"/>
      <c r="I28" s="397"/>
    </row>
    <row r="29" spans="1:10">
      <c r="A29" s="623"/>
      <c r="B29" s="397"/>
      <c r="C29" s="397"/>
      <c r="D29" s="397"/>
      <c r="E29" s="397"/>
      <c r="F29" s="397"/>
      <c r="G29" s="397"/>
      <c r="H29" s="397"/>
      <c r="I29" s="397"/>
      <c r="J29" s="397"/>
    </row>
    <row r="30" spans="1:10">
      <c r="A30" s="397"/>
    </row>
    <row r="31" spans="1:10">
      <c r="A31" s="622" t="s">
        <v>622</v>
      </c>
    </row>
  </sheetData>
  <pageMargins left="0.70866141732283472" right="0.70866141732283472" top="0.74803149606299213" bottom="0.74803149606299213" header="0.31496062992125984" footer="0.31496062992125984"/>
  <pageSetup paperSize="9" scale="74"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N74"/>
  <sheetViews>
    <sheetView showGridLines="0" topLeftCell="A22" zoomScaleNormal="100" workbookViewId="0">
      <selection sqref="A1:I1"/>
    </sheetView>
  </sheetViews>
  <sheetFormatPr defaultRowHeight="12.75"/>
  <cols>
    <col min="1" max="1" width="13.140625" customWidth="1"/>
    <col min="2" max="2" width="10.85546875" bestFit="1" customWidth="1"/>
    <col min="3" max="3" width="16" customWidth="1"/>
    <col min="4" max="4" width="10" customWidth="1"/>
    <col min="5" max="5" width="21.85546875" customWidth="1"/>
  </cols>
  <sheetData>
    <row r="1" spans="1:14" s="538" customFormat="1" ht="35.25" customHeight="1">
      <c r="A1" s="1679" t="s">
        <v>1087</v>
      </c>
      <c r="B1" s="1679"/>
      <c r="C1" s="1679"/>
      <c r="D1" s="1679"/>
      <c r="E1" s="1679"/>
      <c r="F1" s="1679"/>
      <c r="G1" s="1679"/>
    </row>
    <row r="2" spans="1:14" ht="3" customHeight="1"/>
    <row r="3" spans="1:14" ht="12.75" customHeight="1">
      <c r="A3" s="1684" t="s">
        <v>19</v>
      </c>
      <c r="B3" s="1682" t="s">
        <v>116</v>
      </c>
      <c r="C3" s="1682" t="s">
        <v>640</v>
      </c>
      <c r="D3" s="1680" t="s">
        <v>641</v>
      </c>
      <c r="E3" s="1680" t="s">
        <v>642</v>
      </c>
    </row>
    <row r="4" spans="1:14">
      <c r="A4" s="1685"/>
      <c r="B4" s="1683"/>
      <c r="C4" s="1683"/>
      <c r="D4" s="1681"/>
      <c r="E4" s="1681"/>
    </row>
    <row r="5" spans="1:14">
      <c r="A5" s="69">
        <v>2015</v>
      </c>
      <c r="B5" s="804"/>
      <c r="C5" s="793"/>
      <c r="D5" s="793"/>
      <c r="E5" s="793"/>
      <c r="F5" s="803"/>
      <c r="G5" s="803"/>
      <c r="H5" s="803"/>
      <c r="I5" s="803"/>
      <c r="J5" s="803"/>
      <c r="K5" s="803"/>
      <c r="L5" s="803"/>
      <c r="M5" s="803"/>
      <c r="N5" s="802"/>
    </row>
    <row r="6" spans="1:14">
      <c r="A6" s="70" t="s">
        <v>24</v>
      </c>
      <c r="B6" s="71">
        <v>637</v>
      </c>
      <c r="C6" s="71">
        <v>5</v>
      </c>
      <c r="D6" s="71">
        <v>1184</v>
      </c>
      <c r="E6" s="344">
        <v>0.42229729890823364</v>
      </c>
    </row>
    <row r="7" spans="1:14">
      <c r="A7" s="70" t="s">
        <v>26</v>
      </c>
      <c r="B7" s="71">
        <v>473</v>
      </c>
      <c r="C7" s="71">
        <v>3</v>
      </c>
      <c r="D7" s="71">
        <v>1220</v>
      </c>
      <c r="E7" s="344">
        <v>0.24590164422988892</v>
      </c>
    </row>
    <row r="8" spans="1:14">
      <c r="A8" s="70" t="s">
        <v>27</v>
      </c>
      <c r="B8" s="71">
        <v>664</v>
      </c>
      <c r="C8" s="71">
        <v>6</v>
      </c>
      <c r="D8" s="71">
        <v>2924</v>
      </c>
      <c r="E8" s="344">
        <v>0.20519836246967316</v>
      </c>
    </row>
    <row r="9" spans="1:14">
      <c r="A9" s="70" t="s">
        <v>28</v>
      </c>
      <c r="B9" s="71">
        <v>1014</v>
      </c>
      <c r="C9" s="71">
        <v>25</v>
      </c>
      <c r="D9" s="71">
        <v>2187</v>
      </c>
      <c r="E9" s="344">
        <v>1.1431183815002441</v>
      </c>
    </row>
    <row r="10" spans="1:14">
      <c r="A10" s="70" t="s">
        <v>29</v>
      </c>
      <c r="B10" s="71">
        <v>833</v>
      </c>
      <c r="C10" s="71">
        <v>10</v>
      </c>
      <c r="D10" s="71">
        <v>2059</v>
      </c>
      <c r="E10" s="344">
        <v>0.48567265272140503</v>
      </c>
    </row>
    <row r="11" spans="1:14">
      <c r="A11" s="70" t="s">
        <v>30</v>
      </c>
      <c r="B11" s="71">
        <v>1214</v>
      </c>
      <c r="C11" s="71">
        <v>5</v>
      </c>
      <c r="D11" s="71">
        <v>3842</v>
      </c>
      <c r="E11" s="344">
        <v>0.13014055788516998</v>
      </c>
    </row>
    <row r="12" spans="1:14">
      <c r="A12" s="70" t="s">
        <v>31</v>
      </c>
      <c r="B12" s="71">
        <v>23</v>
      </c>
      <c r="C12" s="71">
        <v>0</v>
      </c>
      <c r="D12" s="71">
        <v>35</v>
      </c>
      <c r="E12" s="344">
        <v>0</v>
      </c>
    </row>
    <row r="13" spans="1:14">
      <c r="A13" s="70" t="s">
        <v>32</v>
      </c>
      <c r="B13" s="71">
        <v>557</v>
      </c>
      <c r="C13" s="71">
        <v>4</v>
      </c>
      <c r="D13" s="71">
        <v>1868</v>
      </c>
      <c r="E13" s="344">
        <v>0.21413275599479675</v>
      </c>
    </row>
    <row r="14" spans="1:14">
      <c r="A14" s="70" t="s">
        <v>33</v>
      </c>
      <c r="B14" s="71">
        <v>797</v>
      </c>
      <c r="C14" s="71">
        <v>17</v>
      </c>
      <c r="D14" s="71">
        <v>2856</v>
      </c>
      <c r="E14" s="344">
        <v>0.5952380895614624</v>
      </c>
    </row>
    <row r="15" spans="1:14">
      <c r="A15" s="70" t="s">
        <v>584</v>
      </c>
      <c r="B15" s="71">
        <v>615</v>
      </c>
      <c r="C15" s="71">
        <v>1</v>
      </c>
      <c r="D15" s="71">
        <v>1731</v>
      </c>
      <c r="E15" s="344">
        <v>5.7770073413848877E-2</v>
      </c>
    </row>
    <row r="16" spans="1:14">
      <c r="A16" s="70" t="s">
        <v>35</v>
      </c>
      <c r="B16" s="71">
        <v>261</v>
      </c>
      <c r="C16" s="71">
        <v>13</v>
      </c>
      <c r="D16" s="71">
        <v>1690</v>
      </c>
      <c r="E16" s="344">
        <v>0.76923078298568726</v>
      </c>
    </row>
    <row r="17" spans="1:11">
      <c r="A17" s="70" t="s">
        <v>36</v>
      </c>
      <c r="B17" s="71">
        <v>348</v>
      </c>
      <c r="C17" s="71">
        <v>3</v>
      </c>
      <c r="D17" s="71">
        <v>1027</v>
      </c>
      <c r="E17" s="344">
        <v>0.29211294651031494</v>
      </c>
    </row>
    <row r="18" spans="1:11">
      <c r="A18" s="70" t="s">
        <v>37</v>
      </c>
      <c r="B18" s="71">
        <v>729</v>
      </c>
      <c r="C18" s="71">
        <v>0</v>
      </c>
      <c r="D18" s="71">
        <v>1289</v>
      </c>
      <c r="E18" s="344">
        <v>0</v>
      </c>
    </row>
    <row r="19" spans="1:11">
      <c r="A19" s="70" t="s">
        <v>38</v>
      </c>
      <c r="B19" s="71">
        <v>846</v>
      </c>
      <c r="C19" s="71">
        <v>3</v>
      </c>
      <c r="D19" s="71">
        <v>1435</v>
      </c>
      <c r="E19" s="344">
        <v>0.20905923843383789</v>
      </c>
      <c r="K19" s="802"/>
    </row>
    <row r="20" spans="1:11">
      <c r="A20" s="70" t="s">
        <v>39</v>
      </c>
      <c r="B20" s="71">
        <v>669</v>
      </c>
      <c r="C20" s="71">
        <v>1</v>
      </c>
      <c r="D20" s="71">
        <v>2879</v>
      </c>
      <c r="E20" s="344">
        <v>3.4734282642602921E-2</v>
      </c>
    </row>
    <row r="21" spans="1:11">
      <c r="A21" s="70" t="s">
        <v>40</v>
      </c>
      <c r="B21" s="71">
        <v>980</v>
      </c>
      <c r="C21" s="71">
        <v>23</v>
      </c>
      <c r="D21" s="71">
        <v>4575</v>
      </c>
      <c r="E21" s="344">
        <v>0.50273221731185913</v>
      </c>
    </row>
    <row r="22" spans="1:11">
      <c r="A22" s="70" t="s">
        <v>41</v>
      </c>
      <c r="B22" s="71">
        <v>488</v>
      </c>
      <c r="C22" s="71">
        <v>10</v>
      </c>
      <c r="D22" s="71">
        <v>1098</v>
      </c>
      <c r="E22" s="344">
        <v>0.91074681282043457</v>
      </c>
    </row>
    <row r="23" spans="1:11">
      <c r="A23" s="70" t="s">
        <v>42</v>
      </c>
      <c r="B23" s="71">
        <v>983</v>
      </c>
      <c r="C23" s="71">
        <v>15</v>
      </c>
      <c r="D23" s="71">
        <v>3198</v>
      </c>
      <c r="E23" s="344">
        <v>0.46904316544532776</v>
      </c>
    </row>
    <row r="24" spans="1:11">
      <c r="A24" s="70" t="s">
        <v>43</v>
      </c>
      <c r="B24" s="71">
        <v>138</v>
      </c>
      <c r="C24" s="71">
        <v>1</v>
      </c>
      <c r="D24" s="71">
        <v>328</v>
      </c>
      <c r="E24" s="344">
        <v>0.30487805604934692</v>
      </c>
    </row>
    <row r="25" spans="1:11">
      <c r="A25" s="70" t="s">
        <v>44</v>
      </c>
      <c r="B25" s="71">
        <v>661</v>
      </c>
      <c r="C25" s="71">
        <v>0</v>
      </c>
      <c r="D25" s="71">
        <v>1550</v>
      </c>
      <c r="E25" s="344">
        <v>0</v>
      </c>
    </row>
    <row r="26" spans="1:11">
      <c r="A26" s="70" t="s">
        <v>45</v>
      </c>
      <c r="B26" s="71">
        <v>325</v>
      </c>
      <c r="C26" s="71">
        <v>4</v>
      </c>
      <c r="D26" s="71">
        <v>1765</v>
      </c>
      <c r="E26" s="344">
        <v>0.22662889957427979</v>
      </c>
    </row>
    <row r="27" spans="1:11">
      <c r="A27" s="70" t="s">
        <v>46</v>
      </c>
      <c r="B27" s="71">
        <v>1369</v>
      </c>
      <c r="C27" s="71">
        <v>33</v>
      </c>
      <c r="D27" s="71">
        <v>6235</v>
      </c>
      <c r="E27" s="344">
        <v>0.5292702317237854</v>
      </c>
    </row>
    <row r="28" spans="1:11">
      <c r="A28" s="70" t="s">
        <v>47</v>
      </c>
      <c r="B28" s="71">
        <v>770</v>
      </c>
      <c r="C28" s="71">
        <v>5</v>
      </c>
      <c r="D28" s="71">
        <v>3086</v>
      </c>
      <c r="E28" s="344">
        <v>0.16202203929424286</v>
      </c>
    </row>
    <row r="29" spans="1:11">
      <c r="A29" s="70" t="s">
        <v>48</v>
      </c>
      <c r="B29" s="71">
        <v>915</v>
      </c>
      <c r="C29" s="71">
        <v>26</v>
      </c>
      <c r="D29" s="71">
        <v>2412</v>
      </c>
      <c r="E29" s="344">
        <v>1.0779435634613037</v>
      </c>
    </row>
    <row r="30" spans="1:11">
      <c r="A30" s="70" t="s">
        <v>49</v>
      </c>
      <c r="B30" s="71">
        <v>399</v>
      </c>
      <c r="C30" s="71">
        <v>1</v>
      </c>
      <c r="D30" s="71">
        <v>1028</v>
      </c>
      <c r="E30" s="344">
        <v>9.7276262938976288E-2</v>
      </c>
    </row>
    <row r="31" spans="1:11">
      <c r="A31" s="70" t="s">
        <v>50</v>
      </c>
      <c r="B31" s="71">
        <v>448</v>
      </c>
      <c r="C31" s="71">
        <v>4</v>
      </c>
      <c r="D31" s="71">
        <v>735</v>
      </c>
      <c r="E31" s="344">
        <v>0.54421770572662354</v>
      </c>
    </row>
    <row r="32" spans="1:11">
      <c r="A32" s="70" t="s">
        <v>51</v>
      </c>
      <c r="B32" s="71">
        <v>965</v>
      </c>
      <c r="C32" s="71">
        <v>39</v>
      </c>
      <c r="D32" s="71">
        <v>2965</v>
      </c>
      <c r="E32" s="344">
        <v>1.3153456449508667</v>
      </c>
    </row>
    <row r="33" spans="1:6">
      <c r="A33" s="70" t="s">
        <v>52</v>
      </c>
      <c r="B33" s="71">
        <v>636</v>
      </c>
      <c r="C33" s="71">
        <v>5</v>
      </c>
      <c r="D33" s="71">
        <v>1685</v>
      </c>
      <c r="E33" s="344">
        <v>0.29673591256141663</v>
      </c>
    </row>
    <row r="34" spans="1:6">
      <c r="A34" s="70" t="s">
        <v>53</v>
      </c>
      <c r="B34" s="71">
        <v>958</v>
      </c>
      <c r="C34" s="71">
        <v>28</v>
      </c>
      <c r="D34" s="71">
        <v>4152</v>
      </c>
      <c r="E34" s="344">
        <v>0.6743738055229187</v>
      </c>
    </row>
    <row r="35" spans="1:6">
      <c r="A35" s="70" t="s">
        <v>54</v>
      </c>
      <c r="B35" s="71">
        <v>459</v>
      </c>
      <c r="C35" s="71">
        <v>5</v>
      </c>
      <c r="D35" s="71">
        <v>1527</v>
      </c>
      <c r="E35" s="344">
        <v>0.32743942737579346</v>
      </c>
    </row>
    <row r="36" spans="1:6">
      <c r="A36" s="70" t="s">
        <v>55</v>
      </c>
      <c r="B36" s="71">
        <v>206</v>
      </c>
      <c r="C36" s="71">
        <v>0</v>
      </c>
      <c r="D36" s="71">
        <v>357</v>
      </c>
      <c r="E36" s="344">
        <v>0</v>
      </c>
    </row>
    <row r="37" spans="1:6">
      <c r="A37" s="70" t="s">
        <v>56</v>
      </c>
      <c r="B37" s="71">
        <v>74</v>
      </c>
      <c r="C37" s="71">
        <v>0</v>
      </c>
      <c r="D37" s="71">
        <v>127</v>
      </c>
      <c r="E37" s="344">
        <v>0</v>
      </c>
    </row>
    <row r="38" spans="1:6" s="791" customFormat="1">
      <c r="A38" s="69" t="s">
        <v>1</v>
      </c>
      <c r="B38" s="831">
        <v>20454</v>
      </c>
      <c r="C38" s="415">
        <v>295</v>
      </c>
      <c r="D38" s="831">
        <v>65049</v>
      </c>
      <c r="E38" s="416">
        <v>0.5</v>
      </c>
      <c r="F38" s="832"/>
    </row>
    <row r="39" spans="1:6">
      <c r="A39" s="69">
        <v>2016</v>
      </c>
      <c r="B39" s="804"/>
      <c r="C39" s="793"/>
      <c r="D39" s="793"/>
      <c r="E39" s="793"/>
    </row>
    <row r="40" spans="1:6">
      <c r="A40" s="70" t="s">
        <v>24</v>
      </c>
      <c r="B40" s="71">
        <v>644</v>
      </c>
      <c r="C40" s="71">
        <v>0</v>
      </c>
      <c r="D40" s="71">
        <v>1310</v>
      </c>
      <c r="E40" s="344">
        <v>0</v>
      </c>
    </row>
    <row r="41" spans="1:6">
      <c r="A41" s="70" t="s">
        <v>26</v>
      </c>
      <c r="B41" s="71">
        <v>535</v>
      </c>
      <c r="C41" s="71">
        <v>4</v>
      </c>
      <c r="D41" s="71">
        <v>1235</v>
      </c>
      <c r="E41" s="344">
        <v>0.32388663291931152</v>
      </c>
    </row>
    <row r="42" spans="1:6">
      <c r="A42" s="70" t="s">
        <v>27</v>
      </c>
      <c r="B42" s="71">
        <v>748</v>
      </c>
      <c r="C42" s="71">
        <v>4</v>
      </c>
      <c r="D42" s="71">
        <v>2944</v>
      </c>
      <c r="E42" s="344">
        <v>0.13586956262588501</v>
      </c>
    </row>
    <row r="43" spans="1:6">
      <c r="A43" s="70" t="s">
        <v>28</v>
      </c>
      <c r="B43" s="71">
        <v>1012</v>
      </c>
      <c r="C43" s="71">
        <v>17</v>
      </c>
      <c r="D43" s="71">
        <v>4668</v>
      </c>
      <c r="E43" s="344">
        <v>0.36418166756629944</v>
      </c>
    </row>
    <row r="44" spans="1:6">
      <c r="A44" s="70" t="s">
        <v>29</v>
      </c>
      <c r="B44" s="71">
        <v>869</v>
      </c>
      <c r="C44" s="71">
        <v>7</v>
      </c>
      <c r="D44" s="71">
        <v>4117</v>
      </c>
      <c r="E44" s="344">
        <v>0.17002671957015991</v>
      </c>
    </row>
    <row r="45" spans="1:6">
      <c r="A45" s="70" t="s">
        <v>30</v>
      </c>
      <c r="B45" s="71">
        <v>1169</v>
      </c>
      <c r="C45" s="71">
        <v>10</v>
      </c>
      <c r="D45" s="71">
        <v>4133</v>
      </c>
      <c r="E45" s="344">
        <v>0.2419549971818924</v>
      </c>
    </row>
    <row r="46" spans="1:6">
      <c r="A46" s="70" t="s">
        <v>31</v>
      </c>
      <c r="B46" s="71">
        <v>13</v>
      </c>
      <c r="C46" s="71">
        <v>0</v>
      </c>
      <c r="D46" s="71">
        <v>10</v>
      </c>
      <c r="E46" s="344">
        <v>0</v>
      </c>
    </row>
    <row r="47" spans="1:6">
      <c r="A47" s="70" t="s">
        <v>32</v>
      </c>
      <c r="B47" s="71">
        <v>588</v>
      </c>
      <c r="C47" s="71">
        <v>7</v>
      </c>
      <c r="D47" s="71">
        <v>1924</v>
      </c>
      <c r="E47" s="344">
        <v>0.36382535099983215</v>
      </c>
    </row>
    <row r="48" spans="1:6">
      <c r="A48" s="70" t="s">
        <v>33</v>
      </c>
      <c r="B48" s="71">
        <v>750</v>
      </c>
      <c r="C48" s="71">
        <v>17</v>
      </c>
      <c r="D48" s="71">
        <v>2688</v>
      </c>
      <c r="E48" s="344">
        <v>0.63244044780731201</v>
      </c>
    </row>
    <row r="49" spans="1:5">
      <c r="A49" s="70" t="s">
        <v>584</v>
      </c>
      <c r="B49" s="71">
        <v>640</v>
      </c>
      <c r="C49" s="71">
        <v>3</v>
      </c>
      <c r="D49" s="71">
        <v>1522</v>
      </c>
      <c r="E49" s="344">
        <v>0.19710907340049744</v>
      </c>
    </row>
    <row r="50" spans="1:5">
      <c r="A50" s="70" t="s">
        <v>35</v>
      </c>
      <c r="B50" s="71">
        <v>316</v>
      </c>
      <c r="C50" s="71">
        <v>14</v>
      </c>
      <c r="D50" s="71">
        <v>1687</v>
      </c>
      <c r="E50" s="344">
        <v>0.82987552881240845</v>
      </c>
    </row>
    <row r="51" spans="1:5">
      <c r="A51" s="70" t="s">
        <v>36</v>
      </c>
      <c r="B51" s="71">
        <v>285</v>
      </c>
      <c r="C51" s="71">
        <v>0</v>
      </c>
      <c r="D51" s="71">
        <v>847</v>
      </c>
      <c r="E51" s="344">
        <v>0</v>
      </c>
    </row>
    <row r="52" spans="1:5">
      <c r="A52" s="70" t="s">
        <v>37</v>
      </c>
      <c r="B52" s="71">
        <v>678</v>
      </c>
      <c r="C52" s="71">
        <v>3</v>
      </c>
      <c r="D52" s="71">
        <v>1231</v>
      </c>
      <c r="E52" s="344">
        <v>0.24370430409908295</v>
      </c>
    </row>
    <row r="53" spans="1:5">
      <c r="A53" s="70" t="s">
        <v>38</v>
      </c>
      <c r="B53" s="71">
        <v>852</v>
      </c>
      <c r="C53" s="71">
        <v>6</v>
      </c>
      <c r="D53" s="71">
        <v>1464</v>
      </c>
      <c r="E53" s="344">
        <v>0.4098360538482666</v>
      </c>
    </row>
    <row r="54" spans="1:5">
      <c r="A54" s="70" t="s">
        <v>39</v>
      </c>
      <c r="B54" s="71">
        <v>655</v>
      </c>
      <c r="C54" s="71">
        <v>0</v>
      </c>
      <c r="D54" s="71">
        <v>2847</v>
      </c>
      <c r="E54" s="344">
        <v>0</v>
      </c>
    </row>
    <row r="55" spans="1:5">
      <c r="A55" s="70" t="s">
        <v>40</v>
      </c>
      <c r="B55" s="71">
        <v>956</v>
      </c>
      <c r="C55" s="71">
        <v>13</v>
      </c>
      <c r="D55" s="71">
        <v>4981</v>
      </c>
      <c r="E55" s="344">
        <v>0.26099178194999695</v>
      </c>
    </row>
    <row r="56" spans="1:5">
      <c r="A56" s="70" t="s">
        <v>41</v>
      </c>
      <c r="B56" s="71">
        <v>744</v>
      </c>
      <c r="C56" s="71">
        <v>5</v>
      </c>
      <c r="D56" s="71">
        <v>1307</v>
      </c>
      <c r="E56" s="344">
        <v>0.38255548477172852</v>
      </c>
    </row>
    <row r="57" spans="1:5">
      <c r="A57" s="70" t="s">
        <v>42</v>
      </c>
      <c r="B57" s="71">
        <v>904</v>
      </c>
      <c r="C57" s="71">
        <v>17</v>
      </c>
      <c r="D57" s="71">
        <v>3076</v>
      </c>
      <c r="E57" s="344">
        <v>0.55266577005386353</v>
      </c>
    </row>
    <row r="58" spans="1:5">
      <c r="A58" s="70" t="s">
        <v>43</v>
      </c>
      <c r="B58" s="71">
        <v>175</v>
      </c>
      <c r="C58" s="71">
        <v>0</v>
      </c>
      <c r="D58" s="71">
        <v>223</v>
      </c>
      <c r="E58" s="344">
        <v>0</v>
      </c>
    </row>
    <row r="59" spans="1:5">
      <c r="A59" s="70" t="s">
        <v>44</v>
      </c>
      <c r="B59" s="71">
        <v>625</v>
      </c>
      <c r="C59" s="71">
        <v>0</v>
      </c>
      <c r="D59" s="71">
        <v>1542</v>
      </c>
      <c r="E59" s="344">
        <v>0</v>
      </c>
    </row>
    <row r="60" spans="1:5">
      <c r="A60" s="70" t="s">
        <v>45</v>
      </c>
      <c r="B60" s="71">
        <v>336</v>
      </c>
      <c r="C60" s="71">
        <v>0</v>
      </c>
      <c r="D60" s="71">
        <v>1722</v>
      </c>
      <c r="E60" s="344">
        <v>0</v>
      </c>
    </row>
    <row r="61" spans="1:5">
      <c r="A61" s="70" t="s">
        <v>46</v>
      </c>
      <c r="B61" s="71">
        <v>1427</v>
      </c>
      <c r="C61" s="71">
        <v>26</v>
      </c>
      <c r="D61" s="71">
        <v>5687</v>
      </c>
      <c r="E61" s="344">
        <v>0.45718306303024292</v>
      </c>
    </row>
    <row r="62" spans="1:5">
      <c r="A62" s="70" t="s">
        <v>47</v>
      </c>
      <c r="B62" s="71">
        <v>708</v>
      </c>
      <c r="C62" s="71">
        <v>24</v>
      </c>
      <c r="D62" s="71">
        <v>2966</v>
      </c>
      <c r="E62" s="344">
        <v>0.80917060375213623</v>
      </c>
    </row>
    <row r="63" spans="1:5">
      <c r="A63" s="70" t="s">
        <v>48</v>
      </c>
      <c r="B63" s="71">
        <v>871</v>
      </c>
      <c r="C63" s="71">
        <v>8</v>
      </c>
      <c r="D63" s="71">
        <v>2147</v>
      </c>
      <c r="E63" s="344">
        <v>0.37261295318603516</v>
      </c>
    </row>
    <row r="64" spans="1:5">
      <c r="A64" s="70" t="s">
        <v>49</v>
      </c>
      <c r="B64" s="71">
        <v>526</v>
      </c>
      <c r="C64" s="71">
        <v>3</v>
      </c>
      <c r="D64" s="71">
        <v>1144</v>
      </c>
      <c r="E64" s="344">
        <v>0.26223775744438171</v>
      </c>
    </row>
    <row r="65" spans="1:5">
      <c r="A65" s="70" t="s">
        <v>50</v>
      </c>
      <c r="B65" s="71">
        <v>388</v>
      </c>
      <c r="C65" s="71">
        <v>0</v>
      </c>
      <c r="D65" s="71">
        <v>825</v>
      </c>
      <c r="E65" s="344">
        <v>0</v>
      </c>
    </row>
    <row r="66" spans="1:5">
      <c r="A66" s="70" t="s">
        <v>51</v>
      </c>
      <c r="B66" s="71">
        <v>1003</v>
      </c>
      <c r="C66" s="71">
        <v>32</v>
      </c>
      <c r="D66" s="71">
        <v>3268</v>
      </c>
      <c r="E66" s="344">
        <v>0.97919213771820068</v>
      </c>
    </row>
    <row r="67" spans="1:5">
      <c r="A67" s="70" t="s">
        <v>52</v>
      </c>
      <c r="B67" s="71">
        <v>561</v>
      </c>
      <c r="C67" s="71">
        <v>2</v>
      </c>
      <c r="D67" s="71">
        <v>1554</v>
      </c>
      <c r="E67" s="344">
        <v>0.12870012223720551</v>
      </c>
    </row>
    <row r="68" spans="1:5">
      <c r="A68" s="70" t="s">
        <v>53</v>
      </c>
      <c r="B68" s="71">
        <v>1041</v>
      </c>
      <c r="C68" s="71">
        <v>24</v>
      </c>
      <c r="D68" s="71">
        <v>4465</v>
      </c>
      <c r="E68" s="344">
        <v>0.53751397132873535</v>
      </c>
    </row>
    <row r="69" spans="1:5">
      <c r="A69" s="70" t="s">
        <v>54</v>
      </c>
      <c r="B69" s="71">
        <v>378</v>
      </c>
      <c r="C69" s="71">
        <v>12</v>
      </c>
      <c r="D69" s="71">
        <v>1753</v>
      </c>
      <c r="E69" s="344">
        <v>0.68454080820083618</v>
      </c>
    </row>
    <row r="70" spans="1:5">
      <c r="A70" s="70" t="s">
        <v>55</v>
      </c>
      <c r="B70" s="71">
        <v>261</v>
      </c>
      <c r="C70" s="71">
        <v>1</v>
      </c>
      <c r="D70" s="71">
        <v>445</v>
      </c>
      <c r="E70" s="344">
        <v>0.22471910715103149</v>
      </c>
    </row>
    <row r="71" spans="1:5">
      <c r="A71" s="70" t="s">
        <v>56</v>
      </c>
      <c r="B71" s="71">
        <v>97</v>
      </c>
      <c r="C71" s="71">
        <v>0</v>
      </c>
      <c r="D71" s="71">
        <v>82</v>
      </c>
      <c r="E71" s="344">
        <v>0</v>
      </c>
    </row>
    <row r="72" spans="1:5">
      <c r="A72" s="69" t="s">
        <v>1</v>
      </c>
      <c r="B72" s="831">
        <v>20755</v>
      </c>
      <c r="C72" s="415">
        <v>259</v>
      </c>
      <c r="D72" s="831">
        <v>69814</v>
      </c>
      <c r="E72" s="805">
        <v>0.4</v>
      </c>
    </row>
    <row r="73" spans="1:5" s="854" customFormat="1" ht="6.75" customHeight="1">
      <c r="A73" s="857"/>
      <c r="B73" s="858"/>
      <c r="C73" s="859"/>
      <c r="D73" s="858"/>
      <c r="E73" s="860"/>
    </row>
    <row r="74" spans="1:5">
      <c r="A74" s="69" t="s">
        <v>184</v>
      </c>
      <c r="B74" s="831">
        <v>41209</v>
      </c>
      <c r="C74" s="415">
        <v>554</v>
      </c>
      <c r="D74" s="831">
        <v>134863</v>
      </c>
      <c r="E74" s="805">
        <v>0.4</v>
      </c>
    </row>
  </sheetData>
  <mergeCells count="6">
    <mergeCell ref="A1:G1"/>
    <mergeCell ref="E3:E4"/>
    <mergeCell ref="B3:B4"/>
    <mergeCell ref="C3:C4"/>
    <mergeCell ref="D3:D4"/>
    <mergeCell ref="A3:A4"/>
  </mergeCells>
  <pageMargins left="0.70866141732283472" right="0.70866141732283472" top="0.74803149606299213" bottom="0.74803149606299213" header="0.31496062992125984" footer="0.31496062992125984"/>
  <pageSetup paperSize="9" scale="7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A2"/>
  <sheetViews>
    <sheetView showGridLines="0" zoomScaleNormal="100" workbookViewId="0">
      <selection activeCell="I22" sqref="I22"/>
    </sheetView>
  </sheetViews>
  <sheetFormatPr defaultRowHeight="12.75"/>
  <cols>
    <col min="1" max="1" width="79.28515625" customWidth="1"/>
  </cols>
  <sheetData>
    <row r="1" spans="1:1" ht="35.25" customHeight="1">
      <c r="A1" s="521" t="s">
        <v>1088</v>
      </c>
    </row>
    <row r="2" spans="1:1" ht="3" customHeight="1"/>
  </sheetData>
  <pageMargins left="0.70866141732283472" right="0.70866141732283472" top="0.74803149606299213" bottom="0.74803149606299213"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N30"/>
  <sheetViews>
    <sheetView showGridLines="0" zoomScaleNormal="100" workbookViewId="0">
      <selection activeCell="I32" sqref="I32"/>
    </sheetView>
  </sheetViews>
  <sheetFormatPr defaultRowHeight="12.75"/>
  <cols>
    <col min="1" max="1" width="100" style="534" customWidth="1"/>
    <col min="2" max="9" width="9.140625" style="534"/>
    <col min="10" max="10" width="19" style="534" customWidth="1"/>
    <col min="11" max="265" width="9.140625" style="421"/>
    <col min="266" max="266" width="19" style="421" customWidth="1"/>
    <col min="267" max="521" width="9.140625" style="421"/>
    <col min="522" max="522" width="19" style="421" customWidth="1"/>
    <col min="523" max="777" width="9.140625" style="421"/>
    <col min="778" max="778" width="19" style="421" customWidth="1"/>
    <col min="779" max="1033" width="9.140625" style="421"/>
    <col min="1034" max="1034" width="19" style="421" customWidth="1"/>
    <col min="1035" max="1289" width="9.140625" style="421"/>
    <col min="1290" max="1290" width="19" style="421" customWidth="1"/>
    <col min="1291" max="1545" width="9.140625" style="421"/>
    <col min="1546" max="1546" width="19" style="421" customWidth="1"/>
    <col min="1547" max="1801" width="9.140625" style="421"/>
    <col min="1802" max="1802" width="19" style="421" customWidth="1"/>
    <col min="1803" max="2057" width="9.140625" style="421"/>
    <col min="2058" max="2058" width="19" style="421" customWidth="1"/>
    <col min="2059" max="2313" width="9.140625" style="421"/>
    <col min="2314" max="2314" width="19" style="421" customWidth="1"/>
    <col min="2315" max="2569" width="9.140625" style="421"/>
    <col min="2570" max="2570" width="19" style="421" customWidth="1"/>
    <col min="2571" max="2825" width="9.140625" style="421"/>
    <col min="2826" max="2826" width="19" style="421" customWidth="1"/>
    <col min="2827" max="3081" width="9.140625" style="421"/>
    <col min="3082" max="3082" width="19" style="421" customWidth="1"/>
    <col min="3083" max="3337" width="9.140625" style="421"/>
    <col min="3338" max="3338" width="19" style="421" customWidth="1"/>
    <col min="3339" max="3593" width="9.140625" style="421"/>
    <col min="3594" max="3594" width="19" style="421" customWidth="1"/>
    <col min="3595" max="3849" width="9.140625" style="421"/>
    <col min="3850" max="3850" width="19" style="421" customWidth="1"/>
    <col min="3851" max="4105" width="9.140625" style="421"/>
    <col min="4106" max="4106" width="19" style="421" customWidth="1"/>
    <col min="4107" max="4361" width="9.140625" style="421"/>
    <col min="4362" max="4362" width="19" style="421" customWidth="1"/>
    <col min="4363" max="4617" width="9.140625" style="421"/>
    <col min="4618" max="4618" width="19" style="421" customWidth="1"/>
    <col min="4619" max="4873" width="9.140625" style="421"/>
    <col min="4874" max="4874" width="19" style="421" customWidth="1"/>
    <col min="4875" max="5129" width="9.140625" style="421"/>
    <col min="5130" max="5130" width="19" style="421" customWidth="1"/>
    <col min="5131" max="5385" width="9.140625" style="421"/>
    <col min="5386" max="5386" width="19" style="421" customWidth="1"/>
    <col min="5387" max="5641" width="9.140625" style="421"/>
    <col min="5642" max="5642" width="19" style="421" customWidth="1"/>
    <col min="5643" max="5897" width="9.140625" style="421"/>
    <col min="5898" max="5898" width="19" style="421" customWidth="1"/>
    <col min="5899" max="6153" width="9.140625" style="421"/>
    <col min="6154" max="6154" width="19" style="421" customWidth="1"/>
    <col min="6155" max="6409" width="9.140625" style="421"/>
    <col min="6410" max="6410" width="19" style="421" customWidth="1"/>
    <col min="6411" max="6665" width="9.140625" style="421"/>
    <col min="6666" max="6666" width="19" style="421" customWidth="1"/>
    <col min="6667" max="6921" width="9.140625" style="421"/>
    <col min="6922" max="6922" width="19" style="421" customWidth="1"/>
    <col min="6923" max="7177" width="9.140625" style="421"/>
    <col min="7178" max="7178" width="19" style="421" customWidth="1"/>
    <col min="7179" max="7433" width="9.140625" style="421"/>
    <col min="7434" max="7434" width="19" style="421" customWidth="1"/>
    <col min="7435" max="7689" width="9.140625" style="421"/>
    <col min="7690" max="7690" width="19" style="421" customWidth="1"/>
    <col min="7691" max="7945" width="9.140625" style="421"/>
    <col min="7946" max="7946" width="19" style="421" customWidth="1"/>
    <col min="7947" max="8201" width="9.140625" style="421"/>
    <col min="8202" max="8202" width="19" style="421" customWidth="1"/>
    <col min="8203" max="8457" width="9.140625" style="421"/>
    <col min="8458" max="8458" width="19" style="421" customWidth="1"/>
    <col min="8459" max="8713" width="9.140625" style="421"/>
    <col min="8714" max="8714" width="19" style="421" customWidth="1"/>
    <col min="8715" max="8969" width="9.140625" style="421"/>
    <col min="8970" max="8970" width="19" style="421" customWidth="1"/>
    <col min="8971" max="9225" width="9.140625" style="421"/>
    <col min="9226" max="9226" width="19" style="421" customWidth="1"/>
    <col min="9227" max="9481" width="9.140625" style="421"/>
    <col min="9482" max="9482" width="19" style="421" customWidth="1"/>
    <col min="9483" max="9737" width="9.140625" style="421"/>
    <col min="9738" max="9738" width="19" style="421" customWidth="1"/>
    <col min="9739" max="9993" width="9.140625" style="421"/>
    <col min="9994" max="9994" width="19" style="421" customWidth="1"/>
    <col min="9995" max="10249" width="9.140625" style="421"/>
    <col min="10250" max="10250" width="19" style="421" customWidth="1"/>
    <col min="10251" max="10505" width="9.140625" style="421"/>
    <col min="10506" max="10506" width="19" style="421" customWidth="1"/>
    <col min="10507" max="10761" width="9.140625" style="421"/>
    <col min="10762" max="10762" width="19" style="421" customWidth="1"/>
    <col min="10763" max="11017" width="9.140625" style="421"/>
    <col min="11018" max="11018" width="19" style="421" customWidth="1"/>
    <col min="11019" max="11273" width="9.140625" style="421"/>
    <col min="11274" max="11274" width="19" style="421" customWidth="1"/>
    <col min="11275" max="11529" width="9.140625" style="421"/>
    <col min="11530" max="11530" width="19" style="421" customWidth="1"/>
    <col min="11531" max="11785" width="9.140625" style="421"/>
    <col min="11786" max="11786" width="19" style="421" customWidth="1"/>
    <col min="11787" max="12041" width="9.140625" style="421"/>
    <col min="12042" max="12042" width="19" style="421" customWidth="1"/>
    <col min="12043" max="12297" width="9.140625" style="421"/>
    <col min="12298" max="12298" width="19" style="421" customWidth="1"/>
    <col min="12299" max="12553" width="9.140625" style="421"/>
    <col min="12554" max="12554" width="19" style="421" customWidth="1"/>
    <col min="12555" max="12809" width="9.140625" style="421"/>
    <col min="12810" max="12810" width="19" style="421" customWidth="1"/>
    <col min="12811" max="13065" width="9.140625" style="421"/>
    <col min="13066" max="13066" width="19" style="421" customWidth="1"/>
    <col min="13067" max="13321" width="9.140625" style="421"/>
    <col min="13322" max="13322" width="19" style="421" customWidth="1"/>
    <col min="13323" max="13577" width="9.140625" style="421"/>
    <col min="13578" max="13578" width="19" style="421" customWidth="1"/>
    <col min="13579" max="13833" width="9.140625" style="421"/>
    <col min="13834" max="13834" width="19" style="421" customWidth="1"/>
    <col min="13835" max="14089" width="9.140625" style="421"/>
    <col min="14090" max="14090" width="19" style="421" customWidth="1"/>
    <col min="14091" max="14345" width="9.140625" style="421"/>
    <col min="14346" max="14346" width="19" style="421" customWidth="1"/>
    <col min="14347" max="14601" width="9.140625" style="421"/>
    <col min="14602" max="14602" width="19" style="421" customWidth="1"/>
    <col min="14603" max="14857" width="9.140625" style="421"/>
    <col min="14858" max="14858" width="19" style="421" customWidth="1"/>
    <col min="14859" max="15113" width="9.140625" style="421"/>
    <col min="15114" max="15114" width="19" style="421" customWidth="1"/>
    <col min="15115" max="15369" width="9.140625" style="421"/>
    <col min="15370" max="15370" width="19" style="421" customWidth="1"/>
    <col min="15371" max="15625" width="9.140625" style="421"/>
    <col min="15626" max="15626" width="19" style="421" customWidth="1"/>
    <col min="15627" max="15881" width="9.140625" style="421"/>
    <col min="15882" max="15882" width="19" style="421" customWidth="1"/>
    <col min="15883" max="16137" width="9.140625" style="421"/>
    <col min="16138" max="16138" width="19" style="421" customWidth="1"/>
    <col min="16139" max="16384" width="9.140625" style="421"/>
  </cols>
  <sheetData>
    <row r="1" spans="1:14" ht="15" customHeight="1"/>
    <row r="2" spans="1:14" ht="18.75">
      <c r="A2" s="536" t="s">
        <v>861</v>
      </c>
      <c r="B2" s="567"/>
      <c r="C2" s="567"/>
      <c r="D2" s="567"/>
      <c r="E2" s="567"/>
      <c r="F2" s="567"/>
      <c r="G2" s="567"/>
      <c r="H2" s="567"/>
      <c r="I2" s="567"/>
      <c r="J2" s="567"/>
      <c r="K2" s="568"/>
      <c r="L2" s="568"/>
      <c r="M2" s="568"/>
      <c r="N2" s="568"/>
    </row>
    <row r="3" spans="1:14" ht="15" customHeight="1">
      <c r="A3" s="569"/>
      <c r="B3" s="569"/>
      <c r="C3" s="569"/>
      <c r="D3" s="569"/>
      <c r="E3" s="569"/>
      <c r="F3" s="569"/>
      <c r="G3" s="569"/>
      <c r="H3" s="569"/>
      <c r="I3" s="569"/>
    </row>
    <row r="4" spans="1:14" ht="15" customHeight="1">
      <c r="A4" s="570" t="s">
        <v>1089</v>
      </c>
      <c r="B4" s="570"/>
      <c r="C4" s="570"/>
      <c r="D4" s="570"/>
      <c r="E4" s="570"/>
      <c r="F4" s="570"/>
      <c r="G4" s="570"/>
      <c r="H4" s="570"/>
      <c r="I4" s="570"/>
      <c r="J4" s="570"/>
    </row>
    <row r="5" spans="1:14" ht="15" customHeight="1">
      <c r="A5" s="570" t="s">
        <v>1090</v>
      </c>
      <c r="B5" s="570"/>
      <c r="C5" s="570"/>
      <c r="D5" s="570"/>
      <c r="E5" s="570"/>
      <c r="F5" s="570"/>
      <c r="G5" s="570"/>
      <c r="H5" s="570"/>
      <c r="I5" s="570"/>
      <c r="J5" s="570"/>
    </row>
    <row r="6" spans="1:14" ht="15" customHeight="1">
      <c r="A6" s="570" t="s">
        <v>1109</v>
      </c>
      <c r="B6" s="570"/>
      <c r="C6" s="570"/>
      <c r="D6" s="570"/>
      <c r="E6" s="570"/>
      <c r="F6" s="570"/>
      <c r="G6" s="570"/>
      <c r="H6" s="570"/>
      <c r="I6" s="570"/>
      <c r="J6" s="570"/>
    </row>
    <row r="7" spans="1:14" ht="15" customHeight="1">
      <c r="A7" s="570"/>
      <c r="B7" s="570"/>
      <c r="C7" s="570"/>
      <c r="D7" s="570"/>
      <c r="E7" s="570"/>
      <c r="F7" s="570"/>
      <c r="G7" s="570"/>
      <c r="H7" s="570"/>
      <c r="I7" s="570"/>
      <c r="J7" s="570"/>
    </row>
    <row r="8" spans="1:14" ht="15" customHeight="1">
      <c r="A8" s="570" t="s">
        <v>1091</v>
      </c>
      <c r="B8" s="570"/>
      <c r="C8" s="570"/>
      <c r="D8" s="570"/>
      <c r="E8" s="570"/>
      <c r="F8" s="570"/>
      <c r="G8" s="570"/>
      <c r="H8" s="570"/>
      <c r="I8" s="570"/>
      <c r="J8" s="570"/>
    </row>
    <row r="9" spans="1:14" ht="15" customHeight="1">
      <c r="A9" s="570" t="s">
        <v>1092</v>
      </c>
      <c r="B9" s="570"/>
      <c r="C9" s="570"/>
      <c r="D9" s="570"/>
      <c r="E9" s="570"/>
      <c r="F9" s="570"/>
      <c r="G9" s="570"/>
      <c r="H9" s="570"/>
      <c r="I9" s="570"/>
      <c r="J9" s="570"/>
    </row>
    <row r="10" spans="1:14" ht="15" customHeight="1">
      <c r="A10" s="570" t="s">
        <v>1110</v>
      </c>
      <c r="B10" s="570"/>
      <c r="C10" s="570"/>
      <c r="D10" s="570"/>
      <c r="E10" s="570"/>
      <c r="F10" s="570"/>
      <c r="G10" s="570"/>
      <c r="H10" s="570"/>
      <c r="I10" s="570"/>
      <c r="J10" s="570"/>
    </row>
    <row r="11" spans="1:14" ht="15" customHeight="1">
      <c r="A11" s="570"/>
      <c r="B11" s="570"/>
      <c r="C11" s="570"/>
      <c r="D11" s="570"/>
      <c r="E11" s="570"/>
      <c r="F11" s="570"/>
      <c r="G11" s="570"/>
      <c r="H11" s="570"/>
      <c r="I11" s="570"/>
      <c r="J11" s="570"/>
    </row>
    <row r="12" spans="1:14" ht="15" customHeight="1">
      <c r="A12" s="570" t="s">
        <v>1093</v>
      </c>
      <c r="B12" s="570"/>
      <c r="C12" s="570"/>
      <c r="D12" s="570"/>
      <c r="E12" s="570"/>
      <c r="F12" s="570"/>
      <c r="G12" s="570"/>
      <c r="H12" s="570"/>
      <c r="I12" s="570"/>
      <c r="J12" s="570"/>
    </row>
    <row r="13" spans="1:14" ht="15" customHeight="1">
      <c r="A13" s="570" t="s">
        <v>1094</v>
      </c>
      <c r="B13" s="570"/>
      <c r="C13" s="570"/>
      <c r="D13" s="570"/>
      <c r="E13" s="570"/>
      <c r="F13" s="570"/>
      <c r="G13" s="570"/>
      <c r="H13" s="570"/>
      <c r="I13" s="570"/>
      <c r="J13" s="570"/>
    </row>
    <row r="14" spans="1:14" ht="15" customHeight="1">
      <c r="A14" s="570" t="s">
        <v>1111</v>
      </c>
      <c r="B14" s="570"/>
      <c r="C14" s="570"/>
      <c r="D14" s="570"/>
      <c r="E14" s="570"/>
      <c r="F14" s="570"/>
      <c r="G14" s="570"/>
      <c r="H14" s="570"/>
      <c r="I14" s="570"/>
      <c r="J14" s="570"/>
    </row>
    <row r="15" spans="1:14" ht="15" customHeight="1">
      <c r="A15" s="570"/>
      <c r="B15" s="570"/>
      <c r="C15" s="570"/>
      <c r="D15" s="570"/>
      <c r="E15" s="570"/>
      <c r="F15" s="570"/>
      <c r="G15" s="570"/>
      <c r="H15" s="570"/>
      <c r="I15" s="570"/>
      <c r="J15" s="570"/>
    </row>
    <row r="16" spans="1:14" ht="15" customHeight="1">
      <c r="A16" s="570" t="s">
        <v>1263</v>
      </c>
      <c r="B16" s="570"/>
      <c r="C16" s="570"/>
      <c r="D16" s="570"/>
      <c r="E16" s="570"/>
      <c r="F16" s="570"/>
      <c r="G16" s="570"/>
      <c r="H16" s="570"/>
      <c r="I16" s="570"/>
      <c r="J16" s="570"/>
    </row>
    <row r="17" spans="1:10" ht="15" customHeight="1">
      <c r="A17" s="570" t="s">
        <v>1264</v>
      </c>
      <c r="B17" s="570"/>
      <c r="C17" s="570"/>
      <c r="D17" s="570"/>
      <c r="E17" s="570"/>
      <c r="F17" s="570"/>
      <c r="G17" s="570"/>
      <c r="H17" s="570"/>
      <c r="I17" s="570"/>
      <c r="J17" s="570"/>
    </row>
    <row r="18" spans="1:10" ht="15" customHeight="1">
      <c r="A18" s="571" t="s">
        <v>1265</v>
      </c>
      <c r="B18" s="571"/>
      <c r="C18" s="571"/>
      <c r="D18" s="571"/>
      <c r="E18" s="571"/>
      <c r="F18" s="571"/>
      <c r="G18" s="571"/>
      <c r="H18" s="571"/>
      <c r="I18" s="571"/>
      <c r="J18" s="571"/>
    </row>
    <row r="19" spans="1:10" ht="15" customHeight="1">
      <c r="A19" s="571"/>
      <c r="B19" s="571"/>
      <c r="C19" s="571"/>
      <c r="D19" s="571"/>
      <c r="E19" s="571"/>
      <c r="F19" s="571"/>
      <c r="G19" s="571"/>
      <c r="H19" s="571"/>
      <c r="I19" s="571"/>
      <c r="J19" s="571"/>
    </row>
    <row r="20" spans="1:10" ht="15" customHeight="1">
      <c r="A20" s="562" t="s">
        <v>2671</v>
      </c>
      <c r="B20" s="571"/>
      <c r="C20" s="571"/>
      <c r="D20" s="571"/>
      <c r="E20" s="571"/>
      <c r="F20" s="571"/>
      <c r="G20" s="571"/>
      <c r="H20" s="571"/>
      <c r="I20" s="571"/>
      <c r="J20" s="571"/>
    </row>
    <row r="21" spans="1:10" ht="15" customHeight="1">
      <c r="A21" s="562" t="s">
        <v>1160</v>
      </c>
      <c r="B21" s="571"/>
      <c r="C21" s="571"/>
      <c r="D21" s="571"/>
      <c r="E21" s="571"/>
      <c r="F21" s="571"/>
      <c r="G21" s="571"/>
      <c r="H21" s="571"/>
      <c r="I21" s="571"/>
      <c r="J21" s="571"/>
    </row>
    <row r="22" spans="1:10" ht="15" customHeight="1">
      <c r="A22" s="571"/>
      <c r="B22" s="571"/>
      <c r="C22" s="571"/>
      <c r="D22" s="571"/>
      <c r="E22" s="571"/>
      <c r="F22" s="571"/>
      <c r="G22" s="571"/>
      <c r="H22" s="571"/>
      <c r="I22" s="571"/>
      <c r="J22" s="571"/>
    </row>
    <row r="23" spans="1:10" ht="26.25" customHeight="1">
      <c r="A23" s="570" t="s">
        <v>2753</v>
      </c>
      <c r="B23" s="570"/>
      <c r="C23" s="570"/>
      <c r="D23" s="570"/>
      <c r="E23" s="570"/>
      <c r="F23" s="570"/>
      <c r="G23" s="570"/>
      <c r="H23" s="570"/>
      <c r="I23" s="570"/>
      <c r="J23" s="570"/>
    </row>
    <row r="24" spans="1:10" ht="15" customHeight="1">
      <c r="A24" s="563"/>
      <c r="B24" s="563"/>
      <c r="C24" s="563"/>
      <c r="D24" s="563"/>
      <c r="E24" s="563"/>
      <c r="F24" s="563"/>
      <c r="G24" s="563"/>
      <c r="H24" s="563"/>
      <c r="I24" s="563"/>
      <c r="J24" s="563"/>
    </row>
    <row r="25" spans="1:10" ht="15">
      <c r="A25" s="563"/>
      <c r="B25" s="563"/>
      <c r="C25" s="563"/>
      <c r="D25" s="563"/>
      <c r="E25" s="563"/>
      <c r="F25" s="563"/>
      <c r="G25" s="563"/>
      <c r="H25" s="563"/>
      <c r="I25" s="563"/>
      <c r="J25" s="563"/>
    </row>
    <row r="26" spans="1:10" ht="15">
      <c r="A26" s="563"/>
      <c r="B26" s="563"/>
      <c r="C26" s="563"/>
      <c r="D26" s="563"/>
      <c r="E26" s="563"/>
      <c r="F26" s="563"/>
      <c r="G26" s="563"/>
      <c r="H26" s="563"/>
      <c r="I26" s="563"/>
      <c r="J26" s="563"/>
    </row>
    <row r="27" spans="1:10" ht="15">
      <c r="A27" s="563"/>
      <c r="B27" s="563"/>
      <c r="C27" s="563"/>
      <c r="D27" s="563"/>
      <c r="E27" s="563"/>
      <c r="F27" s="563"/>
      <c r="G27" s="563"/>
      <c r="H27" s="563"/>
      <c r="I27" s="563"/>
      <c r="J27" s="563"/>
    </row>
    <row r="28" spans="1:10" ht="15">
      <c r="A28" s="563"/>
      <c r="B28" s="563"/>
      <c r="C28" s="563"/>
      <c r="D28" s="563"/>
      <c r="E28" s="563"/>
      <c r="F28" s="563"/>
      <c r="G28" s="563"/>
      <c r="H28" s="563"/>
      <c r="I28" s="563"/>
      <c r="J28" s="563"/>
    </row>
    <row r="29" spans="1:10" ht="15">
      <c r="A29" s="563"/>
      <c r="B29" s="563"/>
      <c r="C29" s="563"/>
      <c r="D29" s="563"/>
      <c r="E29" s="563"/>
      <c r="F29" s="563"/>
      <c r="G29" s="563"/>
      <c r="H29" s="563"/>
      <c r="I29" s="563"/>
      <c r="J29" s="563"/>
    </row>
    <row r="30" spans="1:10" ht="15">
      <c r="A30" s="563"/>
      <c r="B30" s="563"/>
      <c r="C30" s="563"/>
      <c r="D30" s="563"/>
      <c r="E30" s="563"/>
      <c r="F30" s="563"/>
      <c r="G30" s="563"/>
      <c r="H30" s="563"/>
      <c r="I30" s="563"/>
      <c r="J30" s="563"/>
    </row>
  </sheetData>
  <hyperlinks>
    <hyperlink ref="A4:J4" location="'47'!A1" display="TABLE 47 STANDARDISED MORTALITY RATIOS BY HEALTH ORGANISATION, 2010"/>
    <hyperlink ref="A5:J5" location="'47'!A1" display="FIGURE 47a PICU STANDARDISED MORTALITY RATIOS BY HEALTH ORGANISATION, 2010 UNADJUSTED"/>
    <hyperlink ref="A6:J6" location="'47'!A68" display="FIGURE 47b PICU STANDARDISED MORTALITY RATIOS BY HEALTH ORGANISATION, 2010 PIM2r ADJUSTED"/>
    <hyperlink ref="A8:J8" location="'48'!A1" display="TABLE 48 STANDARDISED MORTALITY RATIOS BY HEALTH ORGANISATION, 2011"/>
    <hyperlink ref="A9:J9" location="'48'!A40" display="FIGURE 48a PICU STANDARDISED MORTALITY RATIOS BY HEALTH ORGANISATION, 2011 UNADJUSTED"/>
    <hyperlink ref="A10:J10" location="'48'!A65" display="FIGURE 48b PICU STANDARDISED MORTALITY RATIOS BY HEALTH ORGANISATION, 2011 PIM2r ADJUSTED"/>
    <hyperlink ref="A12:J12" location="'49'!A1" display="TABLE 49 STANDARDISED MORTALITY RATIOS BY HEALTH ORGANISATION, 2012 "/>
    <hyperlink ref="A13:J13" location="'49'!A40" display="FIGURE 49a PICU STANDARDISED MORTALITY RATIOS BY HEALTH ORGANISATION, 2012 UNADJUSTED"/>
    <hyperlink ref="A14:J14" location="'49'!A64" display="FIGURE 49b PICU STANDARDISED MORTALITY RATIOS BY HEALTH ORGANISATION, 2012 PIM2r ADJUSTED"/>
    <hyperlink ref="A16:J16" location="'50'!A1" display="TABLE 50 STANDARDISED MORTALITY RATIOS BY HEALTH ORGANISATION, 2010-12 "/>
    <hyperlink ref="A17:J17" location="'50'!A49" display="FIGURE 50a PICU STANDARDISED MORTALITY RATIOS BY HEALTH ORGANISATION, 2010-12 UNADJUSTED"/>
    <hyperlink ref="A23:J23" location="'Figure 50c'!A1" display="FIGURE 50c STANDARDISED MORTALITY RATIOS BY NATION OR ENGLISH SHA IN GREAT BRITAIN 2010-2012"/>
    <hyperlink ref="A18:J18" location="'50'!A69" display="FIGURE 50b PICU STANDARDISED MORTALITY RATIOS BY HEALTH ORGANISATION, 2010-12 PIM2r ADJUSTED"/>
    <hyperlink ref="A20" location="'50b'!A1" display="TABLE 50b COEFFICIENTS (LOG-ODDS RATIOS) FOR PIM2r"/>
    <hyperlink ref="A21" location="'50b'!A1" display="TABLE 50c COEFFICIENTS (LOG-ODDS RATIOS) FOR PIM3"/>
    <hyperlink ref="A20:A21" location="'50b &amp; 50c'!A1" display="TABLE 50b COEFFICIENTS (LOG-ODDS RATIOS) FOR PIM3"/>
  </hyperlinks>
  <pageMargins left="0.70866141732283472" right="0.70866141732283472" top="0.74803149606299213" bottom="0.74803149606299213" header="0.31496062992125984" footer="0.31496062992125984"/>
  <pageSetup paperSize="9" scale="8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L91"/>
  <sheetViews>
    <sheetView showGridLines="0" topLeftCell="A25" zoomScaleNormal="100" workbookViewId="0">
      <selection activeCell="L80" sqref="L80"/>
    </sheetView>
  </sheetViews>
  <sheetFormatPr defaultRowHeight="12.75"/>
  <cols>
    <col min="1" max="1" width="12.42578125" style="13" customWidth="1"/>
    <col min="2" max="2" width="13.5703125" style="1068" customWidth="1"/>
    <col min="3" max="4" width="9.28515625" style="13" bestFit="1" customWidth="1"/>
    <col min="5" max="5" width="10" style="13" bestFit="1" customWidth="1"/>
    <col min="6" max="8" width="9.28515625" style="13" bestFit="1" customWidth="1"/>
    <col min="9" max="11" width="9.140625" style="13"/>
    <col min="12" max="12" width="11.42578125" style="13" bestFit="1" customWidth="1"/>
    <col min="13" max="13" width="10.42578125" style="13" bestFit="1" customWidth="1"/>
    <col min="14" max="14" width="5.7109375" style="13" customWidth="1"/>
    <col min="15" max="16" width="6.5703125" style="13" customWidth="1"/>
    <col min="17" max="17" width="5" style="13" customWidth="1"/>
    <col min="18" max="19" width="5.5703125" style="13" customWidth="1"/>
    <col min="20" max="256" width="9.140625" style="13"/>
    <col min="257" max="257" width="12.42578125" style="13" customWidth="1"/>
    <col min="258" max="258" width="13.5703125" style="13" customWidth="1"/>
    <col min="259" max="267" width="9.140625" style="13"/>
    <col min="268" max="268" width="11.42578125" style="13" bestFit="1" customWidth="1"/>
    <col min="269" max="269" width="10.42578125" style="13" bestFit="1" customWidth="1"/>
    <col min="270" max="270" width="5.7109375" style="13" customWidth="1"/>
    <col min="271" max="272" width="6.5703125" style="13" customWidth="1"/>
    <col min="273" max="273" width="5" style="13" customWidth="1"/>
    <col min="274" max="275" width="5.5703125" style="13" customWidth="1"/>
    <col min="276" max="512" width="9.140625" style="13"/>
    <col min="513" max="513" width="12.42578125" style="13" customWidth="1"/>
    <col min="514" max="514" width="13.5703125" style="13" customWidth="1"/>
    <col min="515" max="523" width="9.140625" style="13"/>
    <col min="524" max="524" width="11.42578125" style="13" bestFit="1" customWidth="1"/>
    <col min="525" max="525" width="10.42578125" style="13" bestFit="1" customWidth="1"/>
    <col min="526" max="526" width="5.7109375" style="13" customWidth="1"/>
    <col min="527" max="528" width="6.5703125" style="13" customWidth="1"/>
    <col min="529" max="529" width="5" style="13" customWidth="1"/>
    <col min="530" max="531" width="5.5703125" style="13" customWidth="1"/>
    <col min="532" max="768" width="9.140625" style="13"/>
    <col min="769" max="769" width="12.42578125" style="13" customWidth="1"/>
    <col min="770" max="770" width="13.5703125" style="13" customWidth="1"/>
    <col min="771" max="779" width="9.140625" style="13"/>
    <col min="780" max="780" width="11.42578125" style="13" bestFit="1" customWidth="1"/>
    <col min="781" max="781" width="10.42578125" style="13" bestFit="1" customWidth="1"/>
    <col min="782" max="782" width="5.7109375" style="13" customWidth="1"/>
    <col min="783" max="784" width="6.5703125" style="13" customWidth="1"/>
    <col min="785" max="785" width="5" style="13" customWidth="1"/>
    <col min="786" max="787" width="5.5703125" style="13" customWidth="1"/>
    <col min="788" max="1024" width="9.140625" style="13"/>
    <col min="1025" max="1025" width="12.42578125" style="13" customWidth="1"/>
    <col min="1026" max="1026" width="13.5703125" style="13" customWidth="1"/>
    <col min="1027" max="1035" width="9.140625" style="13"/>
    <col min="1036" max="1036" width="11.42578125" style="13" bestFit="1" customWidth="1"/>
    <col min="1037" max="1037" width="10.42578125" style="13" bestFit="1" customWidth="1"/>
    <col min="1038" max="1038" width="5.7109375" style="13" customWidth="1"/>
    <col min="1039" max="1040" width="6.5703125" style="13" customWidth="1"/>
    <col min="1041" max="1041" width="5" style="13" customWidth="1"/>
    <col min="1042" max="1043" width="5.5703125" style="13" customWidth="1"/>
    <col min="1044" max="1280" width="9.140625" style="13"/>
    <col min="1281" max="1281" width="12.42578125" style="13" customWidth="1"/>
    <col min="1282" max="1282" width="13.5703125" style="13" customWidth="1"/>
    <col min="1283" max="1291" width="9.140625" style="13"/>
    <col min="1292" max="1292" width="11.42578125" style="13" bestFit="1" customWidth="1"/>
    <col min="1293" max="1293" width="10.42578125" style="13" bestFit="1" customWidth="1"/>
    <col min="1294" max="1294" width="5.7109375" style="13" customWidth="1"/>
    <col min="1295" max="1296" width="6.5703125" style="13" customWidth="1"/>
    <col min="1297" max="1297" width="5" style="13" customWidth="1"/>
    <col min="1298" max="1299" width="5.5703125" style="13" customWidth="1"/>
    <col min="1300" max="1536" width="9.140625" style="13"/>
    <col min="1537" max="1537" width="12.42578125" style="13" customWidth="1"/>
    <col min="1538" max="1538" width="13.5703125" style="13" customWidth="1"/>
    <col min="1539" max="1547" width="9.140625" style="13"/>
    <col min="1548" max="1548" width="11.42578125" style="13" bestFit="1" customWidth="1"/>
    <col min="1549" max="1549" width="10.42578125" style="13" bestFit="1" customWidth="1"/>
    <col min="1550" max="1550" width="5.7109375" style="13" customWidth="1"/>
    <col min="1551" max="1552" width="6.5703125" style="13" customWidth="1"/>
    <col min="1553" max="1553" width="5" style="13" customWidth="1"/>
    <col min="1554" max="1555" width="5.5703125" style="13" customWidth="1"/>
    <col min="1556" max="1792" width="9.140625" style="13"/>
    <col min="1793" max="1793" width="12.42578125" style="13" customWidth="1"/>
    <col min="1794" max="1794" width="13.5703125" style="13" customWidth="1"/>
    <col min="1795" max="1803" width="9.140625" style="13"/>
    <col min="1804" max="1804" width="11.42578125" style="13" bestFit="1" customWidth="1"/>
    <col min="1805" max="1805" width="10.42578125" style="13" bestFit="1" customWidth="1"/>
    <col min="1806" max="1806" width="5.7109375" style="13" customWidth="1"/>
    <col min="1807" max="1808" width="6.5703125" style="13" customWidth="1"/>
    <col min="1809" max="1809" width="5" style="13" customWidth="1"/>
    <col min="1810" max="1811" width="5.5703125" style="13" customWidth="1"/>
    <col min="1812" max="2048" width="9.140625" style="13"/>
    <col min="2049" max="2049" width="12.42578125" style="13" customWidth="1"/>
    <col min="2050" max="2050" width="13.5703125" style="13" customWidth="1"/>
    <col min="2051" max="2059" width="9.140625" style="13"/>
    <col min="2060" max="2060" width="11.42578125" style="13" bestFit="1" customWidth="1"/>
    <col min="2061" max="2061" width="10.42578125" style="13" bestFit="1" customWidth="1"/>
    <col min="2062" max="2062" width="5.7109375" style="13" customWidth="1"/>
    <col min="2063" max="2064" width="6.5703125" style="13" customWidth="1"/>
    <col min="2065" max="2065" width="5" style="13" customWidth="1"/>
    <col min="2066" max="2067" width="5.5703125" style="13" customWidth="1"/>
    <col min="2068" max="2304" width="9.140625" style="13"/>
    <col min="2305" max="2305" width="12.42578125" style="13" customWidth="1"/>
    <col min="2306" max="2306" width="13.5703125" style="13" customWidth="1"/>
    <col min="2307" max="2315" width="9.140625" style="13"/>
    <col min="2316" max="2316" width="11.42578125" style="13" bestFit="1" customWidth="1"/>
    <col min="2317" max="2317" width="10.42578125" style="13" bestFit="1" customWidth="1"/>
    <col min="2318" max="2318" width="5.7109375" style="13" customWidth="1"/>
    <col min="2319" max="2320" width="6.5703125" style="13" customWidth="1"/>
    <col min="2321" max="2321" width="5" style="13" customWidth="1"/>
    <col min="2322" max="2323" width="5.5703125" style="13" customWidth="1"/>
    <col min="2324" max="2560" width="9.140625" style="13"/>
    <col min="2561" max="2561" width="12.42578125" style="13" customWidth="1"/>
    <col min="2562" max="2562" width="13.5703125" style="13" customWidth="1"/>
    <col min="2563" max="2571" width="9.140625" style="13"/>
    <col min="2572" max="2572" width="11.42578125" style="13" bestFit="1" customWidth="1"/>
    <col min="2573" max="2573" width="10.42578125" style="13" bestFit="1" customWidth="1"/>
    <col min="2574" max="2574" width="5.7109375" style="13" customWidth="1"/>
    <col min="2575" max="2576" width="6.5703125" style="13" customWidth="1"/>
    <col min="2577" max="2577" width="5" style="13" customWidth="1"/>
    <col min="2578" max="2579" width="5.5703125" style="13" customWidth="1"/>
    <col min="2580" max="2816" width="9.140625" style="13"/>
    <col min="2817" max="2817" width="12.42578125" style="13" customWidth="1"/>
    <col min="2818" max="2818" width="13.5703125" style="13" customWidth="1"/>
    <col min="2819" max="2827" width="9.140625" style="13"/>
    <col min="2828" max="2828" width="11.42578125" style="13" bestFit="1" customWidth="1"/>
    <col min="2829" max="2829" width="10.42578125" style="13" bestFit="1" customWidth="1"/>
    <col min="2830" max="2830" width="5.7109375" style="13" customWidth="1"/>
    <col min="2831" max="2832" width="6.5703125" style="13" customWidth="1"/>
    <col min="2833" max="2833" width="5" style="13" customWidth="1"/>
    <col min="2834" max="2835" width="5.5703125" style="13" customWidth="1"/>
    <col min="2836" max="3072" width="9.140625" style="13"/>
    <col min="3073" max="3073" width="12.42578125" style="13" customWidth="1"/>
    <col min="3074" max="3074" width="13.5703125" style="13" customWidth="1"/>
    <col min="3075" max="3083" width="9.140625" style="13"/>
    <col min="3084" max="3084" width="11.42578125" style="13" bestFit="1" customWidth="1"/>
    <col min="3085" max="3085" width="10.42578125" style="13" bestFit="1" customWidth="1"/>
    <col min="3086" max="3086" width="5.7109375" style="13" customWidth="1"/>
    <col min="3087" max="3088" width="6.5703125" style="13" customWidth="1"/>
    <col min="3089" max="3089" width="5" style="13" customWidth="1"/>
    <col min="3090" max="3091" width="5.5703125" style="13" customWidth="1"/>
    <col min="3092" max="3328" width="9.140625" style="13"/>
    <col min="3329" max="3329" width="12.42578125" style="13" customWidth="1"/>
    <col min="3330" max="3330" width="13.5703125" style="13" customWidth="1"/>
    <col min="3331" max="3339" width="9.140625" style="13"/>
    <col min="3340" max="3340" width="11.42578125" style="13" bestFit="1" customWidth="1"/>
    <col min="3341" max="3341" width="10.42578125" style="13" bestFit="1" customWidth="1"/>
    <col min="3342" max="3342" width="5.7109375" style="13" customWidth="1"/>
    <col min="3343" max="3344" width="6.5703125" style="13" customWidth="1"/>
    <col min="3345" max="3345" width="5" style="13" customWidth="1"/>
    <col min="3346" max="3347" width="5.5703125" style="13" customWidth="1"/>
    <col min="3348" max="3584" width="9.140625" style="13"/>
    <col min="3585" max="3585" width="12.42578125" style="13" customWidth="1"/>
    <col min="3586" max="3586" width="13.5703125" style="13" customWidth="1"/>
    <col min="3587" max="3595" width="9.140625" style="13"/>
    <col min="3596" max="3596" width="11.42578125" style="13" bestFit="1" customWidth="1"/>
    <col min="3597" max="3597" width="10.42578125" style="13" bestFit="1" customWidth="1"/>
    <col min="3598" max="3598" width="5.7109375" style="13" customWidth="1"/>
    <col min="3599" max="3600" width="6.5703125" style="13" customWidth="1"/>
    <col min="3601" max="3601" width="5" style="13" customWidth="1"/>
    <col min="3602" max="3603" width="5.5703125" style="13" customWidth="1"/>
    <col min="3604" max="3840" width="9.140625" style="13"/>
    <col min="3841" max="3841" width="12.42578125" style="13" customWidth="1"/>
    <col min="3842" max="3842" width="13.5703125" style="13" customWidth="1"/>
    <col min="3843" max="3851" width="9.140625" style="13"/>
    <col min="3852" max="3852" width="11.42578125" style="13" bestFit="1" customWidth="1"/>
    <col min="3853" max="3853" width="10.42578125" style="13" bestFit="1" customWidth="1"/>
    <col min="3854" max="3854" width="5.7109375" style="13" customWidth="1"/>
    <col min="3855" max="3856" width="6.5703125" style="13" customWidth="1"/>
    <col min="3857" max="3857" width="5" style="13" customWidth="1"/>
    <col min="3858" max="3859" width="5.5703125" style="13" customWidth="1"/>
    <col min="3860" max="4096" width="9.140625" style="13"/>
    <col min="4097" max="4097" width="12.42578125" style="13" customWidth="1"/>
    <col min="4098" max="4098" width="13.5703125" style="13" customWidth="1"/>
    <col min="4099" max="4107" width="9.140625" style="13"/>
    <col min="4108" max="4108" width="11.42578125" style="13" bestFit="1" customWidth="1"/>
    <col min="4109" max="4109" width="10.42578125" style="13" bestFit="1" customWidth="1"/>
    <col min="4110" max="4110" width="5.7109375" style="13" customWidth="1"/>
    <col min="4111" max="4112" width="6.5703125" style="13" customWidth="1"/>
    <col min="4113" max="4113" width="5" style="13" customWidth="1"/>
    <col min="4114" max="4115" width="5.5703125" style="13" customWidth="1"/>
    <col min="4116" max="4352" width="9.140625" style="13"/>
    <col min="4353" max="4353" width="12.42578125" style="13" customWidth="1"/>
    <col min="4354" max="4354" width="13.5703125" style="13" customWidth="1"/>
    <col min="4355" max="4363" width="9.140625" style="13"/>
    <col min="4364" max="4364" width="11.42578125" style="13" bestFit="1" customWidth="1"/>
    <col min="4365" max="4365" width="10.42578125" style="13" bestFit="1" customWidth="1"/>
    <col min="4366" max="4366" width="5.7109375" style="13" customWidth="1"/>
    <col min="4367" max="4368" width="6.5703125" style="13" customWidth="1"/>
    <col min="4369" max="4369" width="5" style="13" customWidth="1"/>
    <col min="4370" max="4371" width="5.5703125" style="13" customWidth="1"/>
    <col min="4372" max="4608" width="9.140625" style="13"/>
    <col min="4609" max="4609" width="12.42578125" style="13" customWidth="1"/>
    <col min="4610" max="4610" width="13.5703125" style="13" customWidth="1"/>
    <col min="4611" max="4619" width="9.140625" style="13"/>
    <col min="4620" max="4620" width="11.42578125" style="13" bestFit="1" customWidth="1"/>
    <col min="4621" max="4621" width="10.42578125" style="13" bestFit="1" customWidth="1"/>
    <col min="4622" max="4622" width="5.7109375" style="13" customWidth="1"/>
    <col min="4623" max="4624" width="6.5703125" style="13" customWidth="1"/>
    <col min="4625" max="4625" width="5" style="13" customWidth="1"/>
    <col min="4626" max="4627" width="5.5703125" style="13" customWidth="1"/>
    <col min="4628" max="4864" width="9.140625" style="13"/>
    <col min="4865" max="4865" width="12.42578125" style="13" customWidth="1"/>
    <col min="4866" max="4866" width="13.5703125" style="13" customWidth="1"/>
    <col min="4867" max="4875" width="9.140625" style="13"/>
    <col min="4876" max="4876" width="11.42578125" style="13" bestFit="1" customWidth="1"/>
    <col min="4877" max="4877" width="10.42578125" style="13" bestFit="1" customWidth="1"/>
    <col min="4878" max="4878" width="5.7109375" style="13" customWidth="1"/>
    <col min="4879" max="4880" width="6.5703125" style="13" customWidth="1"/>
    <col min="4881" max="4881" width="5" style="13" customWidth="1"/>
    <col min="4882" max="4883" width="5.5703125" style="13" customWidth="1"/>
    <col min="4884" max="5120" width="9.140625" style="13"/>
    <col min="5121" max="5121" width="12.42578125" style="13" customWidth="1"/>
    <col min="5122" max="5122" width="13.5703125" style="13" customWidth="1"/>
    <col min="5123" max="5131" width="9.140625" style="13"/>
    <col min="5132" max="5132" width="11.42578125" style="13" bestFit="1" customWidth="1"/>
    <col min="5133" max="5133" width="10.42578125" style="13" bestFit="1" customWidth="1"/>
    <col min="5134" max="5134" width="5.7109375" style="13" customWidth="1"/>
    <col min="5135" max="5136" width="6.5703125" style="13" customWidth="1"/>
    <col min="5137" max="5137" width="5" style="13" customWidth="1"/>
    <col min="5138" max="5139" width="5.5703125" style="13" customWidth="1"/>
    <col min="5140" max="5376" width="9.140625" style="13"/>
    <col min="5377" max="5377" width="12.42578125" style="13" customWidth="1"/>
    <col min="5378" max="5378" width="13.5703125" style="13" customWidth="1"/>
    <col min="5379" max="5387" width="9.140625" style="13"/>
    <col min="5388" max="5388" width="11.42578125" style="13" bestFit="1" customWidth="1"/>
    <col min="5389" max="5389" width="10.42578125" style="13" bestFit="1" customWidth="1"/>
    <col min="5390" max="5390" width="5.7109375" style="13" customWidth="1"/>
    <col min="5391" max="5392" width="6.5703125" style="13" customWidth="1"/>
    <col min="5393" max="5393" width="5" style="13" customWidth="1"/>
    <col min="5394" max="5395" width="5.5703125" style="13" customWidth="1"/>
    <col min="5396" max="5632" width="9.140625" style="13"/>
    <col min="5633" max="5633" width="12.42578125" style="13" customWidth="1"/>
    <col min="5634" max="5634" width="13.5703125" style="13" customWidth="1"/>
    <col min="5635" max="5643" width="9.140625" style="13"/>
    <col min="5644" max="5644" width="11.42578125" style="13" bestFit="1" customWidth="1"/>
    <col min="5645" max="5645" width="10.42578125" style="13" bestFit="1" customWidth="1"/>
    <col min="5646" max="5646" width="5.7109375" style="13" customWidth="1"/>
    <col min="5647" max="5648" width="6.5703125" style="13" customWidth="1"/>
    <col min="5649" max="5649" width="5" style="13" customWidth="1"/>
    <col min="5650" max="5651" width="5.5703125" style="13" customWidth="1"/>
    <col min="5652" max="5888" width="9.140625" style="13"/>
    <col min="5889" max="5889" width="12.42578125" style="13" customWidth="1"/>
    <col min="5890" max="5890" width="13.5703125" style="13" customWidth="1"/>
    <col min="5891" max="5899" width="9.140625" style="13"/>
    <col min="5900" max="5900" width="11.42578125" style="13" bestFit="1" customWidth="1"/>
    <col min="5901" max="5901" width="10.42578125" style="13" bestFit="1" customWidth="1"/>
    <col min="5902" max="5902" width="5.7109375" style="13" customWidth="1"/>
    <col min="5903" max="5904" width="6.5703125" style="13" customWidth="1"/>
    <col min="5905" max="5905" width="5" style="13" customWidth="1"/>
    <col min="5906" max="5907" width="5.5703125" style="13" customWidth="1"/>
    <col min="5908" max="6144" width="9.140625" style="13"/>
    <col min="6145" max="6145" width="12.42578125" style="13" customWidth="1"/>
    <col min="6146" max="6146" width="13.5703125" style="13" customWidth="1"/>
    <col min="6147" max="6155" width="9.140625" style="13"/>
    <col min="6156" max="6156" width="11.42578125" style="13" bestFit="1" customWidth="1"/>
    <col min="6157" max="6157" width="10.42578125" style="13" bestFit="1" customWidth="1"/>
    <col min="6158" max="6158" width="5.7109375" style="13" customWidth="1"/>
    <col min="6159" max="6160" width="6.5703125" style="13" customWidth="1"/>
    <col min="6161" max="6161" width="5" style="13" customWidth="1"/>
    <col min="6162" max="6163" width="5.5703125" style="13" customWidth="1"/>
    <col min="6164" max="6400" width="9.140625" style="13"/>
    <col min="6401" max="6401" width="12.42578125" style="13" customWidth="1"/>
    <col min="6402" max="6402" width="13.5703125" style="13" customWidth="1"/>
    <col min="6403" max="6411" width="9.140625" style="13"/>
    <col min="6412" max="6412" width="11.42578125" style="13" bestFit="1" customWidth="1"/>
    <col min="6413" max="6413" width="10.42578125" style="13" bestFit="1" customWidth="1"/>
    <col min="6414" max="6414" width="5.7109375" style="13" customWidth="1"/>
    <col min="6415" max="6416" width="6.5703125" style="13" customWidth="1"/>
    <col min="6417" max="6417" width="5" style="13" customWidth="1"/>
    <col min="6418" max="6419" width="5.5703125" style="13" customWidth="1"/>
    <col min="6420" max="6656" width="9.140625" style="13"/>
    <col min="6657" max="6657" width="12.42578125" style="13" customWidth="1"/>
    <col min="6658" max="6658" width="13.5703125" style="13" customWidth="1"/>
    <col min="6659" max="6667" width="9.140625" style="13"/>
    <col min="6668" max="6668" width="11.42578125" style="13" bestFit="1" customWidth="1"/>
    <col min="6669" max="6669" width="10.42578125" style="13" bestFit="1" customWidth="1"/>
    <col min="6670" max="6670" width="5.7109375" style="13" customWidth="1"/>
    <col min="6671" max="6672" width="6.5703125" style="13" customWidth="1"/>
    <col min="6673" max="6673" width="5" style="13" customWidth="1"/>
    <col min="6674" max="6675" width="5.5703125" style="13" customWidth="1"/>
    <col min="6676" max="6912" width="9.140625" style="13"/>
    <col min="6913" max="6913" width="12.42578125" style="13" customWidth="1"/>
    <col min="6914" max="6914" width="13.5703125" style="13" customWidth="1"/>
    <col min="6915" max="6923" width="9.140625" style="13"/>
    <col min="6924" max="6924" width="11.42578125" style="13" bestFit="1" customWidth="1"/>
    <col min="6925" max="6925" width="10.42578125" style="13" bestFit="1" customWidth="1"/>
    <col min="6926" max="6926" width="5.7109375" style="13" customWidth="1"/>
    <col min="6927" max="6928" width="6.5703125" style="13" customWidth="1"/>
    <col min="6929" max="6929" width="5" style="13" customWidth="1"/>
    <col min="6930" max="6931" width="5.5703125" style="13" customWidth="1"/>
    <col min="6932" max="7168" width="9.140625" style="13"/>
    <col min="7169" max="7169" width="12.42578125" style="13" customWidth="1"/>
    <col min="7170" max="7170" width="13.5703125" style="13" customWidth="1"/>
    <col min="7171" max="7179" width="9.140625" style="13"/>
    <col min="7180" max="7180" width="11.42578125" style="13" bestFit="1" customWidth="1"/>
    <col min="7181" max="7181" width="10.42578125" style="13" bestFit="1" customWidth="1"/>
    <col min="7182" max="7182" width="5.7109375" style="13" customWidth="1"/>
    <col min="7183" max="7184" width="6.5703125" style="13" customWidth="1"/>
    <col min="7185" max="7185" width="5" style="13" customWidth="1"/>
    <col min="7186" max="7187" width="5.5703125" style="13" customWidth="1"/>
    <col min="7188" max="7424" width="9.140625" style="13"/>
    <col min="7425" max="7425" width="12.42578125" style="13" customWidth="1"/>
    <col min="7426" max="7426" width="13.5703125" style="13" customWidth="1"/>
    <col min="7427" max="7435" width="9.140625" style="13"/>
    <col min="7436" max="7436" width="11.42578125" style="13" bestFit="1" customWidth="1"/>
    <col min="7437" max="7437" width="10.42578125" style="13" bestFit="1" customWidth="1"/>
    <col min="7438" max="7438" width="5.7109375" style="13" customWidth="1"/>
    <col min="7439" max="7440" width="6.5703125" style="13" customWidth="1"/>
    <col min="7441" max="7441" width="5" style="13" customWidth="1"/>
    <col min="7442" max="7443" width="5.5703125" style="13" customWidth="1"/>
    <col min="7444" max="7680" width="9.140625" style="13"/>
    <col min="7681" max="7681" width="12.42578125" style="13" customWidth="1"/>
    <col min="7682" max="7682" width="13.5703125" style="13" customWidth="1"/>
    <col min="7683" max="7691" width="9.140625" style="13"/>
    <col min="7692" max="7692" width="11.42578125" style="13" bestFit="1" customWidth="1"/>
    <col min="7693" max="7693" width="10.42578125" style="13" bestFit="1" customWidth="1"/>
    <col min="7694" max="7694" width="5.7109375" style="13" customWidth="1"/>
    <col min="7695" max="7696" width="6.5703125" style="13" customWidth="1"/>
    <col min="7697" max="7697" width="5" style="13" customWidth="1"/>
    <col min="7698" max="7699" width="5.5703125" style="13" customWidth="1"/>
    <col min="7700" max="7936" width="9.140625" style="13"/>
    <col min="7937" max="7937" width="12.42578125" style="13" customWidth="1"/>
    <col min="7938" max="7938" width="13.5703125" style="13" customWidth="1"/>
    <col min="7939" max="7947" width="9.140625" style="13"/>
    <col min="7948" max="7948" width="11.42578125" style="13" bestFit="1" customWidth="1"/>
    <col min="7949" max="7949" width="10.42578125" style="13" bestFit="1" customWidth="1"/>
    <col min="7950" max="7950" width="5.7109375" style="13" customWidth="1"/>
    <col min="7951" max="7952" width="6.5703125" style="13" customWidth="1"/>
    <col min="7953" max="7953" width="5" style="13" customWidth="1"/>
    <col min="7954" max="7955" width="5.5703125" style="13" customWidth="1"/>
    <col min="7956" max="8192" width="9.140625" style="13"/>
    <col min="8193" max="8193" width="12.42578125" style="13" customWidth="1"/>
    <col min="8194" max="8194" width="13.5703125" style="13" customWidth="1"/>
    <col min="8195" max="8203" width="9.140625" style="13"/>
    <col min="8204" max="8204" width="11.42578125" style="13" bestFit="1" customWidth="1"/>
    <col min="8205" max="8205" width="10.42578125" style="13" bestFit="1" customWidth="1"/>
    <col min="8206" max="8206" width="5.7109375" style="13" customWidth="1"/>
    <col min="8207" max="8208" width="6.5703125" style="13" customWidth="1"/>
    <col min="8209" max="8209" width="5" style="13" customWidth="1"/>
    <col min="8210" max="8211" width="5.5703125" style="13" customWidth="1"/>
    <col min="8212" max="8448" width="9.140625" style="13"/>
    <col min="8449" max="8449" width="12.42578125" style="13" customWidth="1"/>
    <col min="8450" max="8450" width="13.5703125" style="13" customWidth="1"/>
    <col min="8451" max="8459" width="9.140625" style="13"/>
    <col min="8460" max="8460" width="11.42578125" style="13" bestFit="1" customWidth="1"/>
    <col min="8461" max="8461" width="10.42578125" style="13" bestFit="1" customWidth="1"/>
    <col min="8462" max="8462" width="5.7109375" style="13" customWidth="1"/>
    <col min="8463" max="8464" width="6.5703125" style="13" customWidth="1"/>
    <col min="8465" max="8465" width="5" style="13" customWidth="1"/>
    <col min="8466" max="8467" width="5.5703125" style="13" customWidth="1"/>
    <col min="8468" max="8704" width="9.140625" style="13"/>
    <col min="8705" max="8705" width="12.42578125" style="13" customWidth="1"/>
    <col min="8706" max="8706" width="13.5703125" style="13" customWidth="1"/>
    <col min="8707" max="8715" width="9.140625" style="13"/>
    <col min="8716" max="8716" width="11.42578125" style="13" bestFit="1" customWidth="1"/>
    <col min="8717" max="8717" width="10.42578125" style="13" bestFit="1" customWidth="1"/>
    <col min="8718" max="8718" width="5.7109375" style="13" customWidth="1"/>
    <col min="8719" max="8720" width="6.5703125" style="13" customWidth="1"/>
    <col min="8721" max="8721" width="5" style="13" customWidth="1"/>
    <col min="8722" max="8723" width="5.5703125" style="13" customWidth="1"/>
    <col min="8724" max="8960" width="9.140625" style="13"/>
    <col min="8961" max="8961" width="12.42578125" style="13" customWidth="1"/>
    <col min="8962" max="8962" width="13.5703125" style="13" customWidth="1"/>
    <col min="8963" max="8971" width="9.140625" style="13"/>
    <col min="8972" max="8972" width="11.42578125" style="13" bestFit="1" customWidth="1"/>
    <col min="8973" max="8973" width="10.42578125" style="13" bestFit="1" customWidth="1"/>
    <col min="8974" max="8974" width="5.7109375" style="13" customWidth="1"/>
    <col min="8975" max="8976" width="6.5703125" style="13" customWidth="1"/>
    <col min="8977" max="8977" width="5" style="13" customWidth="1"/>
    <col min="8978" max="8979" width="5.5703125" style="13" customWidth="1"/>
    <col min="8980" max="9216" width="9.140625" style="13"/>
    <col min="9217" max="9217" width="12.42578125" style="13" customWidth="1"/>
    <col min="9218" max="9218" width="13.5703125" style="13" customWidth="1"/>
    <col min="9219" max="9227" width="9.140625" style="13"/>
    <col min="9228" max="9228" width="11.42578125" style="13" bestFit="1" customWidth="1"/>
    <col min="9229" max="9229" width="10.42578125" style="13" bestFit="1" customWidth="1"/>
    <col min="9230" max="9230" width="5.7109375" style="13" customWidth="1"/>
    <col min="9231" max="9232" width="6.5703125" style="13" customWidth="1"/>
    <col min="9233" max="9233" width="5" style="13" customWidth="1"/>
    <col min="9234" max="9235" width="5.5703125" style="13" customWidth="1"/>
    <col min="9236" max="9472" width="9.140625" style="13"/>
    <col min="9473" max="9473" width="12.42578125" style="13" customWidth="1"/>
    <col min="9474" max="9474" width="13.5703125" style="13" customWidth="1"/>
    <col min="9475" max="9483" width="9.140625" style="13"/>
    <col min="9484" max="9484" width="11.42578125" style="13" bestFit="1" customWidth="1"/>
    <col min="9485" max="9485" width="10.42578125" style="13" bestFit="1" customWidth="1"/>
    <col min="9486" max="9486" width="5.7109375" style="13" customWidth="1"/>
    <col min="9487" max="9488" width="6.5703125" style="13" customWidth="1"/>
    <col min="9489" max="9489" width="5" style="13" customWidth="1"/>
    <col min="9490" max="9491" width="5.5703125" style="13" customWidth="1"/>
    <col min="9492" max="9728" width="9.140625" style="13"/>
    <col min="9729" max="9729" width="12.42578125" style="13" customWidth="1"/>
    <col min="9730" max="9730" width="13.5703125" style="13" customWidth="1"/>
    <col min="9731" max="9739" width="9.140625" style="13"/>
    <col min="9740" max="9740" width="11.42578125" style="13" bestFit="1" customWidth="1"/>
    <col min="9741" max="9741" width="10.42578125" style="13" bestFit="1" customWidth="1"/>
    <col min="9742" max="9742" width="5.7109375" style="13" customWidth="1"/>
    <col min="9743" max="9744" width="6.5703125" style="13" customWidth="1"/>
    <col min="9745" max="9745" width="5" style="13" customWidth="1"/>
    <col min="9746" max="9747" width="5.5703125" style="13" customWidth="1"/>
    <col min="9748" max="9984" width="9.140625" style="13"/>
    <col min="9985" max="9985" width="12.42578125" style="13" customWidth="1"/>
    <col min="9986" max="9986" width="13.5703125" style="13" customWidth="1"/>
    <col min="9987" max="9995" width="9.140625" style="13"/>
    <col min="9996" max="9996" width="11.42578125" style="13" bestFit="1" customWidth="1"/>
    <col min="9997" max="9997" width="10.42578125" style="13" bestFit="1" customWidth="1"/>
    <col min="9998" max="9998" width="5.7109375" style="13" customWidth="1"/>
    <col min="9999" max="10000" width="6.5703125" style="13" customWidth="1"/>
    <col min="10001" max="10001" width="5" style="13" customWidth="1"/>
    <col min="10002" max="10003" width="5.5703125" style="13" customWidth="1"/>
    <col min="10004" max="10240" width="9.140625" style="13"/>
    <col min="10241" max="10241" width="12.42578125" style="13" customWidth="1"/>
    <col min="10242" max="10242" width="13.5703125" style="13" customWidth="1"/>
    <col min="10243" max="10251" width="9.140625" style="13"/>
    <col min="10252" max="10252" width="11.42578125" style="13" bestFit="1" customWidth="1"/>
    <col min="10253" max="10253" width="10.42578125" style="13" bestFit="1" customWidth="1"/>
    <col min="10254" max="10254" width="5.7109375" style="13" customWidth="1"/>
    <col min="10255" max="10256" width="6.5703125" style="13" customWidth="1"/>
    <col min="10257" max="10257" width="5" style="13" customWidth="1"/>
    <col min="10258" max="10259" width="5.5703125" style="13" customWidth="1"/>
    <col min="10260" max="10496" width="9.140625" style="13"/>
    <col min="10497" max="10497" width="12.42578125" style="13" customWidth="1"/>
    <col min="10498" max="10498" width="13.5703125" style="13" customWidth="1"/>
    <col min="10499" max="10507" width="9.140625" style="13"/>
    <col min="10508" max="10508" width="11.42578125" style="13" bestFit="1" customWidth="1"/>
    <col min="10509" max="10509" width="10.42578125" style="13" bestFit="1" customWidth="1"/>
    <col min="10510" max="10510" width="5.7109375" style="13" customWidth="1"/>
    <col min="10511" max="10512" width="6.5703125" style="13" customWidth="1"/>
    <col min="10513" max="10513" width="5" style="13" customWidth="1"/>
    <col min="10514" max="10515" width="5.5703125" style="13" customWidth="1"/>
    <col min="10516" max="10752" width="9.140625" style="13"/>
    <col min="10753" max="10753" width="12.42578125" style="13" customWidth="1"/>
    <col min="10754" max="10754" width="13.5703125" style="13" customWidth="1"/>
    <col min="10755" max="10763" width="9.140625" style="13"/>
    <col min="10764" max="10764" width="11.42578125" style="13" bestFit="1" customWidth="1"/>
    <col min="10765" max="10765" width="10.42578125" style="13" bestFit="1" customWidth="1"/>
    <col min="10766" max="10766" width="5.7109375" style="13" customWidth="1"/>
    <col min="10767" max="10768" width="6.5703125" style="13" customWidth="1"/>
    <col min="10769" max="10769" width="5" style="13" customWidth="1"/>
    <col min="10770" max="10771" width="5.5703125" style="13" customWidth="1"/>
    <col min="10772" max="11008" width="9.140625" style="13"/>
    <col min="11009" max="11009" width="12.42578125" style="13" customWidth="1"/>
    <col min="11010" max="11010" width="13.5703125" style="13" customWidth="1"/>
    <col min="11011" max="11019" width="9.140625" style="13"/>
    <col min="11020" max="11020" width="11.42578125" style="13" bestFit="1" customWidth="1"/>
    <col min="11021" max="11021" width="10.42578125" style="13" bestFit="1" customWidth="1"/>
    <col min="11022" max="11022" width="5.7109375" style="13" customWidth="1"/>
    <col min="11023" max="11024" width="6.5703125" style="13" customWidth="1"/>
    <col min="11025" max="11025" width="5" style="13" customWidth="1"/>
    <col min="11026" max="11027" width="5.5703125" style="13" customWidth="1"/>
    <col min="11028" max="11264" width="9.140625" style="13"/>
    <col min="11265" max="11265" width="12.42578125" style="13" customWidth="1"/>
    <col min="11266" max="11266" width="13.5703125" style="13" customWidth="1"/>
    <col min="11267" max="11275" width="9.140625" style="13"/>
    <col min="11276" max="11276" width="11.42578125" style="13" bestFit="1" customWidth="1"/>
    <col min="11277" max="11277" width="10.42578125" style="13" bestFit="1" customWidth="1"/>
    <col min="11278" max="11278" width="5.7109375" style="13" customWidth="1"/>
    <col min="11279" max="11280" width="6.5703125" style="13" customWidth="1"/>
    <col min="11281" max="11281" width="5" style="13" customWidth="1"/>
    <col min="11282" max="11283" width="5.5703125" style="13" customWidth="1"/>
    <col min="11284" max="11520" width="9.140625" style="13"/>
    <col min="11521" max="11521" width="12.42578125" style="13" customWidth="1"/>
    <col min="11522" max="11522" width="13.5703125" style="13" customWidth="1"/>
    <col min="11523" max="11531" width="9.140625" style="13"/>
    <col min="11532" max="11532" width="11.42578125" style="13" bestFit="1" customWidth="1"/>
    <col min="11533" max="11533" width="10.42578125" style="13" bestFit="1" customWidth="1"/>
    <col min="11534" max="11534" width="5.7109375" style="13" customWidth="1"/>
    <col min="11535" max="11536" width="6.5703125" style="13" customWidth="1"/>
    <col min="11537" max="11537" width="5" style="13" customWidth="1"/>
    <col min="11538" max="11539" width="5.5703125" style="13" customWidth="1"/>
    <col min="11540" max="11776" width="9.140625" style="13"/>
    <col min="11777" max="11777" width="12.42578125" style="13" customWidth="1"/>
    <col min="11778" max="11778" width="13.5703125" style="13" customWidth="1"/>
    <col min="11779" max="11787" width="9.140625" style="13"/>
    <col min="11788" max="11788" width="11.42578125" style="13" bestFit="1" customWidth="1"/>
    <col min="11789" max="11789" width="10.42578125" style="13" bestFit="1" customWidth="1"/>
    <col min="11790" max="11790" width="5.7109375" style="13" customWidth="1"/>
    <col min="11791" max="11792" width="6.5703125" style="13" customWidth="1"/>
    <col min="11793" max="11793" width="5" style="13" customWidth="1"/>
    <col min="11794" max="11795" width="5.5703125" style="13" customWidth="1"/>
    <col min="11796" max="12032" width="9.140625" style="13"/>
    <col min="12033" max="12033" width="12.42578125" style="13" customWidth="1"/>
    <col min="12034" max="12034" width="13.5703125" style="13" customWidth="1"/>
    <col min="12035" max="12043" width="9.140625" style="13"/>
    <col min="12044" max="12044" width="11.42578125" style="13" bestFit="1" customWidth="1"/>
    <col min="12045" max="12045" width="10.42578125" style="13" bestFit="1" customWidth="1"/>
    <col min="12046" max="12046" width="5.7109375" style="13" customWidth="1"/>
    <col min="12047" max="12048" width="6.5703125" style="13" customWidth="1"/>
    <col min="12049" max="12049" width="5" style="13" customWidth="1"/>
    <col min="12050" max="12051" width="5.5703125" style="13" customWidth="1"/>
    <col min="12052" max="12288" width="9.140625" style="13"/>
    <col min="12289" max="12289" width="12.42578125" style="13" customWidth="1"/>
    <col min="12290" max="12290" width="13.5703125" style="13" customWidth="1"/>
    <col min="12291" max="12299" width="9.140625" style="13"/>
    <col min="12300" max="12300" width="11.42578125" style="13" bestFit="1" customWidth="1"/>
    <col min="12301" max="12301" width="10.42578125" style="13" bestFit="1" customWidth="1"/>
    <col min="12302" max="12302" width="5.7109375" style="13" customWidth="1"/>
    <col min="12303" max="12304" width="6.5703125" style="13" customWidth="1"/>
    <col min="12305" max="12305" width="5" style="13" customWidth="1"/>
    <col min="12306" max="12307" width="5.5703125" style="13" customWidth="1"/>
    <col min="12308" max="12544" width="9.140625" style="13"/>
    <col min="12545" max="12545" width="12.42578125" style="13" customWidth="1"/>
    <col min="12546" max="12546" width="13.5703125" style="13" customWidth="1"/>
    <col min="12547" max="12555" width="9.140625" style="13"/>
    <col min="12556" max="12556" width="11.42578125" style="13" bestFit="1" customWidth="1"/>
    <col min="12557" max="12557" width="10.42578125" style="13" bestFit="1" customWidth="1"/>
    <col min="12558" max="12558" width="5.7109375" style="13" customWidth="1"/>
    <col min="12559" max="12560" width="6.5703125" style="13" customWidth="1"/>
    <col min="12561" max="12561" width="5" style="13" customWidth="1"/>
    <col min="12562" max="12563" width="5.5703125" style="13" customWidth="1"/>
    <col min="12564" max="12800" width="9.140625" style="13"/>
    <col min="12801" max="12801" width="12.42578125" style="13" customWidth="1"/>
    <col min="12802" max="12802" width="13.5703125" style="13" customWidth="1"/>
    <col min="12803" max="12811" width="9.140625" style="13"/>
    <col min="12812" max="12812" width="11.42578125" style="13" bestFit="1" customWidth="1"/>
    <col min="12813" max="12813" width="10.42578125" style="13" bestFit="1" customWidth="1"/>
    <col min="12814" max="12814" width="5.7109375" style="13" customWidth="1"/>
    <col min="12815" max="12816" width="6.5703125" style="13" customWidth="1"/>
    <col min="12817" max="12817" width="5" style="13" customWidth="1"/>
    <col min="12818" max="12819" width="5.5703125" style="13" customWidth="1"/>
    <col min="12820" max="13056" width="9.140625" style="13"/>
    <col min="13057" max="13057" width="12.42578125" style="13" customWidth="1"/>
    <col min="13058" max="13058" width="13.5703125" style="13" customWidth="1"/>
    <col min="13059" max="13067" width="9.140625" style="13"/>
    <col min="13068" max="13068" width="11.42578125" style="13" bestFit="1" customWidth="1"/>
    <col min="13069" max="13069" width="10.42578125" style="13" bestFit="1" customWidth="1"/>
    <col min="13070" max="13070" width="5.7109375" style="13" customWidth="1"/>
    <col min="13071" max="13072" width="6.5703125" style="13" customWidth="1"/>
    <col min="13073" max="13073" width="5" style="13" customWidth="1"/>
    <col min="13074" max="13075" width="5.5703125" style="13" customWidth="1"/>
    <col min="13076" max="13312" width="9.140625" style="13"/>
    <col min="13313" max="13313" width="12.42578125" style="13" customWidth="1"/>
    <col min="13314" max="13314" width="13.5703125" style="13" customWidth="1"/>
    <col min="13315" max="13323" width="9.140625" style="13"/>
    <col min="13324" max="13324" width="11.42578125" style="13" bestFit="1" customWidth="1"/>
    <col min="13325" max="13325" width="10.42578125" style="13" bestFit="1" customWidth="1"/>
    <col min="13326" max="13326" width="5.7109375" style="13" customWidth="1"/>
    <col min="13327" max="13328" width="6.5703125" style="13" customWidth="1"/>
    <col min="13329" max="13329" width="5" style="13" customWidth="1"/>
    <col min="13330" max="13331" width="5.5703125" style="13" customWidth="1"/>
    <col min="13332" max="13568" width="9.140625" style="13"/>
    <col min="13569" max="13569" width="12.42578125" style="13" customWidth="1"/>
    <col min="13570" max="13570" width="13.5703125" style="13" customWidth="1"/>
    <col min="13571" max="13579" width="9.140625" style="13"/>
    <col min="13580" max="13580" width="11.42578125" style="13" bestFit="1" customWidth="1"/>
    <col min="13581" max="13581" width="10.42578125" style="13" bestFit="1" customWidth="1"/>
    <col min="13582" max="13582" width="5.7109375" style="13" customWidth="1"/>
    <col min="13583" max="13584" width="6.5703125" style="13" customWidth="1"/>
    <col min="13585" max="13585" width="5" style="13" customWidth="1"/>
    <col min="13586" max="13587" width="5.5703125" style="13" customWidth="1"/>
    <col min="13588" max="13824" width="9.140625" style="13"/>
    <col min="13825" max="13825" width="12.42578125" style="13" customWidth="1"/>
    <col min="13826" max="13826" width="13.5703125" style="13" customWidth="1"/>
    <col min="13827" max="13835" width="9.140625" style="13"/>
    <col min="13836" max="13836" width="11.42578125" style="13" bestFit="1" customWidth="1"/>
    <col min="13837" max="13837" width="10.42578125" style="13" bestFit="1" customWidth="1"/>
    <col min="13838" max="13838" width="5.7109375" style="13" customWidth="1"/>
    <col min="13839" max="13840" width="6.5703125" style="13" customWidth="1"/>
    <col min="13841" max="13841" width="5" style="13" customWidth="1"/>
    <col min="13842" max="13843" width="5.5703125" style="13" customWidth="1"/>
    <col min="13844" max="14080" width="9.140625" style="13"/>
    <col min="14081" max="14081" width="12.42578125" style="13" customWidth="1"/>
    <col min="14082" max="14082" width="13.5703125" style="13" customWidth="1"/>
    <col min="14083" max="14091" width="9.140625" style="13"/>
    <col min="14092" max="14092" width="11.42578125" style="13" bestFit="1" customWidth="1"/>
    <col min="14093" max="14093" width="10.42578125" style="13" bestFit="1" customWidth="1"/>
    <col min="14094" max="14094" width="5.7109375" style="13" customWidth="1"/>
    <col min="14095" max="14096" width="6.5703125" style="13" customWidth="1"/>
    <col min="14097" max="14097" width="5" style="13" customWidth="1"/>
    <col min="14098" max="14099" width="5.5703125" style="13" customWidth="1"/>
    <col min="14100" max="14336" width="9.140625" style="13"/>
    <col min="14337" max="14337" width="12.42578125" style="13" customWidth="1"/>
    <col min="14338" max="14338" width="13.5703125" style="13" customWidth="1"/>
    <col min="14339" max="14347" width="9.140625" style="13"/>
    <col min="14348" max="14348" width="11.42578125" style="13" bestFit="1" customWidth="1"/>
    <col min="14349" max="14349" width="10.42578125" style="13" bestFit="1" customWidth="1"/>
    <col min="14350" max="14350" width="5.7109375" style="13" customWidth="1"/>
    <col min="14351" max="14352" width="6.5703125" style="13" customWidth="1"/>
    <col min="14353" max="14353" width="5" style="13" customWidth="1"/>
    <col min="14354" max="14355" width="5.5703125" style="13" customWidth="1"/>
    <col min="14356" max="14592" width="9.140625" style="13"/>
    <col min="14593" max="14593" width="12.42578125" style="13" customWidth="1"/>
    <col min="14594" max="14594" width="13.5703125" style="13" customWidth="1"/>
    <col min="14595" max="14603" width="9.140625" style="13"/>
    <col min="14604" max="14604" width="11.42578125" style="13" bestFit="1" customWidth="1"/>
    <col min="14605" max="14605" width="10.42578125" style="13" bestFit="1" customWidth="1"/>
    <col min="14606" max="14606" width="5.7109375" style="13" customWidth="1"/>
    <col min="14607" max="14608" width="6.5703125" style="13" customWidth="1"/>
    <col min="14609" max="14609" width="5" style="13" customWidth="1"/>
    <col min="14610" max="14611" width="5.5703125" style="13" customWidth="1"/>
    <col min="14612" max="14848" width="9.140625" style="13"/>
    <col min="14849" max="14849" width="12.42578125" style="13" customWidth="1"/>
    <col min="14850" max="14850" width="13.5703125" style="13" customWidth="1"/>
    <col min="14851" max="14859" width="9.140625" style="13"/>
    <col min="14860" max="14860" width="11.42578125" style="13" bestFit="1" customWidth="1"/>
    <col min="14861" max="14861" width="10.42578125" style="13" bestFit="1" customWidth="1"/>
    <col min="14862" max="14862" width="5.7109375" style="13" customWidth="1"/>
    <col min="14863" max="14864" width="6.5703125" style="13" customWidth="1"/>
    <col min="14865" max="14865" width="5" style="13" customWidth="1"/>
    <col min="14866" max="14867" width="5.5703125" style="13" customWidth="1"/>
    <col min="14868" max="15104" width="9.140625" style="13"/>
    <col min="15105" max="15105" width="12.42578125" style="13" customWidth="1"/>
    <col min="15106" max="15106" width="13.5703125" style="13" customWidth="1"/>
    <col min="15107" max="15115" width="9.140625" style="13"/>
    <col min="15116" max="15116" width="11.42578125" style="13" bestFit="1" customWidth="1"/>
    <col min="15117" max="15117" width="10.42578125" style="13" bestFit="1" customWidth="1"/>
    <col min="15118" max="15118" width="5.7109375" style="13" customWidth="1"/>
    <col min="15119" max="15120" width="6.5703125" style="13" customWidth="1"/>
    <col min="15121" max="15121" width="5" style="13" customWidth="1"/>
    <col min="15122" max="15123" width="5.5703125" style="13" customWidth="1"/>
    <col min="15124" max="15360" width="9.140625" style="13"/>
    <col min="15361" max="15361" width="12.42578125" style="13" customWidth="1"/>
    <col min="15362" max="15362" width="13.5703125" style="13" customWidth="1"/>
    <col min="15363" max="15371" width="9.140625" style="13"/>
    <col min="15372" max="15372" width="11.42578125" style="13" bestFit="1" customWidth="1"/>
    <col min="15373" max="15373" width="10.42578125" style="13" bestFit="1" customWidth="1"/>
    <col min="15374" max="15374" width="5.7109375" style="13" customWidth="1"/>
    <col min="15375" max="15376" width="6.5703125" style="13" customWidth="1"/>
    <col min="15377" max="15377" width="5" style="13" customWidth="1"/>
    <col min="15378" max="15379" width="5.5703125" style="13" customWidth="1"/>
    <col min="15380" max="15616" width="9.140625" style="13"/>
    <col min="15617" max="15617" width="12.42578125" style="13" customWidth="1"/>
    <col min="15618" max="15618" width="13.5703125" style="13" customWidth="1"/>
    <col min="15619" max="15627" width="9.140625" style="13"/>
    <col min="15628" max="15628" width="11.42578125" style="13" bestFit="1" customWidth="1"/>
    <col min="15629" max="15629" width="10.42578125" style="13" bestFit="1" customWidth="1"/>
    <col min="15630" max="15630" width="5.7109375" style="13" customWidth="1"/>
    <col min="15631" max="15632" width="6.5703125" style="13" customWidth="1"/>
    <col min="15633" max="15633" width="5" style="13" customWidth="1"/>
    <col min="15634" max="15635" width="5.5703125" style="13" customWidth="1"/>
    <col min="15636" max="15872" width="9.140625" style="13"/>
    <col min="15873" max="15873" width="12.42578125" style="13" customWidth="1"/>
    <col min="15874" max="15874" width="13.5703125" style="13" customWidth="1"/>
    <col min="15875" max="15883" width="9.140625" style="13"/>
    <col min="15884" max="15884" width="11.42578125" style="13" bestFit="1" customWidth="1"/>
    <col min="15885" max="15885" width="10.42578125" style="13" bestFit="1" customWidth="1"/>
    <col min="15886" max="15886" width="5.7109375" style="13" customWidth="1"/>
    <col min="15887" max="15888" width="6.5703125" style="13" customWidth="1"/>
    <col min="15889" max="15889" width="5" style="13" customWidth="1"/>
    <col min="15890" max="15891" width="5.5703125" style="13" customWidth="1"/>
    <col min="15892" max="16128" width="9.140625" style="13"/>
    <col min="16129" max="16129" width="12.42578125" style="13" customWidth="1"/>
    <col min="16130" max="16130" width="13.5703125" style="13" customWidth="1"/>
    <col min="16131" max="16139" width="9.140625" style="13"/>
    <col min="16140" max="16140" width="11.42578125" style="13" bestFit="1" customWidth="1"/>
    <col min="16141" max="16141" width="10.42578125" style="13" bestFit="1" customWidth="1"/>
    <col min="16142" max="16142" width="5.7109375" style="13" customWidth="1"/>
    <col min="16143" max="16144" width="6.5703125" style="13" customWidth="1"/>
    <col min="16145" max="16145" width="5" style="13" customWidth="1"/>
    <col min="16146" max="16147" width="5.5703125" style="13" customWidth="1"/>
    <col min="16148" max="16384" width="9.140625" style="13"/>
  </cols>
  <sheetData>
    <row r="1" spans="1:12" ht="18.75">
      <c r="A1" s="1686" t="s">
        <v>1095</v>
      </c>
      <c r="B1" s="1686"/>
      <c r="C1" s="1686"/>
      <c r="D1" s="1686"/>
      <c r="E1" s="1686"/>
      <c r="F1" s="1686"/>
      <c r="G1" s="1686"/>
      <c r="H1" s="1686"/>
      <c r="I1" s="1686"/>
      <c r="J1" s="1686"/>
      <c r="K1" s="78"/>
    </row>
    <row r="2" spans="1:12" ht="3" customHeight="1">
      <c r="A2" s="79"/>
      <c r="B2" s="1099"/>
      <c r="C2" s="80"/>
      <c r="D2" s="80"/>
      <c r="E2" s="80"/>
      <c r="F2" s="80"/>
      <c r="G2" s="80"/>
      <c r="H2" s="80"/>
    </row>
    <row r="3" spans="1:12">
      <c r="A3" s="81"/>
      <c r="B3" s="1100"/>
      <c r="C3" s="1687" t="s">
        <v>395</v>
      </c>
      <c r="D3" s="1687"/>
      <c r="E3" s="1687"/>
      <c r="F3" s="1687"/>
      <c r="G3" s="1687"/>
      <c r="H3" s="1687"/>
      <c r="L3" s="34"/>
    </row>
    <row r="4" spans="1:12">
      <c r="A4" s="81"/>
      <c r="B4" s="1688" t="s">
        <v>396</v>
      </c>
      <c r="C4" s="1687" t="s">
        <v>397</v>
      </c>
      <c r="D4" s="1687"/>
      <c r="E4" s="1687"/>
      <c r="F4" s="1687" t="s">
        <v>1102</v>
      </c>
      <c r="G4" s="1687"/>
      <c r="H4" s="1687"/>
      <c r="L4" s="34"/>
    </row>
    <row r="5" spans="1:12">
      <c r="A5" s="81" t="s">
        <v>19</v>
      </c>
      <c r="B5" s="1689"/>
      <c r="C5" s="82" t="s">
        <v>398</v>
      </c>
      <c r="D5" s="82" t="s">
        <v>399</v>
      </c>
      <c r="E5" s="82" t="s">
        <v>400</v>
      </c>
      <c r="F5" s="82" t="s">
        <v>398</v>
      </c>
      <c r="G5" s="82" t="s">
        <v>399</v>
      </c>
      <c r="H5" s="82" t="s">
        <v>400</v>
      </c>
      <c r="L5" s="34"/>
    </row>
    <row r="6" spans="1:12">
      <c r="A6" s="83" t="s">
        <v>24</v>
      </c>
      <c r="B6" s="1101">
        <v>658</v>
      </c>
      <c r="C6" s="806">
        <v>0.56721532344818115</v>
      </c>
      <c r="D6" s="807">
        <v>0.31000000238418579</v>
      </c>
      <c r="E6" s="808">
        <v>0.93999999761581421</v>
      </c>
      <c r="F6" s="806">
        <v>0.90239650011062622</v>
      </c>
      <c r="G6" s="807">
        <v>0.5</v>
      </c>
      <c r="H6" s="808">
        <v>1.5</v>
      </c>
      <c r="L6" s="34"/>
    </row>
    <row r="7" spans="1:12">
      <c r="A7" s="83" t="s">
        <v>25</v>
      </c>
      <c r="B7" s="1101">
        <v>284</v>
      </c>
      <c r="C7" s="806">
        <v>0.18774029612541199</v>
      </c>
      <c r="D7" s="807">
        <v>1.9999999552965164E-2</v>
      </c>
      <c r="E7" s="808">
        <v>0.67000001668930054</v>
      </c>
      <c r="F7" s="806">
        <v>0.7772788405418396</v>
      </c>
      <c r="G7" s="807">
        <v>9.0000003576278687E-2</v>
      </c>
      <c r="H7" s="808">
        <v>2.7799999713897705</v>
      </c>
      <c r="L7" s="34"/>
    </row>
    <row r="8" spans="1:12">
      <c r="A8" s="83" t="s">
        <v>26</v>
      </c>
      <c r="B8" s="1101">
        <v>297</v>
      </c>
      <c r="C8" s="806">
        <v>1.4361815452575684</v>
      </c>
      <c r="D8" s="807">
        <v>0.82999998331069946</v>
      </c>
      <c r="E8" s="808">
        <v>2.2899999618530273</v>
      </c>
      <c r="F8" s="806">
        <v>0.85686302185058594</v>
      </c>
      <c r="G8" s="807">
        <v>0.49000000953674316</v>
      </c>
      <c r="H8" s="808">
        <v>1.3700000047683716</v>
      </c>
      <c r="L8" s="34"/>
    </row>
    <row r="9" spans="1:12">
      <c r="A9" s="83" t="s">
        <v>27</v>
      </c>
      <c r="B9" s="1101">
        <v>768</v>
      </c>
      <c r="C9" s="806">
        <v>1.5273455381393433</v>
      </c>
      <c r="D9" s="807">
        <v>1.1200000047683716</v>
      </c>
      <c r="E9" s="808">
        <v>2.0299999713897705</v>
      </c>
      <c r="F9" s="806">
        <v>1.3182837963104248</v>
      </c>
      <c r="G9" s="807">
        <v>0.95999997854232788</v>
      </c>
      <c r="H9" s="808">
        <v>1.75</v>
      </c>
      <c r="L9" s="34"/>
    </row>
    <row r="10" spans="1:12">
      <c r="A10" s="83" t="s">
        <v>28</v>
      </c>
      <c r="B10" s="1101">
        <v>955</v>
      </c>
      <c r="C10" s="806">
        <v>1.5911726951599121</v>
      </c>
      <c r="D10" s="807">
        <v>1.2100000381469727</v>
      </c>
      <c r="E10" s="808">
        <v>2.0399999618530273</v>
      </c>
      <c r="F10" s="806">
        <v>1.1326441764831543</v>
      </c>
      <c r="G10" s="807">
        <v>0.86000001430511475</v>
      </c>
      <c r="H10" s="808">
        <v>1.4500000476837158</v>
      </c>
      <c r="L10" s="34"/>
    </row>
    <row r="11" spans="1:12">
      <c r="A11" s="83" t="s">
        <v>29</v>
      </c>
      <c r="B11" s="1101">
        <v>810</v>
      </c>
      <c r="C11" s="806">
        <v>0.69116240739822388</v>
      </c>
      <c r="D11" s="807">
        <v>0.43000000715255737</v>
      </c>
      <c r="E11" s="808">
        <v>1.0499999523162842</v>
      </c>
      <c r="F11" s="806">
        <v>0.78785407543182373</v>
      </c>
      <c r="G11" s="807">
        <v>0.49000000953674316</v>
      </c>
      <c r="H11" s="808">
        <v>1.2000000476837158</v>
      </c>
      <c r="L11" s="34"/>
    </row>
    <row r="12" spans="1:12">
      <c r="A12" s="83" t="s">
        <v>30</v>
      </c>
      <c r="B12" s="1101">
        <v>1204</v>
      </c>
      <c r="C12" s="806">
        <v>0.59783738851547241</v>
      </c>
      <c r="D12" s="807">
        <v>0.40000000596046448</v>
      </c>
      <c r="E12" s="808">
        <v>0.87000000476837158</v>
      </c>
      <c r="F12" s="806">
        <v>0.68590325117111206</v>
      </c>
      <c r="G12" s="807">
        <v>0.44999998807907104</v>
      </c>
      <c r="H12" s="808">
        <v>0.99000000953674316</v>
      </c>
      <c r="L12" s="34"/>
    </row>
    <row r="13" spans="1:12">
      <c r="A13" s="83" t="s">
        <v>31</v>
      </c>
      <c r="B13" s="1101">
        <v>12</v>
      </c>
      <c r="C13" s="807">
        <v>2.2215933799743652</v>
      </c>
      <c r="D13" s="807">
        <v>5.9999998658895493E-2</v>
      </c>
      <c r="E13" s="808">
        <v>10.260000228881836</v>
      </c>
      <c r="F13" s="807">
        <v>1.7520437240600586</v>
      </c>
      <c r="G13" s="807">
        <v>3.9999999105930328E-2</v>
      </c>
      <c r="H13" s="808">
        <v>8.0900001525878906</v>
      </c>
      <c r="L13" s="34"/>
    </row>
    <row r="14" spans="1:12">
      <c r="A14" s="83" t="s">
        <v>32</v>
      </c>
      <c r="B14" s="1101">
        <v>554</v>
      </c>
      <c r="C14" s="806">
        <v>0.81805968284606934</v>
      </c>
      <c r="D14" s="807">
        <v>0.47999998927116394</v>
      </c>
      <c r="E14" s="808">
        <v>1.2999999523162842</v>
      </c>
      <c r="F14" s="806">
        <v>0.87667715549468994</v>
      </c>
      <c r="G14" s="807">
        <v>0.50999999046325684</v>
      </c>
      <c r="H14" s="808">
        <v>1.3899999856948853</v>
      </c>
      <c r="L14" s="34"/>
    </row>
    <row r="15" spans="1:12">
      <c r="A15" s="83" t="s">
        <v>33</v>
      </c>
      <c r="B15" s="1101">
        <v>801</v>
      </c>
      <c r="C15" s="806">
        <v>1.1315981149673462</v>
      </c>
      <c r="D15" s="807">
        <v>0.79000002145767212</v>
      </c>
      <c r="E15" s="808">
        <v>1.5700000524520874</v>
      </c>
      <c r="F15" s="806">
        <v>0.96306651830673218</v>
      </c>
      <c r="G15" s="807">
        <v>0.67000001668930054</v>
      </c>
      <c r="H15" s="808">
        <v>1.3300000429153442</v>
      </c>
      <c r="K15" s="29"/>
      <c r="L15" s="34"/>
    </row>
    <row r="16" spans="1:12">
      <c r="A16" s="83" t="s">
        <v>584</v>
      </c>
      <c r="B16" s="1101">
        <v>591</v>
      </c>
      <c r="C16" s="806">
        <v>0.76684439182281494</v>
      </c>
      <c r="D16" s="807">
        <v>0.44999998807907104</v>
      </c>
      <c r="E16" s="808">
        <v>1.2200000286102295</v>
      </c>
      <c r="F16" s="806">
        <v>0.81842911243438721</v>
      </c>
      <c r="G16" s="807">
        <v>0.47999998927116394</v>
      </c>
      <c r="H16" s="808">
        <v>1.2999999523162842</v>
      </c>
      <c r="L16" s="34"/>
    </row>
    <row r="17" spans="1:12">
      <c r="A17" s="83" t="s">
        <v>35</v>
      </c>
      <c r="B17" s="1101">
        <v>297</v>
      </c>
      <c r="C17" s="806">
        <v>1.6157042980194092</v>
      </c>
      <c r="D17" s="807">
        <v>0.97000002861022949</v>
      </c>
      <c r="E17" s="808">
        <v>2.5099999904632568</v>
      </c>
      <c r="F17" s="806">
        <v>1.2474038600921631</v>
      </c>
      <c r="G17" s="807">
        <v>0.75</v>
      </c>
      <c r="H17" s="808">
        <v>1.940000057220459</v>
      </c>
      <c r="L17" s="34"/>
    </row>
    <row r="18" spans="1:12">
      <c r="A18" s="83" t="s">
        <v>36</v>
      </c>
      <c r="B18" s="1101">
        <v>317</v>
      </c>
      <c r="C18" s="806">
        <v>0.75688356161117554</v>
      </c>
      <c r="D18" s="807">
        <v>0.34999999403953552</v>
      </c>
      <c r="E18" s="808">
        <v>1.4199999570846558</v>
      </c>
      <c r="F18" s="806">
        <v>0.63112032413482666</v>
      </c>
      <c r="G18" s="807">
        <v>0.28999999165534973</v>
      </c>
      <c r="H18" s="808">
        <v>1.1799999475479126</v>
      </c>
      <c r="L18" s="34"/>
    </row>
    <row r="19" spans="1:12">
      <c r="A19" s="83" t="s">
        <v>37</v>
      </c>
      <c r="B19" s="1101">
        <v>418</v>
      </c>
      <c r="C19" s="806">
        <v>0.76533359289169312</v>
      </c>
      <c r="D19" s="807">
        <v>0.40000000596046448</v>
      </c>
      <c r="E19" s="808">
        <v>1.3200000524520874</v>
      </c>
      <c r="F19" s="806">
        <v>0.84688276052474976</v>
      </c>
      <c r="G19" s="807">
        <v>0.43999999761581421</v>
      </c>
      <c r="H19" s="808">
        <v>1.4600000381469727</v>
      </c>
      <c r="L19" s="34"/>
    </row>
    <row r="20" spans="1:12">
      <c r="A20" s="83" t="s">
        <v>38</v>
      </c>
      <c r="B20" s="1101">
        <v>741</v>
      </c>
      <c r="C20" s="806">
        <v>0.71954447031021118</v>
      </c>
      <c r="D20" s="807">
        <v>0.43999999761581421</v>
      </c>
      <c r="E20" s="808">
        <v>1.1000000238418579</v>
      </c>
      <c r="F20" s="806">
        <v>1.0701310634613037</v>
      </c>
      <c r="G20" s="807">
        <v>0.6600000262260437</v>
      </c>
      <c r="H20" s="808">
        <v>1.6399999856948853</v>
      </c>
      <c r="L20" s="34"/>
    </row>
    <row r="21" spans="1:12">
      <c r="A21" s="83" t="s">
        <v>39</v>
      </c>
      <c r="B21" s="1101">
        <v>609</v>
      </c>
      <c r="C21" s="806">
        <v>0.70040386915206909</v>
      </c>
      <c r="D21" s="807">
        <v>0.40000000596046448</v>
      </c>
      <c r="E21" s="808">
        <v>1.1299999952316284</v>
      </c>
      <c r="F21" s="806">
        <v>0.91928088665008545</v>
      </c>
      <c r="G21" s="807">
        <v>0.52999997138977051</v>
      </c>
      <c r="H21" s="808">
        <v>1.4800000190734863</v>
      </c>
      <c r="L21" s="34"/>
    </row>
    <row r="22" spans="1:12">
      <c r="A22" s="83" t="s">
        <v>40</v>
      </c>
      <c r="B22" s="1101">
        <v>1026</v>
      </c>
      <c r="C22" s="806">
        <v>1.4031116962432861</v>
      </c>
      <c r="D22" s="807">
        <v>1.059999942779541</v>
      </c>
      <c r="E22" s="808">
        <v>1.8200000524520874</v>
      </c>
      <c r="F22" s="806">
        <v>1.2576335668563843</v>
      </c>
      <c r="G22" s="807">
        <v>0.94999998807907104</v>
      </c>
      <c r="H22" s="808">
        <v>1.6299999952316284</v>
      </c>
      <c r="L22" s="34"/>
    </row>
    <row r="23" spans="1:12">
      <c r="A23" s="83" t="s">
        <v>41</v>
      </c>
      <c r="B23" s="1101">
        <v>522</v>
      </c>
      <c r="C23" s="806">
        <v>1.0724934339523315</v>
      </c>
      <c r="D23" s="807">
        <v>0.67000001668930054</v>
      </c>
      <c r="E23" s="808">
        <v>1.6200000047683716</v>
      </c>
      <c r="F23" s="806">
        <v>0.91828829050064087</v>
      </c>
      <c r="G23" s="807">
        <v>0.56999999284744263</v>
      </c>
      <c r="H23" s="808">
        <v>1.3899999856948853</v>
      </c>
      <c r="L23" s="34"/>
    </row>
    <row r="24" spans="1:12">
      <c r="A24" s="83" t="s">
        <v>42</v>
      </c>
      <c r="B24" s="1101">
        <v>927</v>
      </c>
      <c r="C24" s="806">
        <v>0.8339962363243103</v>
      </c>
      <c r="D24" s="807">
        <v>0.56000000238418579</v>
      </c>
      <c r="E24" s="808">
        <v>1.190000057220459</v>
      </c>
      <c r="F24" s="806">
        <v>0.72724366188049316</v>
      </c>
      <c r="G24" s="807">
        <v>0.49000000953674316</v>
      </c>
      <c r="H24" s="808">
        <v>1.0399999618530273</v>
      </c>
      <c r="L24" s="34"/>
    </row>
    <row r="25" spans="1:12">
      <c r="A25" s="83" t="s">
        <v>43</v>
      </c>
      <c r="B25" s="1101">
        <v>140</v>
      </c>
      <c r="C25" s="806">
        <v>0.57126688957214355</v>
      </c>
      <c r="D25" s="807">
        <v>0.11999999731779099</v>
      </c>
      <c r="E25" s="808">
        <v>1.6399999856948853</v>
      </c>
      <c r="F25" s="806">
        <v>0.74714905023574829</v>
      </c>
      <c r="G25" s="807">
        <v>0.15000000596046448</v>
      </c>
      <c r="H25" s="808">
        <v>2.1400001049041748</v>
      </c>
      <c r="L25" s="34"/>
    </row>
    <row r="26" spans="1:12">
      <c r="A26" s="83" t="s">
        <v>44</v>
      </c>
      <c r="B26" s="1101">
        <v>493</v>
      </c>
      <c r="C26" s="806">
        <v>1.1896564960479736</v>
      </c>
      <c r="D26" s="807">
        <v>0.75</v>
      </c>
      <c r="E26" s="808">
        <v>1.7799999713897705</v>
      </c>
      <c r="F26" s="806">
        <v>1.2752741575241089</v>
      </c>
      <c r="G26" s="807">
        <v>0.81000000238418579</v>
      </c>
      <c r="H26" s="808">
        <v>1.9099999666213989</v>
      </c>
      <c r="L26" s="34"/>
    </row>
    <row r="27" spans="1:12">
      <c r="A27" s="83" t="s">
        <v>45</v>
      </c>
      <c r="B27" s="1101">
        <v>329</v>
      </c>
      <c r="C27" s="806">
        <v>1.701646089553833</v>
      </c>
      <c r="D27" s="807">
        <v>1.059999942779541</v>
      </c>
      <c r="E27" s="808">
        <v>2.559999942779541</v>
      </c>
      <c r="F27" s="806">
        <v>1.2457174062728882</v>
      </c>
      <c r="G27" s="807">
        <v>0.77999997138977051</v>
      </c>
      <c r="H27" s="808">
        <v>1.8700000047683716</v>
      </c>
      <c r="L27" s="34"/>
    </row>
    <row r="28" spans="1:12">
      <c r="A28" s="83" t="s">
        <v>46</v>
      </c>
      <c r="B28" s="1101">
        <v>1352</v>
      </c>
      <c r="C28" s="806">
        <v>1.5183079242706299</v>
      </c>
      <c r="D28" s="807">
        <v>1.2100000381469727</v>
      </c>
      <c r="E28" s="808">
        <v>1.8799999952316284</v>
      </c>
      <c r="F28" s="806">
        <v>0.94341766834259033</v>
      </c>
      <c r="G28" s="807">
        <v>0.75</v>
      </c>
      <c r="H28" s="808">
        <v>1.1699999570846558</v>
      </c>
      <c r="L28" s="34"/>
    </row>
    <row r="29" spans="1:12">
      <c r="A29" s="83" t="s">
        <v>47</v>
      </c>
      <c r="B29" s="1101">
        <v>708</v>
      </c>
      <c r="C29" s="806">
        <v>0.94135314226150513</v>
      </c>
      <c r="D29" s="807">
        <v>0.61000001430511475</v>
      </c>
      <c r="E29" s="808">
        <v>1.3799999952316284</v>
      </c>
      <c r="F29" s="806">
        <v>0.71643012762069702</v>
      </c>
      <c r="G29" s="807">
        <v>0.4699999988079071</v>
      </c>
      <c r="H29" s="808">
        <v>1.0499999523162842</v>
      </c>
      <c r="L29" s="34"/>
    </row>
    <row r="30" spans="1:12">
      <c r="A30" s="83" t="s">
        <v>48</v>
      </c>
      <c r="B30" s="1101">
        <v>807</v>
      </c>
      <c r="C30" s="806">
        <v>0.82587116956710815</v>
      </c>
      <c r="D30" s="807">
        <v>0.54000002145767212</v>
      </c>
      <c r="E30" s="808">
        <v>1.2100000381469727</v>
      </c>
      <c r="F30" s="806">
        <v>0.99472665786743164</v>
      </c>
      <c r="G30" s="807">
        <v>0.64999997615814209</v>
      </c>
      <c r="H30" s="808">
        <v>1.4600000381469727</v>
      </c>
      <c r="L30" s="34"/>
    </row>
    <row r="31" spans="1:12">
      <c r="A31" s="83" t="s">
        <v>49</v>
      </c>
      <c r="B31" s="1101">
        <v>407</v>
      </c>
      <c r="C31" s="806">
        <v>0.39300915598869324</v>
      </c>
      <c r="D31" s="807">
        <v>0.14000000059604645</v>
      </c>
      <c r="E31" s="808">
        <v>0.85000002384185791</v>
      </c>
      <c r="F31" s="806">
        <v>0.68775296211242676</v>
      </c>
      <c r="G31" s="807">
        <v>0.25</v>
      </c>
      <c r="H31" s="808">
        <v>1.4800000190734863</v>
      </c>
      <c r="L31" s="34"/>
    </row>
    <row r="32" spans="1:12">
      <c r="A32" s="83" t="s">
        <v>50</v>
      </c>
      <c r="B32" s="1101">
        <v>440</v>
      </c>
      <c r="C32" s="806">
        <v>0.66647803783416748</v>
      </c>
      <c r="D32" s="807">
        <v>0.33000001311302185</v>
      </c>
      <c r="E32" s="808">
        <v>1.1799999475479126</v>
      </c>
      <c r="F32" s="806">
        <v>0.85020625591278076</v>
      </c>
      <c r="G32" s="807">
        <v>0.43000000715255737</v>
      </c>
      <c r="H32" s="808">
        <v>1.5099999904632568</v>
      </c>
      <c r="L32" s="34"/>
    </row>
    <row r="33" spans="1:12">
      <c r="A33" s="83" t="s">
        <v>51</v>
      </c>
      <c r="B33" s="1101">
        <v>1099</v>
      </c>
      <c r="C33" s="806">
        <v>0.55792522430419922</v>
      </c>
      <c r="D33" s="807">
        <v>0.34999999403953552</v>
      </c>
      <c r="E33" s="808">
        <v>0.82999998331069946</v>
      </c>
      <c r="F33" s="806">
        <v>1.1347959041595459</v>
      </c>
      <c r="G33" s="807">
        <v>0.72000002861022949</v>
      </c>
      <c r="H33" s="808">
        <v>1.690000057220459</v>
      </c>
      <c r="L33" s="34"/>
    </row>
    <row r="34" spans="1:12">
      <c r="A34" s="83" t="s">
        <v>52</v>
      </c>
      <c r="B34" s="1101">
        <v>511</v>
      </c>
      <c r="C34" s="806">
        <v>1.0955803394317627</v>
      </c>
      <c r="D34" s="807">
        <v>0.68000000715255737</v>
      </c>
      <c r="E34" s="808">
        <v>1.6599999666213989</v>
      </c>
      <c r="F34" s="806">
        <v>1.3903717994689941</v>
      </c>
      <c r="G34" s="807">
        <v>0.87000000476837158</v>
      </c>
      <c r="H34" s="808">
        <v>2.0999999046325684</v>
      </c>
      <c r="L34" s="34"/>
    </row>
    <row r="35" spans="1:12">
      <c r="A35" s="83" t="s">
        <v>53</v>
      </c>
      <c r="B35" s="1101">
        <v>1026</v>
      </c>
      <c r="C35" s="806">
        <v>1.6369636058807373</v>
      </c>
      <c r="D35" s="807">
        <v>1.2699999809265137</v>
      </c>
      <c r="E35" s="808">
        <v>2.0799999237060547</v>
      </c>
      <c r="F35" s="806">
        <v>1.2564579248428345</v>
      </c>
      <c r="G35" s="807">
        <v>0.97000002861022949</v>
      </c>
      <c r="H35" s="808">
        <v>1.5900000333786011</v>
      </c>
      <c r="L35" s="34"/>
    </row>
    <row r="36" spans="1:12">
      <c r="A36" s="83" t="s">
        <v>54</v>
      </c>
      <c r="B36" s="1101">
        <v>478</v>
      </c>
      <c r="C36" s="806">
        <v>1.0596722364425659</v>
      </c>
      <c r="D36" s="807">
        <v>0.63999998569488525</v>
      </c>
      <c r="E36" s="808">
        <v>1.6399999856948853</v>
      </c>
      <c r="F36" s="806">
        <v>1.106508731842041</v>
      </c>
      <c r="G36" s="807">
        <v>0.67000001668930054</v>
      </c>
      <c r="H36" s="808">
        <v>1.7100000381469727</v>
      </c>
    </row>
    <row r="37" spans="1:12">
      <c r="A37" s="366" t="s">
        <v>55</v>
      </c>
      <c r="B37" s="1102">
        <v>317</v>
      </c>
      <c r="C37" s="809">
        <v>0.33639270067214966</v>
      </c>
      <c r="D37" s="810">
        <v>9.0000003576278687E-2</v>
      </c>
      <c r="E37" s="811">
        <v>0.85000002384185791</v>
      </c>
      <c r="F37" s="809">
        <v>1.1391907930374146</v>
      </c>
      <c r="G37" s="810">
        <v>0.31000000238418579</v>
      </c>
      <c r="H37" s="811">
        <v>2.8900001049041748</v>
      </c>
    </row>
    <row r="38" spans="1:12">
      <c r="A38" s="621" t="s">
        <v>56</v>
      </c>
      <c r="B38" s="1103">
        <v>123</v>
      </c>
      <c r="C38" s="812">
        <v>0.43348166346549988</v>
      </c>
      <c r="D38" s="813">
        <v>5.000000074505806E-2</v>
      </c>
      <c r="E38" s="814">
        <v>1.5299999713897705</v>
      </c>
      <c r="F38" s="812">
        <v>1.0911020040512085</v>
      </c>
      <c r="G38" s="813">
        <v>0.12999999523162842</v>
      </c>
      <c r="H38" s="814">
        <v>3.8599998950958252</v>
      </c>
    </row>
    <row r="40" spans="1:12" ht="45" customHeight="1">
      <c r="A40" s="1686" t="s">
        <v>1096</v>
      </c>
      <c r="B40" s="1686"/>
      <c r="C40" s="1686"/>
      <c r="D40" s="1686"/>
      <c r="E40" s="1686"/>
      <c r="F40" s="1686"/>
      <c r="G40" s="1686"/>
      <c r="H40" s="1686"/>
      <c r="I40" s="78"/>
      <c r="J40" s="78"/>
      <c r="K40" s="78"/>
    </row>
    <row r="41" spans="1:12" ht="3" customHeight="1"/>
    <row r="65" spans="1:10" ht="36" customHeight="1">
      <c r="A65" s="1686" t="s">
        <v>1105</v>
      </c>
      <c r="B65" s="1686"/>
      <c r="C65" s="1686"/>
      <c r="D65" s="1686"/>
      <c r="E65" s="1686"/>
      <c r="F65" s="1686"/>
      <c r="G65" s="1686"/>
      <c r="H65" s="1686"/>
      <c r="I65" s="1686"/>
      <c r="J65" s="1686"/>
    </row>
    <row r="66" spans="1:10" ht="3" customHeight="1"/>
    <row r="91" spans="1:1">
      <c r="A91" s="50"/>
    </row>
  </sheetData>
  <mergeCells count="7">
    <mergeCell ref="A40:H40"/>
    <mergeCell ref="A65:J65"/>
    <mergeCell ref="A1:J1"/>
    <mergeCell ref="C3:H3"/>
    <mergeCell ref="B4:B5"/>
    <mergeCell ref="C4:E4"/>
    <mergeCell ref="F4:H4"/>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N90"/>
  <sheetViews>
    <sheetView showGridLines="0" topLeftCell="A46" zoomScaleNormal="100" workbookViewId="0">
      <selection activeCell="N79" sqref="N79"/>
    </sheetView>
  </sheetViews>
  <sheetFormatPr defaultRowHeight="12.75"/>
  <cols>
    <col min="1" max="1" width="13" style="13" customWidth="1"/>
    <col min="2" max="2" width="13" style="1068" customWidth="1"/>
    <col min="3" max="10" width="9.140625" style="13"/>
    <col min="11" max="11" width="11.42578125" style="13" bestFit="1" customWidth="1"/>
    <col min="12" max="12" width="10.42578125" style="13" bestFit="1" customWidth="1"/>
    <col min="13" max="13" width="5.7109375" style="13" customWidth="1"/>
    <col min="14" max="15" width="6.5703125" style="13" customWidth="1"/>
    <col min="16" max="16" width="5" style="13" customWidth="1"/>
    <col min="17" max="18" width="5.5703125" style="13" customWidth="1"/>
    <col min="19" max="256" width="9.140625" style="13"/>
    <col min="257" max="258" width="13" style="13" customWidth="1"/>
    <col min="259" max="266" width="9.140625" style="13"/>
    <col min="267" max="267" width="11.42578125" style="13" bestFit="1" customWidth="1"/>
    <col min="268" max="268" width="10.42578125" style="13" bestFit="1" customWidth="1"/>
    <col min="269" max="269" width="5.7109375" style="13" customWidth="1"/>
    <col min="270" max="271" width="6.5703125" style="13" customWidth="1"/>
    <col min="272" max="272" width="5" style="13" customWidth="1"/>
    <col min="273" max="274" width="5.5703125" style="13" customWidth="1"/>
    <col min="275" max="512" width="9.140625" style="13"/>
    <col min="513" max="514" width="13" style="13" customWidth="1"/>
    <col min="515" max="522" width="9.140625" style="13"/>
    <col min="523" max="523" width="11.42578125" style="13" bestFit="1" customWidth="1"/>
    <col min="524" max="524" width="10.42578125" style="13" bestFit="1" customWidth="1"/>
    <col min="525" max="525" width="5.7109375" style="13" customWidth="1"/>
    <col min="526" max="527" width="6.5703125" style="13" customWidth="1"/>
    <col min="528" max="528" width="5" style="13" customWidth="1"/>
    <col min="529" max="530" width="5.5703125" style="13" customWidth="1"/>
    <col min="531" max="768" width="9.140625" style="13"/>
    <col min="769" max="770" width="13" style="13" customWidth="1"/>
    <col min="771" max="778" width="9.140625" style="13"/>
    <col min="779" max="779" width="11.42578125" style="13" bestFit="1" customWidth="1"/>
    <col min="780" max="780" width="10.42578125" style="13" bestFit="1" customWidth="1"/>
    <col min="781" max="781" width="5.7109375" style="13" customWidth="1"/>
    <col min="782" max="783" width="6.5703125" style="13" customWidth="1"/>
    <col min="784" max="784" width="5" style="13" customWidth="1"/>
    <col min="785" max="786" width="5.5703125" style="13" customWidth="1"/>
    <col min="787" max="1024" width="9.140625" style="13"/>
    <col min="1025" max="1026" width="13" style="13" customWidth="1"/>
    <col min="1027" max="1034" width="9.140625" style="13"/>
    <col min="1035" max="1035" width="11.42578125" style="13" bestFit="1" customWidth="1"/>
    <col min="1036" max="1036" width="10.42578125" style="13" bestFit="1" customWidth="1"/>
    <col min="1037" max="1037" width="5.7109375" style="13" customWidth="1"/>
    <col min="1038" max="1039" width="6.5703125" style="13" customWidth="1"/>
    <col min="1040" max="1040" width="5" style="13" customWidth="1"/>
    <col min="1041" max="1042" width="5.5703125" style="13" customWidth="1"/>
    <col min="1043" max="1280" width="9.140625" style="13"/>
    <col min="1281" max="1282" width="13" style="13" customWidth="1"/>
    <col min="1283" max="1290" width="9.140625" style="13"/>
    <col min="1291" max="1291" width="11.42578125" style="13" bestFit="1" customWidth="1"/>
    <col min="1292" max="1292" width="10.42578125" style="13" bestFit="1" customWidth="1"/>
    <col min="1293" max="1293" width="5.7109375" style="13" customWidth="1"/>
    <col min="1294" max="1295" width="6.5703125" style="13" customWidth="1"/>
    <col min="1296" max="1296" width="5" style="13" customWidth="1"/>
    <col min="1297" max="1298" width="5.5703125" style="13" customWidth="1"/>
    <col min="1299" max="1536" width="9.140625" style="13"/>
    <col min="1537" max="1538" width="13" style="13" customWidth="1"/>
    <col min="1539" max="1546" width="9.140625" style="13"/>
    <col min="1547" max="1547" width="11.42578125" style="13" bestFit="1" customWidth="1"/>
    <col min="1548" max="1548" width="10.42578125" style="13" bestFit="1" customWidth="1"/>
    <col min="1549" max="1549" width="5.7109375" style="13" customWidth="1"/>
    <col min="1550" max="1551" width="6.5703125" style="13" customWidth="1"/>
    <col min="1552" max="1552" width="5" style="13" customWidth="1"/>
    <col min="1553" max="1554" width="5.5703125" style="13" customWidth="1"/>
    <col min="1555" max="1792" width="9.140625" style="13"/>
    <col min="1793" max="1794" width="13" style="13" customWidth="1"/>
    <col min="1795" max="1802" width="9.140625" style="13"/>
    <col min="1803" max="1803" width="11.42578125" style="13" bestFit="1" customWidth="1"/>
    <col min="1804" max="1804" width="10.42578125" style="13" bestFit="1" customWidth="1"/>
    <col min="1805" max="1805" width="5.7109375" style="13" customWidth="1"/>
    <col min="1806" max="1807" width="6.5703125" style="13" customWidth="1"/>
    <col min="1808" max="1808" width="5" style="13" customWidth="1"/>
    <col min="1809" max="1810" width="5.5703125" style="13" customWidth="1"/>
    <col min="1811" max="2048" width="9.140625" style="13"/>
    <col min="2049" max="2050" width="13" style="13" customWidth="1"/>
    <col min="2051" max="2058" width="9.140625" style="13"/>
    <col min="2059" max="2059" width="11.42578125" style="13" bestFit="1" customWidth="1"/>
    <col min="2060" max="2060" width="10.42578125" style="13" bestFit="1" customWidth="1"/>
    <col min="2061" max="2061" width="5.7109375" style="13" customWidth="1"/>
    <col min="2062" max="2063" width="6.5703125" style="13" customWidth="1"/>
    <col min="2064" max="2064" width="5" style="13" customWidth="1"/>
    <col min="2065" max="2066" width="5.5703125" style="13" customWidth="1"/>
    <col min="2067" max="2304" width="9.140625" style="13"/>
    <col min="2305" max="2306" width="13" style="13" customWidth="1"/>
    <col min="2307" max="2314" width="9.140625" style="13"/>
    <col min="2315" max="2315" width="11.42578125" style="13" bestFit="1" customWidth="1"/>
    <col min="2316" max="2316" width="10.42578125" style="13" bestFit="1" customWidth="1"/>
    <col min="2317" max="2317" width="5.7109375" style="13" customWidth="1"/>
    <col min="2318" max="2319" width="6.5703125" style="13" customWidth="1"/>
    <col min="2320" max="2320" width="5" style="13" customWidth="1"/>
    <col min="2321" max="2322" width="5.5703125" style="13" customWidth="1"/>
    <col min="2323" max="2560" width="9.140625" style="13"/>
    <col min="2561" max="2562" width="13" style="13" customWidth="1"/>
    <col min="2563" max="2570" width="9.140625" style="13"/>
    <col min="2571" max="2571" width="11.42578125" style="13" bestFit="1" customWidth="1"/>
    <col min="2572" max="2572" width="10.42578125" style="13" bestFit="1" customWidth="1"/>
    <col min="2573" max="2573" width="5.7109375" style="13" customWidth="1"/>
    <col min="2574" max="2575" width="6.5703125" style="13" customWidth="1"/>
    <col min="2576" max="2576" width="5" style="13" customWidth="1"/>
    <col min="2577" max="2578" width="5.5703125" style="13" customWidth="1"/>
    <col min="2579" max="2816" width="9.140625" style="13"/>
    <col min="2817" max="2818" width="13" style="13" customWidth="1"/>
    <col min="2819" max="2826" width="9.140625" style="13"/>
    <col min="2827" max="2827" width="11.42578125" style="13" bestFit="1" customWidth="1"/>
    <col min="2828" max="2828" width="10.42578125" style="13" bestFit="1" customWidth="1"/>
    <col min="2829" max="2829" width="5.7109375" style="13" customWidth="1"/>
    <col min="2830" max="2831" width="6.5703125" style="13" customWidth="1"/>
    <col min="2832" max="2832" width="5" style="13" customWidth="1"/>
    <col min="2833" max="2834" width="5.5703125" style="13" customWidth="1"/>
    <col min="2835" max="3072" width="9.140625" style="13"/>
    <col min="3073" max="3074" width="13" style="13" customWidth="1"/>
    <col min="3075" max="3082" width="9.140625" style="13"/>
    <col min="3083" max="3083" width="11.42578125" style="13" bestFit="1" customWidth="1"/>
    <col min="3084" max="3084" width="10.42578125" style="13" bestFit="1" customWidth="1"/>
    <col min="3085" max="3085" width="5.7109375" style="13" customWidth="1"/>
    <col min="3086" max="3087" width="6.5703125" style="13" customWidth="1"/>
    <col min="3088" max="3088" width="5" style="13" customWidth="1"/>
    <col min="3089" max="3090" width="5.5703125" style="13" customWidth="1"/>
    <col min="3091" max="3328" width="9.140625" style="13"/>
    <col min="3329" max="3330" width="13" style="13" customWidth="1"/>
    <col min="3331" max="3338" width="9.140625" style="13"/>
    <col min="3339" max="3339" width="11.42578125" style="13" bestFit="1" customWidth="1"/>
    <col min="3340" max="3340" width="10.42578125" style="13" bestFit="1" customWidth="1"/>
    <col min="3341" max="3341" width="5.7109375" style="13" customWidth="1"/>
    <col min="3342" max="3343" width="6.5703125" style="13" customWidth="1"/>
    <col min="3344" max="3344" width="5" style="13" customWidth="1"/>
    <col min="3345" max="3346" width="5.5703125" style="13" customWidth="1"/>
    <col min="3347" max="3584" width="9.140625" style="13"/>
    <col min="3585" max="3586" width="13" style="13" customWidth="1"/>
    <col min="3587" max="3594" width="9.140625" style="13"/>
    <col min="3595" max="3595" width="11.42578125" style="13" bestFit="1" customWidth="1"/>
    <col min="3596" max="3596" width="10.42578125" style="13" bestFit="1" customWidth="1"/>
    <col min="3597" max="3597" width="5.7109375" style="13" customWidth="1"/>
    <col min="3598" max="3599" width="6.5703125" style="13" customWidth="1"/>
    <col min="3600" max="3600" width="5" style="13" customWidth="1"/>
    <col min="3601" max="3602" width="5.5703125" style="13" customWidth="1"/>
    <col min="3603" max="3840" width="9.140625" style="13"/>
    <col min="3841" max="3842" width="13" style="13" customWidth="1"/>
    <col min="3843" max="3850" width="9.140625" style="13"/>
    <col min="3851" max="3851" width="11.42578125" style="13" bestFit="1" customWidth="1"/>
    <col min="3852" max="3852" width="10.42578125" style="13" bestFit="1" customWidth="1"/>
    <col min="3853" max="3853" width="5.7109375" style="13" customWidth="1"/>
    <col min="3854" max="3855" width="6.5703125" style="13" customWidth="1"/>
    <col min="3856" max="3856" width="5" style="13" customWidth="1"/>
    <col min="3857" max="3858" width="5.5703125" style="13" customWidth="1"/>
    <col min="3859" max="4096" width="9.140625" style="13"/>
    <col min="4097" max="4098" width="13" style="13" customWidth="1"/>
    <col min="4099" max="4106" width="9.140625" style="13"/>
    <col min="4107" max="4107" width="11.42578125" style="13" bestFit="1" customWidth="1"/>
    <col min="4108" max="4108" width="10.42578125" style="13" bestFit="1" customWidth="1"/>
    <col min="4109" max="4109" width="5.7109375" style="13" customWidth="1"/>
    <col min="4110" max="4111" width="6.5703125" style="13" customWidth="1"/>
    <col min="4112" max="4112" width="5" style="13" customWidth="1"/>
    <col min="4113" max="4114" width="5.5703125" style="13" customWidth="1"/>
    <col min="4115" max="4352" width="9.140625" style="13"/>
    <col min="4353" max="4354" width="13" style="13" customWidth="1"/>
    <col min="4355" max="4362" width="9.140625" style="13"/>
    <col min="4363" max="4363" width="11.42578125" style="13" bestFit="1" customWidth="1"/>
    <col min="4364" max="4364" width="10.42578125" style="13" bestFit="1" customWidth="1"/>
    <col min="4365" max="4365" width="5.7109375" style="13" customWidth="1"/>
    <col min="4366" max="4367" width="6.5703125" style="13" customWidth="1"/>
    <col min="4368" max="4368" width="5" style="13" customWidth="1"/>
    <col min="4369" max="4370" width="5.5703125" style="13" customWidth="1"/>
    <col min="4371" max="4608" width="9.140625" style="13"/>
    <col min="4609" max="4610" width="13" style="13" customWidth="1"/>
    <col min="4611" max="4618" width="9.140625" style="13"/>
    <col min="4619" max="4619" width="11.42578125" style="13" bestFit="1" customWidth="1"/>
    <col min="4620" max="4620" width="10.42578125" style="13" bestFit="1" customWidth="1"/>
    <col min="4621" max="4621" width="5.7109375" style="13" customWidth="1"/>
    <col min="4622" max="4623" width="6.5703125" style="13" customWidth="1"/>
    <col min="4624" max="4624" width="5" style="13" customWidth="1"/>
    <col min="4625" max="4626" width="5.5703125" style="13" customWidth="1"/>
    <col min="4627" max="4864" width="9.140625" style="13"/>
    <col min="4865" max="4866" width="13" style="13" customWidth="1"/>
    <col min="4867" max="4874" width="9.140625" style="13"/>
    <col min="4875" max="4875" width="11.42578125" style="13" bestFit="1" customWidth="1"/>
    <col min="4876" max="4876" width="10.42578125" style="13" bestFit="1" customWidth="1"/>
    <col min="4877" max="4877" width="5.7109375" style="13" customWidth="1"/>
    <col min="4878" max="4879" width="6.5703125" style="13" customWidth="1"/>
    <col min="4880" max="4880" width="5" style="13" customWidth="1"/>
    <col min="4881" max="4882" width="5.5703125" style="13" customWidth="1"/>
    <col min="4883" max="5120" width="9.140625" style="13"/>
    <col min="5121" max="5122" width="13" style="13" customWidth="1"/>
    <col min="5123" max="5130" width="9.140625" style="13"/>
    <col min="5131" max="5131" width="11.42578125" style="13" bestFit="1" customWidth="1"/>
    <col min="5132" max="5132" width="10.42578125" style="13" bestFit="1" customWidth="1"/>
    <col min="5133" max="5133" width="5.7109375" style="13" customWidth="1"/>
    <col min="5134" max="5135" width="6.5703125" style="13" customWidth="1"/>
    <col min="5136" max="5136" width="5" style="13" customWidth="1"/>
    <col min="5137" max="5138" width="5.5703125" style="13" customWidth="1"/>
    <col min="5139" max="5376" width="9.140625" style="13"/>
    <col min="5377" max="5378" width="13" style="13" customWidth="1"/>
    <col min="5379" max="5386" width="9.140625" style="13"/>
    <col min="5387" max="5387" width="11.42578125" style="13" bestFit="1" customWidth="1"/>
    <col min="5388" max="5388" width="10.42578125" style="13" bestFit="1" customWidth="1"/>
    <col min="5389" max="5389" width="5.7109375" style="13" customWidth="1"/>
    <col min="5390" max="5391" width="6.5703125" style="13" customWidth="1"/>
    <col min="5392" max="5392" width="5" style="13" customWidth="1"/>
    <col min="5393" max="5394" width="5.5703125" style="13" customWidth="1"/>
    <col min="5395" max="5632" width="9.140625" style="13"/>
    <col min="5633" max="5634" width="13" style="13" customWidth="1"/>
    <col min="5635" max="5642" width="9.140625" style="13"/>
    <col min="5643" max="5643" width="11.42578125" style="13" bestFit="1" customWidth="1"/>
    <col min="5644" max="5644" width="10.42578125" style="13" bestFit="1" customWidth="1"/>
    <col min="5645" max="5645" width="5.7109375" style="13" customWidth="1"/>
    <col min="5646" max="5647" width="6.5703125" style="13" customWidth="1"/>
    <col min="5648" max="5648" width="5" style="13" customWidth="1"/>
    <col min="5649" max="5650" width="5.5703125" style="13" customWidth="1"/>
    <col min="5651" max="5888" width="9.140625" style="13"/>
    <col min="5889" max="5890" width="13" style="13" customWidth="1"/>
    <col min="5891" max="5898" width="9.140625" style="13"/>
    <col min="5899" max="5899" width="11.42578125" style="13" bestFit="1" customWidth="1"/>
    <col min="5900" max="5900" width="10.42578125" style="13" bestFit="1" customWidth="1"/>
    <col min="5901" max="5901" width="5.7109375" style="13" customWidth="1"/>
    <col min="5902" max="5903" width="6.5703125" style="13" customWidth="1"/>
    <col min="5904" max="5904" width="5" style="13" customWidth="1"/>
    <col min="5905" max="5906" width="5.5703125" style="13" customWidth="1"/>
    <col min="5907" max="6144" width="9.140625" style="13"/>
    <col min="6145" max="6146" width="13" style="13" customWidth="1"/>
    <col min="6147" max="6154" width="9.140625" style="13"/>
    <col min="6155" max="6155" width="11.42578125" style="13" bestFit="1" customWidth="1"/>
    <col min="6156" max="6156" width="10.42578125" style="13" bestFit="1" customWidth="1"/>
    <col min="6157" max="6157" width="5.7109375" style="13" customWidth="1"/>
    <col min="6158" max="6159" width="6.5703125" style="13" customWidth="1"/>
    <col min="6160" max="6160" width="5" style="13" customWidth="1"/>
    <col min="6161" max="6162" width="5.5703125" style="13" customWidth="1"/>
    <col min="6163" max="6400" width="9.140625" style="13"/>
    <col min="6401" max="6402" width="13" style="13" customWidth="1"/>
    <col min="6403" max="6410" width="9.140625" style="13"/>
    <col min="6411" max="6411" width="11.42578125" style="13" bestFit="1" customWidth="1"/>
    <col min="6412" max="6412" width="10.42578125" style="13" bestFit="1" customWidth="1"/>
    <col min="6413" max="6413" width="5.7109375" style="13" customWidth="1"/>
    <col min="6414" max="6415" width="6.5703125" style="13" customWidth="1"/>
    <col min="6416" max="6416" width="5" style="13" customWidth="1"/>
    <col min="6417" max="6418" width="5.5703125" style="13" customWidth="1"/>
    <col min="6419" max="6656" width="9.140625" style="13"/>
    <col min="6657" max="6658" width="13" style="13" customWidth="1"/>
    <col min="6659" max="6666" width="9.140625" style="13"/>
    <col min="6667" max="6667" width="11.42578125" style="13" bestFit="1" customWidth="1"/>
    <col min="6668" max="6668" width="10.42578125" style="13" bestFit="1" customWidth="1"/>
    <col min="6669" max="6669" width="5.7109375" style="13" customWidth="1"/>
    <col min="6670" max="6671" width="6.5703125" style="13" customWidth="1"/>
    <col min="6672" max="6672" width="5" style="13" customWidth="1"/>
    <col min="6673" max="6674" width="5.5703125" style="13" customWidth="1"/>
    <col min="6675" max="6912" width="9.140625" style="13"/>
    <col min="6913" max="6914" width="13" style="13" customWidth="1"/>
    <col min="6915" max="6922" width="9.140625" style="13"/>
    <col min="6923" max="6923" width="11.42578125" style="13" bestFit="1" customWidth="1"/>
    <col min="6924" max="6924" width="10.42578125" style="13" bestFit="1" customWidth="1"/>
    <col min="6925" max="6925" width="5.7109375" style="13" customWidth="1"/>
    <col min="6926" max="6927" width="6.5703125" style="13" customWidth="1"/>
    <col min="6928" max="6928" width="5" style="13" customWidth="1"/>
    <col min="6929" max="6930" width="5.5703125" style="13" customWidth="1"/>
    <col min="6931" max="7168" width="9.140625" style="13"/>
    <col min="7169" max="7170" width="13" style="13" customWidth="1"/>
    <col min="7171" max="7178" width="9.140625" style="13"/>
    <col min="7179" max="7179" width="11.42578125" style="13" bestFit="1" customWidth="1"/>
    <col min="7180" max="7180" width="10.42578125" style="13" bestFit="1" customWidth="1"/>
    <col min="7181" max="7181" width="5.7109375" style="13" customWidth="1"/>
    <col min="7182" max="7183" width="6.5703125" style="13" customWidth="1"/>
    <col min="7184" max="7184" width="5" style="13" customWidth="1"/>
    <col min="7185" max="7186" width="5.5703125" style="13" customWidth="1"/>
    <col min="7187" max="7424" width="9.140625" style="13"/>
    <col min="7425" max="7426" width="13" style="13" customWidth="1"/>
    <col min="7427" max="7434" width="9.140625" style="13"/>
    <col min="7435" max="7435" width="11.42578125" style="13" bestFit="1" customWidth="1"/>
    <col min="7436" max="7436" width="10.42578125" style="13" bestFit="1" customWidth="1"/>
    <col min="7437" max="7437" width="5.7109375" style="13" customWidth="1"/>
    <col min="7438" max="7439" width="6.5703125" style="13" customWidth="1"/>
    <col min="7440" max="7440" width="5" style="13" customWidth="1"/>
    <col min="7441" max="7442" width="5.5703125" style="13" customWidth="1"/>
    <col min="7443" max="7680" width="9.140625" style="13"/>
    <col min="7681" max="7682" width="13" style="13" customWidth="1"/>
    <col min="7683" max="7690" width="9.140625" style="13"/>
    <col min="7691" max="7691" width="11.42578125" style="13" bestFit="1" customWidth="1"/>
    <col min="7692" max="7692" width="10.42578125" style="13" bestFit="1" customWidth="1"/>
    <col min="7693" max="7693" width="5.7109375" style="13" customWidth="1"/>
    <col min="7694" max="7695" width="6.5703125" style="13" customWidth="1"/>
    <col min="7696" max="7696" width="5" style="13" customWidth="1"/>
    <col min="7697" max="7698" width="5.5703125" style="13" customWidth="1"/>
    <col min="7699" max="7936" width="9.140625" style="13"/>
    <col min="7937" max="7938" width="13" style="13" customWidth="1"/>
    <col min="7939" max="7946" width="9.140625" style="13"/>
    <col min="7947" max="7947" width="11.42578125" style="13" bestFit="1" customWidth="1"/>
    <col min="7948" max="7948" width="10.42578125" style="13" bestFit="1" customWidth="1"/>
    <col min="7949" max="7949" width="5.7109375" style="13" customWidth="1"/>
    <col min="7950" max="7951" width="6.5703125" style="13" customWidth="1"/>
    <col min="7952" max="7952" width="5" style="13" customWidth="1"/>
    <col min="7953" max="7954" width="5.5703125" style="13" customWidth="1"/>
    <col min="7955" max="8192" width="9.140625" style="13"/>
    <col min="8193" max="8194" width="13" style="13" customWidth="1"/>
    <col min="8195" max="8202" width="9.140625" style="13"/>
    <col min="8203" max="8203" width="11.42578125" style="13" bestFit="1" customWidth="1"/>
    <col min="8204" max="8204" width="10.42578125" style="13" bestFit="1" customWidth="1"/>
    <col min="8205" max="8205" width="5.7109375" style="13" customWidth="1"/>
    <col min="8206" max="8207" width="6.5703125" style="13" customWidth="1"/>
    <col min="8208" max="8208" width="5" style="13" customWidth="1"/>
    <col min="8209" max="8210" width="5.5703125" style="13" customWidth="1"/>
    <col min="8211" max="8448" width="9.140625" style="13"/>
    <col min="8449" max="8450" width="13" style="13" customWidth="1"/>
    <col min="8451" max="8458" width="9.140625" style="13"/>
    <col min="8459" max="8459" width="11.42578125" style="13" bestFit="1" customWidth="1"/>
    <col min="8460" max="8460" width="10.42578125" style="13" bestFit="1" customWidth="1"/>
    <col min="8461" max="8461" width="5.7109375" style="13" customWidth="1"/>
    <col min="8462" max="8463" width="6.5703125" style="13" customWidth="1"/>
    <col min="8464" max="8464" width="5" style="13" customWidth="1"/>
    <col min="8465" max="8466" width="5.5703125" style="13" customWidth="1"/>
    <col min="8467" max="8704" width="9.140625" style="13"/>
    <col min="8705" max="8706" width="13" style="13" customWidth="1"/>
    <col min="8707" max="8714" width="9.140625" style="13"/>
    <col min="8715" max="8715" width="11.42578125" style="13" bestFit="1" customWidth="1"/>
    <col min="8716" max="8716" width="10.42578125" style="13" bestFit="1" customWidth="1"/>
    <col min="8717" max="8717" width="5.7109375" style="13" customWidth="1"/>
    <col min="8718" max="8719" width="6.5703125" style="13" customWidth="1"/>
    <col min="8720" max="8720" width="5" style="13" customWidth="1"/>
    <col min="8721" max="8722" width="5.5703125" style="13" customWidth="1"/>
    <col min="8723" max="8960" width="9.140625" style="13"/>
    <col min="8961" max="8962" width="13" style="13" customWidth="1"/>
    <col min="8963" max="8970" width="9.140625" style="13"/>
    <col min="8971" max="8971" width="11.42578125" style="13" bestFit="1" customWidth="1"/>
    <col min="8972" max="8972" width="10.42578125" style="13" bestFit="1" customWidth="1"/>
    <col min="8973" max="8973" width="5.7109375" style="13" customWidth="1"/>
    <col min="8974" max="8975" width="6.5703125" style="13" customWidth="1"/>
    <col min="8976" max="8976" width="5" style="13" customWidth="1"/>
    <col min="8977" max="8978" width="5.5703125" style="13" customWidth="1"/>
    <col min="8979" max="9216" width="9.140625" style="13"/>
    <col min="9217" max="9218" width="13" style="13" customWidth="1"/>
    <col min="9219" max="9226" width="9.140625" style="13"/>
    <col min="9227" max="9227" width="11.42578125" style="13" bestFit="1" customWidth="1"/>
    <col min="9228" max="9228" width="10.42578125" style="13" bestFit="1" customWidth="1"/>
    <col min="9229" max="9229" width="5.7109375" style="13" customWidth="1"/>
    <col min="9230" max="9231" width="6.5703125" style="13" customWidth="1"/>
    <col min="9232" max="9232" width="5" style="13" customWidth="1"/>
    <col min="9233" max="9234" width="5.5703125" style="13" customWidth="1"/>
    <col min="9235" max="9472" width="9.140625" style="13"/>
    <col min="9473" max="9474" width="13" style="13" customWidth="1"/>
    <col min="9475" max="9482" width="9.140625" style="13"/>
    <col min="9483" max="9483" width="11.42578125" style="13" bestFit="1" customWidth="1"/>
    <col min="9484" max="9484" width="10.42578125" style="13" bestFit="1" customWidth="1"/>
    <col min="9485" max="9485" width="5.7109375" style="13" customWidth="1"/>
    <col min="9486" max="9487" width="6.5703125" style="13" customWidth="1"/>
    <col min="9488" max="9488" width="5" style="13" customWidth="1"/>
    <col min="9489" max="9490" width="5.5703125" style="13" customWidth="1"/>
    <col min="9491" max="9728" width="9.140625" style="13"/>
    <col min="9729" max="9730" width="13" style="13" customWidth="1"/>
    <col min="9731" max="9738" width="9.140625" style="13"/>
    <col min="9739" max="9739" width="11.42578125" style="13" bestFit="1" customWidth="1"/>
    <col min="9740" max="9740" width="10.42578125" style="13" bestFit="1" customWidth="1"/>
    <col min="9741" max="9741" width="5.7109375" style="13" customWidth="1"/>
    <col min="9742" max="9743" width="6.5703125" style="13" customWidth="1"/>
    <col min="9744" max="9744" width="5" style="13" customWidth="1"/>
    <col min="9745" max="9746" width="5.5703125" style="13" customWidth="1"/>
    <col min="9747" max="9984" width="9.140625" style="13"/>
    <col min="9985" max="9986" width="13" style="13" customWidth="1"/>
    <col min="9987" max="9994" width="9.140625" style="13"/>
    <col min="9995" max="9995" width="11.42578125" style="13" bestFit="1" customWidth="1"/>
    <col min="9996" max="9996" width="10.42578125" style="13" bestFit="1" customWidth="1"/>
    <col min="9997" max="9997" width="5.7109375" style="13" customWidth="1"/>
    <col min="9998" max="9999" width="6.5703125" style="13" customWidth="1"/>
    <col min="10000" max="10000" width="5" style="13" customWidth="1"/>
    <col min="10001" max="10002" width="5.5703125" style="13" customWidth="1"/>
    <col min="10003" max="10240" width="9.140625" style="13"/>
    <col min="10241" max="10242" width="13" style="13" customWidth="1"/>
    <col min="10243" max="10250" width="9.140625" style="13"/>
    <col min="10251" max="10251" width="11.42578125" style="13" bestFit="1" customWidth="1"/>
    <col min="10252" max="10252" width="10.42578125" style="13" bestFit="1" customWidth="1"/>
    <col min="10253" max="10253" width="5.7109375" style="13" customWidth="1"/>
    <col min="10254" max="10255" width="6.5703125" style="13" customWidth="1"/>
    <col min="10256" max="10256" width="5" style="13" customWidth="1"/>
    <col min="10257" max="10258" width="5.5703125" style="13" customWidth="1"/>
    <col min="10259" max="10496" width="9.140625" style="13"/>
    <col min="10497" max="10498" width="13" style="13" customWidth="1"/>
    <col min="10499" max="10506" width="9.140625" style="13"/>
    <col min="10507" max="10507" width="11.42578125" style="13" bestFit="1" customWidth="1"/>
    <col min="10508" max="10508" width="10.42578125" style="13" bestFit="1" customWidth="1"/>
    <col min="10509" max="10509" width="5.7109375" style="13" customWidth="1"/>
    <col min="10510" max="10511" width="6.5703125" style="13" customWidth="1"/>
    <col min="10512" max="10512" width="5" style="13" customWidth="1"/>
    <col min="10513" max="10514" width="5.5703125" style="13" customWidth="1"/>
    <col min="10515" max="10752" width="9.140625" style="13"/>
    <col min="10753" max="10754" width="13" style="13" customWidth="1"/>
    <col min="10755" max="10762" width="9.140625" style="13"/>
    <col min="10763" max="10763" width="11.42578125" style="13" bestFit="1" customWidth="1"/>
    <col min="10764" max="10764" width="10.42578125" style="13" bestFit="1" customWidth="1"/>
    <col min="10765" max="10765" width="5.7109375" style="13" customWidth="1"/>
    <col min="10766" max="10767" width="6.5703125" style="13" customWidth="1"/>
    <col min="10768" max="10768" width="5" style="13" customWidth="1"/>
    <col min="10769" max="10770" width="5.5703125" style="13" customWidth="1"/>
    <col min="10771" max="11008" width="9.140625" style="13"/>
    <col min="11009" max="11010" width="13" style="13" customWidth="1"/>
    <col min="11011" max="11018" width="9.140625" style="13"/>
    <col min="11019" max="11019" width="11.42578125" style="13" bestFit="1" customWidth="1"/>
    <col min="11020" max="11020" width="10.42578125" style="13" bestFit="1" customWidth="1"/>
    <col min="11021" max="11021" width="5.7109375" style="13" customWidth="1"/>
    <col min="11022" max="11023" width="6.5703125" style="13" customWidth="1"/>
    <col min="11024" max="11024" width="5" style="13" customWidth="1"/>
    <col min="11025" max="11026" width="5.5703125" style="13" customWidth="1"/>
    <col min="11027" max="11264" width="9.140625" style="13"/>
    <col min="11265" max="11266" width="13" style="13" customWidth="1"/>
    <col min="11267" max="11274" width="9.140625" style="13"/>
    <col min="11275" max="11275" width="11.42578125" style="13" bestFit="1" customWidth="1"/>
    <col min="11276" max="11276" width="10.42578125" style="13" bestFit="1" customWidth="1"/>
    <col min="11277" max="11277" width="5.7109375" style="13" customWidth="1"/>
    <col min="11278" max="11279" width="6.5703125" style="13" customWidth="1"/>
    <col min="11280" max="11280" width="5" style="13" customWidth="1"/>
    <col min="11281" max="11282" width="5.5703125" style="13" customWidth="1"/>
    <col min="11283" max="11520" width="9.140625" style="13"/>
    <col min="11521" max="11522" width="13" style="13" customWidth="1"/>
    <col min="11523" max="11530" width="9.140625" style="13"/>
    <col min="11531" max="11531" width="11.42578125" style="13" bestFit="1" customWidth="1"/>
    <col min="11532" max="11532" width="10.42578125" style="13" bestFit="1" customWidth="1"/>
    <col min="11533" max="11533" width="5.7109375" style="13" customWidth="1"/>
    <col min="11534" max="11535" width="6.5703125" style="13" customWidth="1"/>
    <col min="11536" max="11536" width="5" style="13" customWidth="1"/>
    <col min="11537" max="11538" width="5.5703125" style="13" customWidth="1"/>
    <col min="11539" max="11776" width="9.140625" style="13"/>
    <col min="11777" max="11778" width="13" style="13" customWidth="1"/>
    <col min="11779" max="11786" width="9.140625" style="13"/>
    <col min="11787" max="11787" width="11.42578125" style="13" bestFit="1" customWidth="1"/>
    <col min="11788" max="11788" width="10.42578125" style="13" bestFit="1" customWidth="1"/>
    <col min="11789" max="11789" width="5.7109375" style="13" customWidth="1"/>
    <col min="11790" max="11791" width="6.5703125" style="13" customWidth="1"/>
    <col min="11792" max="11792" width="5" style="13" customWidth="1"/>
    <col min="11793" max="11794" width="5.5703125" style="13" customWidth="1"/>
    <col min="11795" max="12032" width="9.140625" style="13"/>
    <col min="12033" max="12034" width="13" style="13" customWidth="1"/>
    <col min="12035" max="12042" width="9.140625" style="13"/>
    <col min="12043" max="12043" width="11.42578125" style="13" bestFit="1" customWidth="1"/>
    <col min="12044" max="12044" width="10.42578125" style="13" bestFit="1" customWidth="1"/>
    <col min="12045" max="12045" width="5.7109375" style="13" customWidth="1"/>
    <col min="12046" max="12047" width="6.5703125" style="13" customWidth="1"/>
    <col min="12048" max="12048" width="5" style="13" customWidth="1"/>
    <col min="12049" max="12050" width="5.5703125" style="13" customWidth="1"/>
    <col min="12051" max="12288" width="9.140625" style="13"/>
    <col min="12289" max="12290" width="13" style="13" customWidth="1"/>
    <col min="12291" max="12298" width="9.140625" style="13"/>
    <col min="12299" max="12299" width="11.42578125" style="13" bestFit="1" customWidth="1"/>
    <col min="12300" max="12300" width="10.42578125" style="13" bestFit="1" customWidth="1"/>
    <col min="12301" max="12301" width="5.7109375" style="13" customWidth="1"/>
    <col min="12302" max="12303" width="6.5703125" style="13" customWidth="1"/>
    <col min="12304" max="12304" width="5" style="13" customWidth="1"/>
    <col min="12305" max="12306" width="5.5703125" style="13" customWidth="1"/>
    <col min="12307" max="12544" width="9.140625" style="13"/>
    <col min="12545" max="12546" width="13" style="13" customWidth="1"/>
    <col min="12547" max="12554" width="9.140625" style="13"/>
    <col min="12555" max="12555" width="11.42578125" style="13" bestFit="1" customWidth="1"/>
    <col min="12556" max="12556" width="10.42578125" style="13" bestFit="1" customWidth="1"/>
    <col min="12557" max="12557" width="5.7109375" style="13" customWidth="1"/>
    <col min="12558" max="12559" width="6.5703125" style="13" customWidth="1"/>
    <col min="12560" max="12560" width="5" style="13" customWidth="1"/>
    <col min="12561" max="12562" width="5.5703125" style="13" customWidth="1"/>
    <col min="12563" max="12800" width="9.140625" style="13"/>
    <col min="12801" max="12802" width="13" style="13" customWidth="1"/>
    <col min="12803" max="12810" width="9.140625" style="13"/>
    <col min="12811" max="12811" width="11.42578125" style="13" bestFit="1" customWidth="1"/>
    <col min="12812" max="12812" width="10.42578125" style="13" bestFit="1" customWidth="1"/>
    <col min="12813" max="12813" width="5.7109375" style="13" customWidth="1"/>
    <col min="12814" max="12815" width="6.5703125" style="13" customWidth="1"/>
    <col min="12816" max="12816" width="5" style="13" customWidth="1"/>
    <col min="12817" max="12818" width="5.5703125" style="13" customWidth="1"/>
    <col min="12819" max="13056" width="9.140625" style="13"/>
    <col min="13057" max="13058" width="13" style="13" customWidth="1"/>
    <col min="13059" max="13066" width="9.140625" style="13"/>
    <col min="13067" max="13067" width="11.42578125" style="13" bestFit="1" customWidth="1"/>
    <col min="13068" max="13068" width="10.42578125" style="13" bestFit="1" customWidth="1"/>
    <col min="13069" max="13069" width="5.7109375" style="13" customWidth="1"/>
    <col min="13070" max="13071" width="6.5703125" style="13" customWidth="1"/>
    <col min="13072" max="13072" width="5" style="13" customWidth="1"/>
    <col min="13073" max="13074" width="5.5703125" style="13" customWidth="1"/>
    <col min="13075" max="13312" width="9.140625" style="13"/>
    <col min="13313" max="13314" width="13" style="13" customWidth="1"/>
    <col min="13315" max="13322" width="9.140625" style="13"/>
    <col min="13323" max="13323" width="11.42578125" style="13" bestFit="1" customWidth="1"/>
    <col min="13324" max="13324" width="10.42578125" style="13" bestFit="1" customWidth="1"/>
    <col min="13325" max="13325" width="5.7109375" style="13" customWidth="1"/>
    <col min="13326" max="13327" width="6.5703125" style="13" customWidth="1"/>
    <col min="13328" max="13328" width="5" style="13" customWidth="1"/>
    <col min="13329" max="13330" width="5.5703125" style="13" customWidth="1"/>
    <col min="13331" max="13568" width="9.140625" style="13"/>
    <col min="13569" max="13570" width="13" style="13" customWidth="1"/>
    <col min="13571" max="13578" width="9.140625" style="13"/>
    <col min="13579" max="13579" width="11.42578125" style="13" bestFit="1" customWidth="1"/>
    <col min="13580" max="13580" width="10.42578125" style="13" bestFit="1" customWidth="1"/>
    <col min="13581" max="13581" width="5.7109375" style="13" customWidth="1"/>
    <col min="13582" max="13583" width="6.5703125" style="13" customWidth="1"/>
    <col min="13584" max="13584" width="5" style="13" customWidth="1"/>
    <col min="13585" max="13586" width="5.5703125" style="13" customWidth="1"/>
    <col min="13587" max="13824" width="9.140625" style="13"/>
    <col min="13825" max="13826" width="13" style="13" customWidth="1"/>
    <col min="13827" max="13834" width="9.140625" style="13"/>
    <col min="13835" max="13835" width="11.42578125" style="13" bestFit="1" customWidth="1"/>
    <col min="13836" max="13836" width="10.42578125" style="13" bestFit="1" customWidth="1"/>
    <col min="13837" max="13837" width="5.7109375" style="13" customWidth="1"/>
    <col min="13838" max="13839" width="6.5703125" style="13" customWidth="1"/>
    <col min="13840" max="13840" width="5" style="13" customWidth="1"/>
    <col min="13841" max="13842" width="5.5703125" style="13" customWidth="1"/>
    <col min="13843" max="14080" width="9.140625" style="13"/>
    <col min="14081" max="14082" width="13" style="13" customWidth="1"/>
    <col min="14083" max="14090" width="9.140625" style="13"/>
    <col min="14091" max="14091" width="11.42578125" style="13" bestFit="1" customWidth="1"/>
    <col min="14092" max="14092" width="10.42578125" style="13" bestFit="1" customWidth="1"/>
    <col min="14093" max="14093" width="5.7109375" style="13" customWidth="1"/>
    <col min="14094" max="14095" width="6.5703125" style="13" customWidth="1"/>
    <col min="14096" max="14096" width="5" style="13" customWidth="1"/>
    <col min="14097" max="14098" width="5.5703125" style="13" customWidth="1"/>
    <col min="14099" max="14336" width="9.140625" style="13"/>
    <col min="14337" max="14338" width="13" style="13" customWidth="1"/>
    <col min="14339" max="14346" width="9.140625" style="13"/>
    <col min="14347" max="14347" width="11.42578125" style="13" bestFit="1" customWidth="1"/>
    <col min="14348" max="14348" width="10.42578125" style="13" bestFit="1" customWidth="1"/>
    <col min="14349" max="14349" width="5.7109375" style="13" customWidth="1"/>
    <col min="14350" max="14351" width="6.5703125" style="13" customWidth="1"/>
    <col min="14352" max="14352" width="5" style="13" customWidth="1"/>
    <col min="14353" max="14354" width="5.5703125" style="13" customWidth="1"/>
    <col min="14355" max="14592" width="9.140625" style="13"/>
    <col min="14593" max="14594" width="13" style="13" customWidth="1"/>
    <col min="14595" max="14602" width="9.140625" style="13"/>
    <col min="14603" max="14603" width="11.42578125" style="13" bestFit="1" customWidth="1"/>
    <col min="14604" max="14604" width="10.42578125" style="13" bestFit="1" customWidth="1"/>
    <col min="14605" max="14605" width="5.7109375" style="13" customWidth="1"/>
    <col min="14606" max="14607" width="6.5703125" style="13" customWidth="1"/>
    <col min="14608" max="14608" width="5" style="13" customWidth="1"/>
    <col min="14609" max="14610" width="5.5703125" style="13" customWidth="1"/>
    <col min="14611" max="14848" width="9.140625" style="13"/>
    <col min="14849" max="14850" width="13" style="13" customWidth="1"/>
    <col min="14851" max="14858" width="9.140625" style="13"/>
    <col min="14859" max="14859" width="11.42578125" style="13" bestFit="1" customWidth="1"/>
    <col min="14860" max="14860" width="10.42578125" style="13" bestFit="1" customWidth="1"/>
    <col min="14861" max="14861" width="5.7109375" style="13" customWidth="1"/>
    <col min="14862" max="14863" width="6.5703125" style="13" customWidth="1"/>
    <col min="14864" max="14864" width="5" style="13" customWidth="1"/>
    <col min="14865" max="14866" width="5.5703125" style="13" customWidth="1"/>
    <col min="14867" max="15104" width="9.140625" style="13"/>
    <col min="15105" max="15106" width="13" style="13" customWidth="1"/>
    <col min="15107" max="15114" width="9.140625" style="13"/>
    <col min="15115" max="15115" width="11.42578125" style="13" bestFit="1" customWidth="1"/>
    <col min="15116" max="15116" width="10.42578125" style="13" bestFit="1" customWidth="1"/>
    <col min="15117" max="15117" width="5.7109375" style="13" customWidth="1"/>
    <col min="15118" max="15119" width="6.5703125" style="13" customWidth="1"/>
    <col min="15120" max="15120" width="5" style="13" customWidth="1"/>
    <col min="15121" max="15122" width="5.5703125" style="13" customWidth="1"/>
    <col min="15123" max="15360" width="9.140625" style="13"/>
    <col min="15361" max="15362" width="13" style="13" customWidth="1"/>
    <col min="15363" max="15370" width="9.140625" style="13"/>
    <col min="15371" max="15371" width="11.42578125" style="13" bestFit="1" customWidth="1"/>
    <col min="15372" max="15372" width="10.42578125" style="13" bestFit="1" customWidth="1"/>
    <col min="15373" max="15373" width="5.7109375" style="13" customWidth="1"/>
    <col min="15374" max="15375" width="6.5703125" style="13" customWidth="1"/>
    <col min="15376" max="15376" width="5" style="13" customWidth="1"/>
    <col min="15377" max="15378" width="5.5703125" style="13" customWidth="1"/>
    <col min="15379" max="15616" width="9.140625" style="13"/>
    <col min="15617" max="15618" width="13" style="13" customWidth="1"/>
    <col min="15619" max="15626" width="9.140625" style="13"/>
    <col min="15627" max="15627" width="11.42578125" style="13" bestFit="1" customWidth="1"/>
    <col min="15628" max="15628" width="10.42578125" style="13" bestFit="1" customWidth="1"/>
    <col min="15629" max="15629" width="5.7109375" style="13" customWidth="1"/>
    <col min="15630" max="15631" width="6.5703125" style="13" customWidth="1"/>
    <col min="15632" max="15632" width="5" style="13" customWidth="1"/>
    <col min="15633" max="15634" width="5.5703125" style="13" customWidth="1"/>
    <col min="15635" max="15872" width="9.140625" style="13"/>
    <col min="15873" max="15874" width="13" style="13" customWidth="1"/>
    <col min="15875" max="15882" width="9.140625" style="13"/>
    <col min="15883" max="15883" width="11.42578125" style="13" bestFit="1" customWidth="1"/>
    <col min="15884" max="15884" width="10.42578125" style="13" bestFit="1" customWidth="1"/>
    <col min="15885" max="15885" width="5.7109375" style="13" customWidth="1"/>
    <col min="15886" max="15887" width="6.5703125" style="13" customWidth="1"/>
    <col min="15888" max="15888" width="5" style="13" customWidth="1"/>
    <col min="15889" max="15890" width="5.5703125" style="13" customWidth="1"/>
    <col min="15891" max="16128" width="9.140625" style="13"/>
    <col min="16129" max="16130" width="13" style="13" customWidth="1"/>
    <col min="16131" max="16138" width="9.140625" style="13"/>
    <col min="16139" max="16139" width="11.42578125" style="13" bestFit="1" customWidth="1"/>
    <col min="16140" max="16140" width="10.42578125" style="13" bestFit="1" customWidth="1"/>
    <col min="16141" max="16141" width="5.7109375" style="13" customWidth="1"/>
    <col min="16142" max="16143" width="6.5703125" style="13" customWidth="1"/>
    <col min="16144" max="16144" width="5" style="13" customWidth="1"/>
    <col min="16145" max="16146" width="5.5703125" style="13" customWidth="1"/>
    <col min="16147" max="16384" width="9.140625" style="13"/>
  </cols>
  <sheetData>
    <row r="1" spans="1:11" ht="18.75">
      <c r="A1" s="1686" t="s">
        <v>1097</v>
      </c>
      <c r="B1" s="1686"/>
      <c r="C1" s="1686"/>
      <c r="D1" s="1686"/>
      <c r="E1" s="1686"/>
      <c r="F1" s="1686"/>
      <c r="G1" s="1686"/>
      <c r="H1" s="1686"/>
      <c r="I1" s="1686"/>
    </row>
    <row r="2" spans="1:11" ht="3" customHeight="1">
      <c r="A2" s="79"/>
      <c r="B2" s="1099"/>
      <c r="C2" s="80"/>
      <c r="D2" s="80"/>
      <c r="E2" s="80"/>
      <c r="F2" s="80"/>
      <c r="G2" s="80"/>
      <c r="H2" s="80"/>
    </row>
    <row r="3" spans="1:11">
      <c r="A3" s="81"/>
      <c r="B3" s="1100"/>
      <c r="C3" s="1687" t="s">
        <v>395</v>
      </c>
      <c r="D3" s="1687"/>
      <c r="E3" s="1687"/>
      <c r="F3" s="1687"/>
      <c r="G3" s="1687"/>
      <c r="H3" s="1687"/>
      <c r="K3" s="34"/>
    </row>
    <row r="4" spans="1:11">
      <c r="A4" s="81"/>
      <c r="B4" s="1688" t="s">
        <v>396</v>
      </c>
      <c r="C4" s="1687" t="s">
        <v>397</v>
      </c>
      <c r="D4" s="1687"/>
      <c r="E4" s="1687"/>
      <c r="F4" s="1687" t="s">
        <v>1103</v>
      </c>
      <c r="G4" s="1687"/>
      <c r="H4" s="1687"/>
      <c r="K4" s="34"/>
    </row>
    <row r="5" spans="1:11">
      <c r="A5" s="81" t="s">
        <v>19</v>
      </c>
      <c r="B5" s="1689"/>
      <c r="C5" s="82" t="s">
        <v>398</v>
      </c>
      <c r="D5" s="82" t="s">
        <v>399</v>
      </c>
      <c r="E5" s="82" t="s">
        <v>400</v>
      </c>
      <c r="F5" s="82" t="s">
        <v>398</v>
      </c>
      <c r="G5" s="82" t="s">
        <v>399</v>
      </c>
      <c r="H5" s="82" t="s">
        <v>400</v>
      </c>
      <c r="K5" s="34"/>
    </row>
    <row r="6" spans="1:11" ht="12.75" customHeight="1">
      <c r="A6" s="83" t="s">
        <v>24</v>
      </c>
      <c r="B6" s="1101">
        <v>636</v>
      </c>
      <c r="C6" s="806">
        <v>0.88599276542663574</v>
      </c>
      <c r="D6" s="807">
        <v>0.56000000238418579</v>
      </c>
      <c r="E6" s="808">
        <v>1.3300000429153442</v>
      </c>
      <c r="F6" s="806">
        <v>1.2935918569564819</v>
      </c>
      <c r="G6" s="807">
        <v>0.81999999284744263</v>
      </c>
      <c r="H6" s="808">
        <v>1.940000057220459</v>
      </c>
      <c r="K6" s="34"/>
    </row>
    <row r="7" spans="1:11" ht="12.75" customHeight="1">
      <c r="A7" s="85" t="s">
        <v>26</v>
      </c>
      <c r="B7" s="1106">
        <v>468</v>
      </c>
      <c r="C7" s="815">
        <v>0.49256238341331482</v>
      </c>
      <c r="D7" s="816">
        <v>0.23000000417232513</v>
      </c>
      <c r="E7" s="817">
        <v>0.93000000715255737</v>
      </c>
      <c r="F7" s="815">
        <v>0.66288113594055176</v>
      </c>
      <c r="G7" s="816">
        <v>0.30000001192092896</v>
      </c>
      <c r="H7" s="817">
        <v>1.25</v>
      </c>
      <c r="K7" s="34"/>
    </row>
    <row r="8" spans="1:11" ht="12.75" customHeight="1">
      <c r="A8" s="85" t="s">
        <v>27</v>
      </c>
      <c r="B8" s="1106">
        <v>661</v>
      </c>
      <c r="C8" s="815">
        <v>2.169957160949707</v>
      </c>
      <c r="D8" s="816">
        <v>1.6599999666213989</v>
      </c>
      <c r="E8" s="817">
        <v>2.7799999713897705</v>
      </c>
      <c r="F8" s="815">
        <v>1.7640334367752075</v>
      </c>
      <c r="G8" s="816">
        <v>1.3500000238418579</v>
      </c>
      <c r="H8" s="817">
        <v>2.2599999904632568</v>
      </c>
      <c r="K8" s="34"/>
    </row>
    <row r="9" spans="1:11" ht="12.75" customHeight="1">
      <c r="A9" s="85" t="s">
        <v>28</v>
      </c>
      <c r="B9" s="1106">
        <v>1011</v>
      </c>
      <c r="C9" s="815">
        <v>1.3680665493011475</v>
      </c>
      <c r="D9" s="816">
        <v>1.0299999713897705</v>
      </c>
      <c r="E9" s="817">
        <v>1.7699999809265137</v>
      </c>
      <c r="F9" s="815">
        <v>1.0303496122360229</v>
      </c>
      <c r="G9" s="816">
        <v>0.77999997138977051</v>
      </c>
      <c r="H9" s="817">
        <v>1.3300000429153442</v>
      </c>
      <c r="K9" s="34"/>
    </row>
    <row r="10" spans="1:11" ht="12.75" customHeight="1">
      <c r="A10" s="85" t="s">
        <v>29</v>
      </c>
      <c r="B10" s="1106">
        <v>832</v>
      </c>
      <c r="C10" s="815">
        <v>0.8619842529296875</v>
      </c>
      <c r="D10" s="816">
        <v>0.57999998331069946</v>
      </c>
      <c r="E10" s="817">
        <v>1.2400000095367432</v>
      </c>
      <c r="F10" s="815">
        <v>1.0525190830230713</v>
      </c>
      <c r="G10" s="816">
        <v>0.69999998807907104</v>
      </c>
      <c r="H10" s="817">
        <v>1.5099999904632568</v>
      </c>
      <c r="K10" s="34"/>
    </row>
    <row r="11" spans="1:11" ht="12.75" customHeight="1">
      <c r="A11" s="85" t="s">
        <v>30</v>
      </c>
      <c r="B11" s="1106">
        <v>1204</v>
      </c>
      <c r="C11" s="815">
        <v>0.78711801767349243</v>
      </c>
      <c r="D11" s="816">
        <v>0.56000000238418579</v>
      </c>
      <c r="E11" s="817">
        <v>1.0800000429153442</v>
      </c>
      <c r="F11" s="815">
        <v>0.86329847574234009</v>
      </c>
      <c r="G11" s="816">
        <v>0.61000001430511475</v>
      </c>
      <c r="H11" s="817">
        <v>1.1799999475479126</v>
      </c>
      <c r="K11" s="34"/>
    </row>
    <row r="12" spans="1:11" ht="12.75" customHeight="1">
      <c r="A12" s="85" t="s">
        <v>31</v>
      </c>
      <c r="B12" s="1106">
        <v>23</v>
      </c>
      <c r="C12" s="815">
        <v>1.113619327545166</v>
      </c>
      <c r="D12" s="816">
        <v>2.9999999329447746E-2</v>
      </c>
      <c r="E12" s="817">
        <v>5.619999885559082</v>
      </c>
      <c r="F12" s="815">
        <v>0.87374240159988403</v>
      </c>
      <c r="G12" s="816">
        <v>1.9999999552965164E-2</v>
      </c>
      <c r="H12" s="817">
        <v>4.4099998474121094</v>
      </c>
      <c r="K12" s="34"/>
    </row>
    <row r="13" spans="1:11" ht="12.75" customHeight="1">
      <c r="A13" s="85" t="s">
        <v>32</v>
      </c>
      <c r="B13" s="1106">
        <v>555</v>
      </c>
      <c r="C13" s="815">
        <v>0.92299985885620117</v>
      </c>
      <c r="D13" s="816">
        <v>0.56999999284744263</v>
      </c>
      <c r="E13" s="817">
        <v>1.4099999666213989</v>
      </c>
      <c r="F13" s="815">
        <v>1.076711893081665</v>
      </c>
      <c r="G13" s="816">
        <v>0.6600000262260437</v>
      </c>
      <c r="H13" s="817">
        <v>1.6499999761581421</v>
      </c>
      <c r="K13" s="34"/>
    </row>
    <row r="14" spans="1:11" ht="12.75" customHeight="1">
      <c r="A14" s="85" t="s">
        <v>33</v>
      </c>
      <c r="B14" s="1106">
        <v>792</v>
      </c>
      <c r="C14" s="815">
        <v>1.1965783834457397</v>
      </c>
      <c r="D14" s="816">
        <v>0.85000002384185791</v>
      </c>
      <c r="E14" s="817">
        <v>1.6299999952316284</v>
      </c>
      <c r="F14" s="815">
        <v>1.106395959854126</v>
      </c>
      <c r="G14" s="816">
        <v>0.77999997138977051</v>
      </c>
      <c r="H14" s="817">
        <v>1.5099999904632568</v>
      </c>
      <c r="K14" s="34"/>
    </row>
    <row r="15" spans="1:11" ht="12.75" customHeight="1">
      <c r="A15" s="85" t="s">
        <v>584</v>
      </c>
      <c r="B15" s="1106">
        <v>614</v>
      </c>
      <c r="C15" s="815">
        <v>1.0845999717712402</v>
      </c>
      <c r="D15" s="816">
        <v>0.70999997854232788</v>
      </c>
      <c r="E15" s="817">
        <v>1.5700000524520874</v>
      </c>
      <c r="F15" s="815">
        <v>1.3010402917861938</v>
      </c>
      <c r="G15" s="816">
        <v>0.86000001430511475</v>
      </c>
      <c r="H15" s="817">
        <v>1.8899999856948853</v>
      </c>
      <c r="K15" s="34"/>
    </row>
    <row r="16" spans="1:11" ht="12.75" customHeight="1">
      <c r="A16" s="85" t="s">
        <v>35</v>
      </c>
      <c r="B16" s="1106">
        <v>261</v>
      </c>
      <c r="C16" s="815">
        <v>0.78508031368255615</v>
      </c>
      <c r="D16" s="816">
        <v>0.34000000357627869</v>
      </c>
      <c r="E16" s="817">
        <v>1.5199999809265137</v>
      </c>
      <c r="F16" s="815">
        <v>0.49172130227088928</v>
      </c>
      <c r="G16" s="816">
        <v>0.20999999344348907</v>
      </c>
      <c r="H16" s="817">
        <v>0.94999998807907104</v>
      </c>
      <c r="K16" s="34"/>
    </row>
    <row r="17" spans="1:11" ht="12.75" customHeight="1">
      <c r="A17" s="85" t="s">
        <v>36</v>
      </c>
      <c r="B17" s="1106">
        <v>348</v>
      </c>
      <c r="C17" s="815">
        <v>0.95681661367416382</v>
      </c>
      <c r="D17" s="816">
        <v>0.50999999046325684</v>
      </c>
      <c r="E17" s="817">
        <v>1.6100000143051147</v>
      </c>
      <c r="F17" s="815">
        <v>0.91910260915756226</v>
      </c>
      <c r="G17" s="816">
        <v>0.49000000953674316</v>
      </c>
      <c r="H17" s="817">
        <v>1.5499999523162842</v>
      </c>
      <c r="K17" s="34"/>
    </row>
    <row r="18" spans="1:11" ht="12.75" customHeight="1">
      <c r="A18" s="85" t="s">
        <v>37</v>
      </c>
      <c r="B18" s="1106">
        <v>723</v>
      </c>
      <c r="C18" s="815">
        <v>0.63767415285110474</v>
      </c>
      <c r="D18" s="816">
        <v>0.37999999523162842</v>
      </c>
      <c r="E18" s="817">
        <v>1</v>
      </c>
      <c r="F18" s="815">
        <v>1.2831190824508667</v>
      </c>
      <c r="G18" s="816">
        <v>0.75999999046325684</v>
      </c>
      <c r="H18" s="817">
        <v>2.0099999904632568</v>
      </c>
      <c r="K18" s="34"/>
    </row>
    <row r="19" spans="1:11" ht="12.75" customHeight="1">
      <c r="A19" s="85" t="s">
        <v>38</v>
      </c>
      <c r="B19" s="1106">
        <v>842</v>
      </c>
      <c r="C19" s="815">
        <v>0.39545392990112305</v>
      </c>
      <c r="D19" s="816">
        <v>0.20999999344348907</v>
      </c>
      <c r="E19" s="817">
        <v>0.67000001668930054</v>
      </c>
      <c r="F19" s="815">
        <v>0.78751003742218018</v>
      </c>
      <c r="G19" s="816">
        <v>0.41999998688697815</v>
      </c>
      <c r="H19" s="817">
        <v>1.3400000333786011</v>
      </c>
      <c r="K19" s="34"/>
    </row>
    <row r="20" spans="1:11" ht="12.75" customHeight="1">
      <c r="A20" s="85" t="s">
        <v>39</v>
      </c>
      <c r="B20" s="1106">
        <v>604</v>
      </c>
      <c r="C20" s="815">
        <v>0.72090262174606323</v>
      </c>
      <c r="D20" s="816">
        <v>0.41999998688697815</v>
      </c>
      <c r="E20" s="817">
        <v>1.1399999856948853</v>
      </c>
      <c r="F20" s="815">
        <v>0.76691871881484985</v>
      </c>
      <c r="G20" s="816">
        <v>0.44999998807907104</v>
      </c>
      <c r="H20" s="817">
        <v>1.2200000286102295</v>
      </c>
      <c r="K20" s="34"/>
    </row>
    <row r="21" spans="1:11" ht="12.75" customHeight="1">
      <c r="A21" s="85" t="s">
        <v>40</v>
      </c>
      <c r="B21" s="1106">
        <v>970</v>
      </c>
      <c r="C21" s="815">
        <v>1.4258918762207031</v>
      </c>
      <c r="D21" s="816">
        <v>1.0800000429153442</v>
      </c>
      <c r="E21" s="817">
        <v>1.8400000333786011</v>
      </c>
      <c r="F21" s="815">
        <v>1.3212727308273315</v>
      </c>
      <c r="G21" s="816">
        <v>1</v>
      </c>
      <c r="H21" s="817">
        <v>1.7100000381469727</v>
      </c>
      <c r="K21" s="34"/>
    </row>
    <row r="22" spans="1:11" ht="12.75" customHeight="1">
      <c r="A22" s="85" t="s">
        <v>41</v>
      </c>
      <c r="B22" s="1106">
        <v>482</v>
      </c>
      <c r="C22" s="815">
        <v>1.1159298419952393</v>
      </c>
      <c r="D22" s="816">
        <v>0.69999998807907104</v>
      </c>
      <c r="E22" s="817">
        <v>1.690000057220459</v>
      </c>
      <c r="F22" s="815">
        <v>1.1768660545349121</v>
      </c>
      <c r="G22" s="816">
        <v>0.73000001907348633</v>
      </c>
      <c r="H22" s="817">
        <v>1.7799999713897705</v>
      </c>
      <c r="J22" s="29"/>
      <c r="K22" s="34"/>
    </row>
    <row r="23" spans="1:11" ht="12.75" customHeight="1">
      <c r="A23" s="85" t="s">
        <v>42</v>
      </c>
      <c r="B23" s="1106">
        <v>979</v>
      </c>
      <c r="C23" s="815">
        <v>0.941855788230896</v>
      </c>
      <c r="D23" s="816">
        <v>0.6600000262260437</v>
      </c>
      <c r="E23" s="817">
        <v>1.2899999618530273</v>
      </c>
      <c r="F23" s="815">
        <v>0.72974961996078491</v>
      </c>
      <c r="G23" s="816">
        <v>0.50999999046325684</v>
      </c>
      <c r="H23" s="817">
        <v>1</v>
      </c>
      <c r="K23" s="34"/>
    </row>
    <row r="24" spans="1:11" ht="12.75" customHeight="1">
      <c r="A24" s="85" t="s">
        <v>43</v>
      </c>
      <c r="B24" s="1106">
        <v>138</v>
      </c>
      <c r="C24" s="815">
        <v>0.55680966377258301</v>
      </c>
      <c r="D24" s="816">
        <v>0.11999999731779099</v>
      </c>
      <c r="E24" s="817">
        <v>1.5900000333786011</v>
      </c>
      <c r="F24" s="815">
        <v>0.76932501792907715</v>
      </c>
      <c r="G24" s="816">
        <v>0.15999999642372131</v>
      </c>
      <c r="H24" s="817">
        <v>2.2000000476837158</v>
      </c>
      <c r="K24" s="34"/>
    </row>
    <row r="25" spans="1:11" ht="12.75" customHeight="1">
      <c r="A25" s="85" t="s">
        <v>44</v>
      </c>
      <c r="B25" s="1106">
        <v>660</v>
      </c>
      <c r="C25" s="815">
        <v>0.54331123828887939</v>
      </c>
      <c r="D25" s="816">
        <v>0.30000001192092896</v>
      </c>
      <c r="E25" s="817">
        <v>0.9100000262260437</v>
      </c>
      <c r="F25" s="815">
        <v>0.86729055643081665</v>
      </c>
      <c r="G25" s="816">
        <v>0.47999998927116394</v>
      </c>
      <c r="H25" s="817">
        <v>1.440000057220459</v>
      </c>
      <c r="K25" s="34"/>
    </row>
    <row r="26" spans="1:11" ht="12.75" customHeight="1">
      <c r="A26" s="85" t="s">
        <v>45</v>
      </c>
      <c r="B26" s="1106">
        <v>325</v>
      </c>
      <c r="C26" s="815">
        <v>1.339769721031189</v>
      </c>
      <c r="D26" s="816">
        <v>0.79000002145767212</v>
      </c>
      <c r="E26" s="817">
        <v>2.1099998950958252</v>
      </c>
      <c r="F26" s="815">
        <v>1.0698080062866211</v>
      </c>
      <c r="G26" s="816">
        <v>0.62999999523162842</v>
      </c>
      <c r="H26" s="817">
        <v>1.690000057220459</v>
      </c>
      <c r="K26" s="34"/>
    </row>
    <row r="27" spans="1:11" ht="12.75" customHeight="1">
      <c r="A27" s="85" t="s">
        <v>46</v>
      </c>
      <c r="B27" s="1106">
        <v>1359</v>
      </c>
      <c r="C27" s="815">
        <v>1.4889229536056519</v>
      </c>
      <c r="D27" s="816">
        <v>1.190000057220459</v>
      </c>
      <c r="E27" s="817">
        <v>1.8400000333786011</v>
      </c>
      <c r="F27" s="815">
        <v>1.010704517364502</v>
      </c>
      <c r="G27" s="816">
        <v>0.80000001192092896</v>
      </c>
      <c r="H27" s="817">
        <v>1.25</v>
      </c>
      <c r="K27" s="34"/>
    </row>
    <row r="28" spans="1:11" ht="12.75" customHeight="1">
      <c r="A28" s="85" t="s">
        <v>47</v>
      </c>
      <c r="B28" s="1106">
        <v>767</v>
      </c>
      <c r="C28" s="815">
        <v>1.0352158546447754</v>
      </c>
      <c r="D28" s="816">
        <v>0.70999997854232788</v>
      </c>
      <c r="E28" s="817">
        <v>1.4600000381469727</v>
      </c>
      <c r="F28" s="815">
        <v>0.98872441053390503</v>
      </c>
      <c r="G28" s="816">
        <v>0.68000000715255737</v>
      </c>
      <c r="H28" s="817">
        <v>1.3899999856948853</v>
      </c>
      <c r="K28" s="34"/>
    </row>
    <row r="29" spans="1:11" ht="12.75" customHeight="1">
      <c r="A29" s="85" t="s">
        <v>48</v>
      </c>
      <c r="B29" s="1106">
        <v>911</v>
      </c>
      <c r="C29" s="815">
        <v>0.56231051683425903</v>
      </c>
      <c r="D29" s="816">
        <v>0.34000000357627869</v>
      </c>
      <c r="E29" s="817">
        <v>0.86000001430511475</v>
      </c>
      <c r="F29" s="815">
        <v>0.69105571508407593</v>
      </c>
      <c r="G29" s="816">
        <v>0.41999998688697815</v>
      </c>
      <c r="H29" s="817">
        <v>1.059999942779541</v>
      </c>
      <c r="K29" s="34"/>
    </row>
    <row r="30" spans="1:11" ht="12.75" customHeight="1">
      <c r="A30" s="85" t="s">
        <v>49</v>
      </c>
      <c r="B30" s="1106">
        <v>399</v>
      </c>
      <c r="C30" s="815">
        <v>0.64193594455718994</v>
      </c>
      <c r="D30" s="816">
        <v>0.31000000238418579</v>
      </c>
      <c r="E30" s="817">
        <v>1.1699999570846558</v>
      </c>
      <c r="F30" s="815">
        <v>0.93232977390289307</v>
      </c>
      <c r="G30" s="816">
        <v>0.44999998807907104</v>
      </c>
      <c r="H30" s="817">
        <v>1.7000000476837158</v>
      </c>
      <c r="K30" s="34"/>
    </row>
    <row r="31" spans="1:11" ht="12.75" customHeight="1">
      <c r="A31" s="85" t="s">
        <v>50</v>
      </c>
      <c r="B31" s="1106">
        <v>445</v>
      </c>
      <c r="C31" s="815">
        <v>0.80580997467041016</v>
      </c>
      <c r="D31" s="816">
        <v>0.43999999761581421</v>
      </c>
      <c r="E31" s="817">
        <v>1.3400000333786011</v>
      </c>
      <c r="F31" s="815">
        <v>1.2901617288589478</v>
      </c>
      <c r="G31" s="816">
        <v>0.70999997854232788</v>
      </c>
      <c r="H31" s="817">
        <v>2.1400001049041748</v>
      </c>
      <c r="K31" s="34"/>
    </row>
    <row r="32" spans="1:11" ht="12.75" customHeight="1">
      <c r="A32" s="85" t="s">
        <v>52</v>
      </c>
      <c r="B32" s="1106">
        <v>635</v>
      </c>
      <c r="C32" s="815">
        <v>0.80671638250350952</v>
      </c>
      <c r="D32" s="816">
        <v>0.5</v>
      </c>
      <c r="E32" s="817">
        <v>1.2400000095367432</v>
      </c>
      <c r="F32" s="815">
        <v>1.0946005582809448</v>
      </c>
      <c r="G32" s="816">
        <v>0.67000001668930054</v>
      </c>
      <c r="H32" s="817">
        <v>1.6799999475479126</v>
      </c>
      <c r="K32" s="34"/>
    </row>
    <row r="33" spans="1:11" ht="12.75" customHeight="1">
      <c r="A33" s="85" t="s">
        <v>53</v>
      </c>
      <c r="B33" s="1106">
        <v>957</v>
      </c>
      <c r="C33" s="815">
        <v>1.2846769094467163</v>
      </c>
      <c r="D33" s="816">
        <v>0.94999998807907104</v>
      </c>
      <c r="E33" s="817">
        <v>1.690000057220459</v>
      </c>
      <c r="F33" s="815">
        <v>1.033980131149292</v>
      </c>
      <c r="G33" s="816">
        <v>0.76999998092651367</v>
      </c>
      <c r="H33" s="817">
        <v>1.3600000143051147</v>
      </c>
      <c r="K33" s="34"/>
    </row>
    <row r="34" spans="1:11" ht="12.75" customHeight="1">
      <c r="A34" s="85" t="s">
        <v>54</v>
      </c>
      <c r="B34" s="1106">
        <v>458</v>
      </c>
      <c r="C34" s="815">
        <v>1.3421787023544312</v>
      </c>
      <c r="D34" s="816">
        <v>0.87000000476837158</v>
      </c>
      <c r="E34" s="817">
        <v>1.9700000286102295</v>
      </c>
      <c r="F34" s="815">
        <v>1.0833146572113037</v>
      </c>
      <c r="G34" s="816">
        <v>0.69999998807907104</v>
      </c>
      <c r="H34" s="817">
        <v>1.5900000333786011</v>
      </c>
    </row>
    <row r="35" spans="1:11" ht="12.75" customHeight="1">
      <c r="A35" s="85" t="s">
        <v>55</v>
      </c>
      <c r="B35" s="1106">
        <v>205</v>
      </c>
      <c r="C35" s="815">
        <v>0.4997706413269043</v>
      </c>
      <c r="D35" s="816">
        <v>0.14000000059604645</v>
      </c>
      <c r="E35" s="817">
        <v>1.2599999904632568</v>
      </c>
      <c r="F35" s="815">
        <v>2.2201554775238037</v>
      </c>
      <c r="G35" s="816">
        <v>0.61000001430511475</v>
      </c>
      <c r="H35" s="817">
        <v>5.5999999046325684</v>
      </c>
    </row>
    <row r="36" spans="1:11" ht="12.75" customHeight="1">
      <c r="A36" s="85" t="s">
        <v>56</v>
      </c>
      <c r="B36" s="1106">
        <v>74</v>
      </c>
      <c r="C36" s="815">
        <v>0.34612494707107544</v>
      </c>
      <c r="D36" s="816">
        <v>9.9999997764825821E-3</v>
      </c>
      <c r="E36" s="817">
        <v>1.8700000047683716</v>
      </c>
      <c r="F36" s="815">
        <v>0.49072599411010742</v>
      </c>
      <c r="G36" s="816">
        <v>9.9999997764825821E-3</v>
      </c>
      <c r="H36" s="817">
        <v>2.6500000953674316</v>
      </c>
    </row>
    <row r="37" spans="1:11" ht="12.75" customHeight="1">
      <c r="A37" s="862"/>
      <c r="B37" s="1107"/>
      <c r="C37" s="861"/>
      <c r="D37" s="861"/>
      <c r="E37" s="861"/>
      <c r="F37" s="861"/>
      <c r="G37" s="861"/>
      <c r="H37" s="861"/>
    </row>
    <row r="38" spans="1:11" s="535" customFormat="1" ht="12.75" customHeight="1">
      <c r="A38" s="1104" t="s">
        <v>2672</v>
      </c>
      <c r="B38" s="1108"/>
      <c r="C38" s="1105"/>
      <c r="D38" s="1105"/>
      <c r="E38" s="1105"/>
      <c r="F38" s="1105"/>
      <c r="G38" s="1105"/>
      <c r="H38" s="1105"/>
    </row>
    <row r="40" spans="1:11" ht="39" customHeight="1">
      <c r="A40" s="1686" t="s">
        <v>1098</v>
      </c>
      <c r="B40" s="1686"/>
      <c r="C40" s="1686"/>
      <c r="D40" s="1686"/>
      <c r="E40" s="1686"/>
      <c r="F40" s="1686"/>
      <c r="G40" s="1686"/>
      <c r="H40" s="1686"/>
    </row>
    <row r="41" spans="1:11" ht="3" customHeight="1"/>
    <row r="65" spans="1:14" ht="37.5" customHeight="1">
      <c r="A65" s="1686" t="s">
        <v>1106</v>
      </c>
      <c r="B65" s="1686"/>
      <c r="C65" s="1686"/>
      <c r="D65" s="1686"/>
      <c r="E65" s="1686"/>
      <c r="F65" s="1686"/>
      <c r="G65" s="1686"/>
      <c r="H65" s="1686"/>
    </row>
    <row r="66" spans="1:14" ht="3" customHeight="1"/>
    <row r="70" spans="1:14">
      <c r="J70" s="79"/>
      <c r="K70" s="80"/>
      <c r="L70" s="80"/>
      <c r="M70" s="80"/>
      <c r="N70" s="80"/>
    </row>
    <row r="71" spans="1:14">
      <c r="J71" s="79"/>
      <c r="K71" s="80"/>
      <c r="L71" s="80"/>
      <c r="M71" s="80"/>
      <c r="N71" s="80"/>
    </row>
    <row r="90" spans="1:1">
      <c r="A90" s="50"/>
    </row>
  </sheetData>
  <mergeCells count="7">
    <mergeCell ref="A65:H65"/>
    <mergeCell ref="A1:I1"/>
    <mergeCell ref="C3:H3"/>
    <mergeCell ref="B4:B5"/>
    <mergeCell ref="C4:E4"/>
    <mergeCell ref="F4:H4"/>
    <mergeCell ref="A40:H40"/>
  </mergeCells>
  <pageMargins left="0.70866141732283472" right="0.70866141732283472" top="0.74803149606299213" bottom="0.74803149606299213" header="0.31496062992125984" footer="0.31496062992125984"/>
  <pageSetup paperSize="9" scale="64"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L92"/>
  <sheetViews>
    <sheetView showGridLines="0" topLeftCell="A52" zoomScaleNormal="100" workbookViewId="0">
      <selection activeCell="K81" sqref="K81"/>
    </sheetView>
  </sheetViews>
  <sheetFormatPr defaultRowHeight="12.75"/>
  <cols>
    <col min="1" max="1" width="12.140625" style="13" customWidth="1"/>
    <col min="2" max="2" width="11.85546875" style="1068" customWidth="1"/>
    <col min="3" max="7" width="9.140625" style="13"/>
    <col min="8" max="8" width="11" style="13" customWidth="1"/>
    <col min="9" max="10" width="9.140625" style="13"/>
    <col min="11" max="11" width="11.42578125" style="13" bestFit="1" customWidth="1"/>
    <col min="12" max="12" width="10.42578125" style="13" bestFit="1" customWidth="1"/>
    <col min="13" max="13" width="5.7109375" style="13" customWidth="1"/>
    <col min="14" max="15" width="6.5703125" style="13" customWidth="1"/>
    <col min="16" max="16" width="5" style="13" customWidth="1"/>
    <col min="17" max="18" width="5.5703125" style="13" customWidth="1"/>
    <col min="19" max="256" width="9.140625" style="13"/>
    <col min="257" max="257" width="12.140625" style="13" customWidth="1"/>
    <col min="258" max="258" width="11.85546875" style="13" customWidth="1"/>
    <col min="259" max="263" width="9.140625" style="13"/>
    <col min="264" max="264" width="11" style="13" customWidth="1"/>
    <col min="265" max="266" width="9.140625" style="13"/>
    <col min="267" max="267" width="11.42578125" style="13" bestFit="1" customWidth="1"/>
    <col min="268" max="268" width="10.42578125" style="13" bestFit="1" customWidth="1"/>
    <col min="269" max="269" width="5.7109375" style="13" customWidth="1"/>
    <col min="270" max="271" width="6.5703125" style="13" customWidth="1"/>
    <col min="272" max="272" width="5" style="13" customWidth="1"/>
    <col min="273" max="274" width="5.5703125" style="13" customWidth="1"/>
    <col min="275" max="512" width="9.140625" style="13"/>
    <col min="513" max="513" width="12.140625" style="13" customWidth="1"/>
    <col min="514" max="514" width="11.85546875" style="13" customWidth="1"/>
    <col min="515" max="519" width="9.140625" style="13"/>
    <col min="520" max="520" width="11" style="13" customWidth="1"/>
    <col min="521" max="522" width="9.140625" style="13"/>
    <col min="523" max="523" width="11.42578125" style="13" bestFit="1" customWidth="1"/>
    <col min="524" max="524" width="10.42578125" style="13" bestFit="1" customWidth="1"/>
    <col min="525" max="525" width="5.7109375" style="13" customWidth="1"/>
    <col min="526" max="527" width="6.5703125" style="13" customWidth="1"/>
    <col min="528" max="528" width="5" style="13" customWidth="1"/>
    <col min="529" max="530" width="5.5703125" style="13" customWidth="1"/>
    <col min="531" max="768" width="9.140625" style="13"/>
    <col min="769" max="769" width="12.140625" style="13" customWidth="1"/>
    <col min="770" max="770" width="11.85546875" style="13" customWidth="1"/>
    <col min="771" max="775" width="9.140625" style="13"/>
    <col min="776" max="776" width="11" style="13" customWidth="1"/>
    <col min="777" max="778" width="9.140625" style="13"/>
    <col min="779" max="779" width="11.42578125" style="13" bestFit="1" customWidth="1"/>
    <col min="780" max="780" width="10.42578125" style="13" bestFit="1" customWidth="1"/>
    <col min="781" max="781" width="5.7109375" style="13" customWidth="1"/>
    <col min="782" max="783" width="6.5703125" style="13" customWidth="1"/>
    <col min="784" max="784" width="5" style="13" customWidth="1"/>
    <col min="785" max="786" width="5.5703125" style="13" customWidth="1"/>
    <col min="787" max="1024" width="9.140625" style="13"/>
    <col min="1025" max="1025" width="12.140625" style="13" customWidth="1"/>
    <col min="1026" max="1026" width="11.85546875" style="13" customWidth="1"/>
    <col min="1027" max="1031" width="9.140625" style="13"/>
    <col min="1032" max="1032" width="11" style="13" customWidth="1"/>
    <col min="1033" max="1034" width="9.140625" style="13"/>
    <col min="1035" max="1035" width="11.42578125" style="13" bestFit="1" customWidth="1"/>
    <col min="1036" max="1036" width="10.42578125" style="13" bestFit="1" customWidth="1"/>
    <col min="1037" max="1037" width="5.7109375" style="13" customWidth="1"/>
    <col min="1038" max="1039" width="6.5703125" style="13" customWidth="1"/>
    <col min="1040" max="1040" width="5" style="13" customWidth="1"/>
    <col min="1041" max="1042" width="5.5703125" style="13" customWidth="1"/>
    <col min="1043" max="1280" width="9.140625" style="13"/>
    <col min="1281" max="1281" width="12.140625" style="13" customWidth="1"/>
    <col min="1282" max="1282" width="11.85546875" style="13" customWidth="1"/>
    <col min="1283" max="1287" width="9.140625" style="13"/>
    <col min="1288" max="1288" width="11" style="13" customWidth="1"/>
    <col min="1289" max="1290" width="9.140625" style="13"/>
    <col min="1291" max="1291" width="11.42578125" style="13" bestFit="1" customWidth="1"/>
    <col min="1292" max="1292" width="10.42578125" style="13" bestFit="1" customWidth="1"/>
    <col min="1293" max="1293" width="5.7109375" style="13" customWidth="1"/>
    <col min="1294" max="1295" width="6.5703125" style="13" customWidth="1"/>
    <col min="1296" max="1296" width="5" style="13" customWidth="1"/>
    <col min="1297" max="1298" width="5.5703125" style="13" customWidth="1"/>
    <col min="1299" max="1536" width="9.140625" style="13"/>
    <col min="1537" max="1537" width="12.140625" style="13" customWidth="1"/>
    <col min="1538" max="1538" width="11.85546875" style="13" customWidth="1"/>
    <col min="1539" max="1543" width="9.140625" style="13"/>
    <col min="1544" max="1544" width="11" style="13" customWidth="1"/>
    <col min="1545" max="1546" width="9.140625" style="13"/>
    <col min="1547" max="1547" width="11.42578125" style="13" bestFit="1" customWidth="1"/>
    <col min="1548" max="1548" width="10.42578125" style="13" bestFit="1" customWidth="1"/>
    <col min="1549" max="1549" width="5.7109375" style="13" customWidth="1"/>
    <col min="1550" max="1551" width="6.5703125" style="13" customWidth="1"/>
    <col min="1552" max="1552" width="5" style="13" customWidth="1"/>
    <col min="1553" max="1554" width="5.5703125" style="13" customWidth="1"/>
    <col min="1555" max="1792" width="9.140625" style="13"/>
    <col min="1793" max="1793" width="12.140625" style="13" customWidth="1"/>
    <col min="1794" max="1794" width="11.85546875" style="13" customWidth="1"/>
    <col min="1795" max="1799" width="9.140625" style="13"/>
    <col min="1800" max="1800" width="11" style="13" customWidth="1"/>
    <col min="1801" max="1802" width="9.140625" style="13"/>
    <col min="1803" max="1803" width="11.42578125" style="13" bestFit="1" customWidth="1"/>
    <col min="1804" max="1804" width="10.42578125" style="13" bestFit="1" customWidth="1"/>
    <col min="1805" max="1805" width="5.7109375" style="13" customWidth="1"/>
    <col min="1806" max="1807" width="6.5703125" style="13" customWidth="1"/>
    <col min="1808" max="1808" width="5" style="13" customWidth="1"/>
    <col min="1809" max="1810" width="5.5703125" style="13" customWidth="1"/>
    <col min="1811" max="2048" width="9.140625" style="13"/>
    <col min="2049" max="2049" width="12.140625" style="13" customWidth="1"/>
    <col min="2050" max="2050" width="11.85546875" style="13" customWidth="1"/>
    <col min="2051" max="2055" width="9.140625" style="13"/>
    <col min="2056" max="2056" width="11" style="13" customWidth="1"/>
    <col min="2057" max="2058" width="9.140625" style="13"/>
    <col min="2059" max="2059" width="11.42578125" style="13" bestFit="1" customWidth="1"/>
    <col min="2060" max="2060" width="10.42578125" style="13" bestFit="1" customWidth="1"/>
    <col min="2061" max="2061" width="5.7109375" style="13" customWidth="1"/>
    <col min="2062" max="2063" width="6.5703125" style="13" customWidth="1"/>
    <col min="2064" max="2064" width="5" style="13" customWidth="1"/>
    <col min="2065" max="2066" width="5.5703125" style="13" customWidth="1"/>
    <col min="2067" max="2304" width="9.140625" style="13"/>
    <col min="2305" max="2305" width="12.140625" style="13" customWidth="1"/>
    <col min="2306" max="2306" width="11.85546875" style="13" customWidth="1"/>
    <col min="2307" max="2311" width="9.140625" style="13"/>
    <col min="2312" max="2312" width="11" style="13" customWidth="1"/>
    <col min="2313" max="2314" width="9.140625" style="13"/>
    <col min="2315" max="2315" width="11.42578125" style="13" bestFit="1" customWidth="1"/>
    <col min="2316" max="2316" width="10.42578125" style="13" bestFit="1" customWidth="1"/>
    <col min="2317" max="2317" width="5.7109375" style="13" customWidth="1"/>
    <col min="2318" max="2319" width="6.5703125" style="13" customWidth="1"/>
    <col min="2320" max="2320" width="5" style="13" customWidth="1"/>
    <col min="2321" max="2322" width="5.5703125" style="13" customWidth="1"/>
    <col min="2323" max="2560" width="9.140625" style="13"/>
    <col min="2561" max="2561" width="12.140625" style="13" customWidth="1"/>
    <col min="2562" max="2562" width="11.85546875" style="13" customWidth="1"/>
    <col min="2563" max="2567" width="9.140625" style="13"/>
    <col min="2568" max="2568" width="11" style="13" customWidth="1"/>
    <col min="2569" max="2570" width="9.140625" style="13"/>
    <col min="2571" max="2571" width="11.42578125" style="13" bestFit="1" customWidth="1"/>
    <col min="2572" max="2572" width="10.42578125" style="13" bestFit="1" customWidth="1"/>
    <col min="2573" max="2573" width="5.7109375" style="13" customWidth="1"/>
    <col min="2574" max="2575" width="6.5703125" style="13" customWidth="1"/>
    <col min="2576" max="2576" width="5" style="13" customWidth="1"/>
    <col min="2577" max="2578" width="5.5703125" style="13" customWidth="1"/>
    <col min="2579" max="2816" width="9.140625" style="13"/>
    <col min="2817" max="2817" width="12.140625" style="13" customWidth="1"/>
    <col min="2818" max="2818" width="11.85546875" style="13" customWidth="1"/>
    <col min="2819" max="2823" width="9.140625" style="13"/>
    <col min="2824" max="2824" width="11" style="13" customWidth="1"/>
    <col min="2825" max="2826" width="9.140625" style="13"/>
    <col min="2827" max="2827" width="11.42578125" style="13" bestFit="1" customWidth="1"/>
    <col min="2828" max="2828" width="10.42578125" style="13" bestFit="1" customWidth="1"/>
    <col min="2829" max="2829" width="5.7109375" style="13" customWidth="1"/>
    <col min="2830" max="2831" width="6.5703125" style="13" customWidth="1"/>
    <col min="2832" max="2832" width="5" style="13" customWidth="1"/>
    <col min="2833" max="2834" width="5.5703125" style="13" customWidth="1"/>
    <col min="2835" max="3072" width="9.140625" style="13"/>
    <col min="3073" max="3073" width="12.140625" style="13" customWidth="1"/>
    <col min="3074" max="3074" width="11.85546875" style="13" customWidth="1"/>
    <col min="3075" max="3079" width="9.140625" style="13"/>
    <col min="3080" max="3080" width="11" style="13" customWidth="1"/>
    <col min="3081" max="3082" width="9.140625" style="13"/>
    <col min="3083" max="3083" width="11.42578125" style="13" bestFit="1" customWidth="1"/>
    <col min="3084" max="3084" width="10.42578125" style="13" bestFit="1" customWidth="1"/>
    <col min="3085" max="3085" width="5.7109375" style="13" customWidth="1"/>
    <col min="3086" max="3087" width="6.5703125" style="13" customWidth="1"/>
    <col min="3088" max="3088" width="5" style="13" customWidth="1"/>
    <col min="3089" max="3090" width="5.5703125" style="13" customWidth="1"/>
    <col min="3091" max="3328" width="9.140625" style="13"/>
    <col min="3329" max="3329" width="12.140625" style="13" customWidth="1"/>
    <col min="3330" max="3330" width="11.85546875" style="13" customWidth="1"/>
    <col min="3331" max="3335" width="9.140625" style="13"/>
    <col min="3336" max="3336" width="11" style="13" customWidth="1"/>
    <col min="3337" max="3338" width="9.140625" style="13"/>
    <col min="3339" max="3339" width="11.42578125" style="13" bestFit="1" customWidth="1"/>
    <col min="3340" max="3340" width="10.42578125" style="13" bestFit="1" customWidth="1"/>
    <col min="3341" max="3341" width="5.7109375" style="13" customWidth="1"/>
    <col min="3342" max="3343" width="6.5703125" style="13" customWidth="1"/>
    <col min="3344" max="3344" width="5" style="13" customWidth="1"/>
    <col min="3345" max="3346" width="5.5703125" style="13" customWidth="1"/>
    <col min="3347" max="3584" width="9.140625" style="13"/>
    <col min="3585" max="3585" width="12.140625" style="13" customWidth="1"/>
    <col min="3586" max="3586" width="11.85546875" style="13" customWidth="1"/>
    <col min="3587" max="3591" width="9.140625" style="13"/>
    <col min="3592" max="3592" width="11" style="13" customWidth="1"/>
    <col min="3593" max="3594" width="9.140625" style="13"/>
    <col min="3595" max="3595" width="11.42578125" style="13" bestFit="1" customWidth="1"/>
    <col min="3596" max="3596" width="10.42578125" style="13" bestFit="1" customWidth="1"/>
    <col min="3597" max="3597" width="5.7109375" style="13" customWidth="1"/>
    <col min="3598" max="3599" width="6.5703125" style="13" customWidth="1"/>
    <col min="3600" max="3600" width="5" style="13" customWidth="1"/>
    <col min="3601" max="3602" width="5.5703125" style="13" customWidth="1"/>
    <col min="3603" max="3840" width="9.140625" style="13"/>
    <col min="3841" max="3841" width="12.140625" style="13" customWidth="1"/>
    <col min="3842" max="3842" width="11.85546875" style="13" customWidth="1"/>
    <col min="3843" max="3847" width="9.140625" style="13"/>
    <col min="3848" max="3848" width="11" style="13" customWidth="1"/>
    <col min="3849" max="3850" width="9.140625" style="13"/>
    <col min="3851" max="3851" width="11.42578125" style="13" bestFit="1" customWidth="1"/>
    <col min="3852" max="3852" width="10.42578125" style="13" bestFit="1" customWidth="1"/>
    <col min="3853" max="3853" width="5.7109375" style="13" customWidth="1"/>
    <col min="3854" max="3855" width="6.5703125" style="13" customWidth="1"/>
    <col min="3856" max="3856" width="5" style="13" customWidth="1"/>
    <col min="3857" max="3858" width="5.5703125" style="13" customWidth="1"/>
    <col min="3859" max="4096" width="9.140625" style="13"/>
    <col min="4097" max="4097" width="12.140625" style="13" customWidth="1"/>
    <col min="4098" max="4098" width="11.85546875" style="13" customWidth="1"/>
    <col min="4099" max="4103" width="9.140625" style="13"/>
    <col min="4104" max="4104" width="11" style="13" customWidth="1"/>
    <col min="4105" max="4106" width="9.140625" style="13"/>
    <col min="4107" max="4107" width="11.42578125" style="13" bestFit="1" customWidth="1"/>
    <col min="4108" max="4108" width="10.42578125" style="13" bestFit="1" customWidth="1"/>
    <col min="4109" max="4109" width="5.7109375" style="13" customWidth="1"/>
    <col min="4110" max="4111" width="6.5703125" style="13" customWidth="1"/>
    <col min="4112" max="4112" width="5" style="13" customWidth="1"/>
    <col min="4113" max="4114" width="5.5703125" style="13" customWidth="1"/>
    <col min="4115" max="4352" width="9.140625" style="13"/>
    <col min="4353" max="4353" width="12.140625" style="13" customWidth="1"/>
    <col min="4354" max="4354" width="11.85546875" style="13" customWidth="1"/>
    <col min="4355" max="4359" width="9.140625" style="13"/>
    <col min="4360" max="4360" width="11" style="13" customWidth="1"/>
    <col min="4361" max="4362" width="9.140625" style="13"/>
    <col min="4363" max="4363" width="11.42578125" style="13" bestFit="1" customWidth="1"/>
    <col min="4364" max="4364" width="10.42578125" style="13" bestFit="1" customWidth="1"/>
    <col min="4365" max="4365" width="5.7109375" style="13" customWidth="1"/>
    <col min="4366" max="4367" width="6.5703125" style="13" customWidth="1"/>
    <col min="4368" max="4368" width="5" style="13" customWidth="1"/>
    <col min="4369" max="4370" width="5.5703125" style="13" customWidth="1"/>
    <col min="4371" max="4608" width="9.140625" style="13"/>
    <col min="4609" max="4609" width="12.140625" style="13" customWidth="1"/>
    <col min="4610" max="4610" width="11.85546875" style="13" customWidth="1"/>
    <col min="4611" max="4615" width="9.140625" style="13"/>
    <col min="4616" max="4616" width="11" style="13" customWidth="1"/>
    <col min="4617" max="4618" width="9.140625" style="13"/>
    <col min="4619" max="4619" width="11.42578125" style="13" bestFit="1" customWidth="1"/>
    <col min="4620" max="4620" width="10.42578125" style="13" bestFit="1" customWidth="1"/>
    <col min="4621" max="4621" width="5.7109375" style="13" customWidth="1"/>
    <col min="4622" max="4623" width="6.5703125" style="13" customWidth="1"/>
    <col min="4624" max="4624" width="5" style="13" customWidth="1"/>
    <col min="4625" max="4626" width="5.5703125" style="13" customWidth="1"/>
    <col min="4627" max="4864" width="9.140625" style="13"/>
    <col min="4865" max="4865" width="12.140625" style="13" customWidth="1"/>
    <col min="4866" max="4866" width="11.85546875" style="13" customWidth="1"/>
    <col min="4867" max="4871" width="9.140625" style="13"/>
    <col min="4872" max="4872" width="11" style="13" customWidth="1"/>
    <col min="4873" max="4874" width="9.140625" style="13"/>
    <col min="4875" max="4875" width="11.42578125" style="13" bestFit="1" customWidth="1"/>
    <col min="4876" max="4876" width="10.42578125" style="13" bestFit="1" customWidth="1"/>
    <col min="4877" max="4877" width="5.7109375" style="13" customWidth="1"/>
    <col min="4878" max="4879" width="6.5703125" style="13" customWidth="1"/>
    <col min="4880" max="4880" width="5" style="13" customWidth="1"/>
    <col min="4881" max="4882" width="5.5703125" style="13" customWidth="1"/>
    <col min="4883" max="5120" width="9.140625" style="13"/>
    <col min="5121" max="5121" width="12.140625" style="13" customWidth="1"/>
    <col min="5122" max="5122" width="11.85546875" style="13" customWidth="1"/>
    <col min="5123" max="5127" width="9.140625" style="13"/>
    <col min="5128" max="5128" width="11" style="13" customWidth="1"/>
    <col min="5129" max="5130" width="9.140625" style="13"/>
    <col min="5131" max="5131" width="11.42578125" style="13" bestFit="1" customWidth="1"/>
    <col min="5132" max="5132" width="10.42578125" style="13" bestFit="1" customWidth="1"/>
    <col min="5133" max="5133" width="5.7109375" style="13" customWidth="1"/>
    <col min="5134" max="5135" width="6.5703125" style="13" customWidth="1"/>
    <col min="5136" max="5136" width="5" style="13" customWidth="1"/>
    <col min="5137" max="5138" width="5.5703125" style="13" customWidth="1"/>
    <col min="5139" max="5376" width="9.140625" style="13"/>
    <col min="5377" max="5377" width="12.140625" style="13" customWidth="1"/>
    <col min="5378" max="5378" width="11.85546875" style="13" customWidth="1"/>
    <col min="5379" max="5383" width="9.140625" style="13"/>
    <col min="5384" max="5384" width="11" style="13" customWidth="1"/>
    <col min="5385" max="5386" width="9.140625" style="13"/>
    <col min="5387" max="5387" width="11.42578125" style="13" bestFit="1" customWidth="1"/>
    <col min="5388" max="5388" width="10.42578125" style="13" bestFit="1" customWidth="1"/>
    <col min="5389" max="5389" width="5.7109375" style="13" customWidth="1"/>
    <col min="5390" max="5391" width="6.5703125" style="13" customWidth="1"/>
    <col min="5392" max="5392" width="5" style="13" customWidth="1"/>
    <col min="5393" max="5394" width="5.5703125" style="13" customWidth="1"/>
    <col min="5395" max="5632" width="9.140625" style="13"/>
    <col min="5633" max="5633" width="12.140625" style="13" customWidth="1"/>
    <col min="5634" max="5634" width="11.85546875" style="13" customWidth="1"/>
    <col min="5635" max="5639" width="9.140625" style="13"/>
    <col min="5640" max="5640" width="11" style="13" customWidth="1"/>
    <col min="5641" max="5642" width="9.140625" style="13"/>
    <col min="5643" max="5643" width="11.42578125" style="13" bestFit="1" customWidth="1"/>
    <col min="5644" max="5644" width="10.42578125" style="13" bestFit="1" customWidth="1"/>
    <col min="5645" max="5645" width="5.7109375" style="13" customWidth="1"/>
    <col min="5646" max="5647" width="6.5703125" style="13" customWidth="1"/>
    <col min="5648" max="5648" width="5" style="13" customWidth="1"/>
    <col min="5649" max="5650" width="5.5703125" style="13" customWidth="1"/>
    <col min="5651" max="5888" width="9.140625" style="13"/>
    <col min="5889" max="5889" width="12.140625" style="13" customWidth="1"/>
    <col min="5890" max="5890" width="11.85546875" style="13" customWidth="1"/>
    <col min="5891" max="5895" width="9.140625" style="13"/>
    <col min="5896" max="5896" width="11" style="13" customWidth="1"/>
    <col min="5897" max="5898" width="9.140625" style="13"/>
    <col min="5899" max="5899" width="11.42578125" style="13" bestFit="1" customWidth="1"/>
    <col min="5900" max="5900" width="10.42578125" style="13" bestFit="1" customWidth="1"/>
    <col min="5901" max="5901" width="5.7109375" style="13" customWidth="1"/>
    <col min="5902" max="5903" width="6.5703125" style="13" customWidth="1"/>
    <col min="5904" max="5904" width="5" style="13" customWidth="1"/>
    <col min="5905" max="5906" width="5.5703125" style="13" customWidth="1"/>
    <col min="5907" max="6144" width="9.140625" style="13"/>
    <col min="6145" max="6145" width="12.140625" style="13" customWidth="1"/>
    <col min="6146" max="6146" width="11.85546875" style="13" customWidth="1"/>
    <col min="6147" max="6151" width="9.140625" style="13"/>
    <col min="6152" max="6152" width="11" style="13" customWidth="1"/>
    <col min="6153" max="6154" width="9.140625" style="13"/>
    <col min="6155" max="6155" width="11.42578125" style="13" bestFit="1" customWidth="1"/>
    <col min="6156" max="6156" width="10.42578125" style="13" bestFit="1" customWidth="1"/>
    <col min="6157" max="6157" width="5.7109375" style="13" customWidth="1"/>
    <col min="6158" max="6159" width="6.5703125" style="13" customWidth="1"/>
    <col min="6160" max="6160" width="5" style="13" customWidth="1"/>
    <col min="6161" max="6162" width="5.5703125" style="13" customWidth="1"/>
    <col min="6163" max="6400" width="9.140625" style="13"/>
    <col min="6401" max="6401" width="12.140625" style="13" customWidth="1"/>
    <col min="6402" max="6402" width="11.85546875" style="13" customWidth="1"/>
    <col min="6403" max="6407" width="9.140625" style="13"/>
    <col min="6408" max="6408" width="11" style="13" customWidth="1"/>
    <col min="6409" max="6410" width="9.140625" style="13"/>
    <col min="6411" max="6411" width="11.42578125" style="13" bestFit="1" customWidth="1"/>
    <col min="6412" max="6412" width="10.42578125" style="13" bestFit="1" customWidth="1"/>
    <col min="6413" max="6413" width="5.7109375" style="13" customWidth="1"/>
    <col min="6414" max="6415" width="6.5703125" style="13" customWidth="1"/>
    <col min="6416" max="6416" width="5" style="13" customWidth="1"/>
    <col min="6417" max="6418" width="5.5703125" style="13" customWidth="1"/>
    <col min="6419" max="6656" width="9.140625" style="13"/>
    <col min="6657" max="6657" width="12.140625" style="13" customWidth="1"/>
    <col min="6658" max="6658" width="11.85546875" style="13" customWidth="1"/>
    <col min="6659" max="6663" width="9.140625" style="13"/>
    <col min="6664" max="6664" width="11" style="13" customWidth="1"/>
    <col min="6665" max="6666" width="9.140625" style="13"/>
    <col min="6667" max="6667" width="11.42578125" style="13" bestFit="1" customWidth="1"/>
    <col min="6668" max="6668" width="10.42578125" style="13" bestFit="1" customWidth="1"/>
    <col min="6669" max="6669" width="5.7109375" style="13" customWidth="1"/>
    <col min="6670" max="6671" width="6.5703125" style="13" customWidth="1"/>
    <col min="6672" max="6672" width="5" style="13" customWidth="1"/>
    <col min="6673" max="6674" width="5.5703125" style="13" customWidth="1"/>
    <col min="6675" max="6912" width="9.140625" style="13"/>
    <col min="6913" max="6913" width="12.140625" style="13" customWidth="1"/>
    <col min="6914" max="6914" width="11.85546875" style="13" customWidth="1"/>
    <col min="6915" max="6919" width="9.140625" style="13"/>
    <col min="6920" max="6920" width="11" style="13" customWidth="1"/>
    <col min="6921" max="6922" width="9.140625" style="13"/>
    <col min="6923" max="6923" width="11.42578125" style="13" bestFit="1" customWidth="1"/>
    <col min="6924" max="6924" width="10.42578125" style="13" bestFit="1" customWidth="1"/>
    <col min="6925" max="6925" width="5.7109375" style="13" customWidth="1"/>
    <col min="6926" max="6927" width="6.5703125" style="13" customWidth="1"/>
    <col min="6928" max="6928" width="5" style="13" customWidth="1"/>
    <col min="6929" max="6930" width="5.5703125" style="13" customWidth="1"/>
    <col min="6931" max="7168" width="9.140625" style="13"/>
    <col min="7169" max="7169" width="12.140625" style="13" customWidth="1"/>
    <col min="7170" max="7170" width="11.85546875" style="13" customWidth="1"/>
    <col min="7171" max="7175" width="9.140625" style="13"/>
    <col min="7176" max="7176" width="11" style="13" customWidth="1"/>
    <col min="7177" max="7178" width="9.140625" style="13"/>
    <col min="7179" max="7179" width="11.42578125" style="13" bestFit="1" customWidth="1"/>
    <col min="7180" max="7180" width="10.42578125" style="13" bestFit="1" customWidth="1"/>
    <col min="7181" max="7181" width="5.7109375" style="13" customWidth="1"/>
    <col min="7182" max="7183" width="6.5703125" style="13" customWidth="1"/>
    <col min="7184" max="7184" width="5" style="13" customWidth="1"/>
    <col min="7185" max="7186" width="5.5703125" style="13" customWidth="1"/>
    <col min="7187" max="7424" width="9.140625" style="13"/>
    <col min="7425" max="7425" width="12.140625" style="13" customWidth="1"/>
    <col min="7426" max="7426" width="11.85546875" style="13" customWidth="1"/>
    <col min="7427" max="7431" width="9.140625" style="13"/>
    <col min="7432" max="7432" width="11" style="13" customWidth="1"/>
    <col min="7433" max="7434" width="9.140625" style="13"/>
    <col min="7435" max="7435" width="11.42578125" style="13" bestFit="1" customWidth="1"/>
    <col min="7436" max="7436" width="10.42578125" style="13" bestFit="1" customWidth="1"/>
    <col min="7437" max="7437" width="5.7109375" style="13" customWidth="1"/>
    <col min="7438" max="7439" width="6.5703125" style="13" customWidth="1"/>
    <col min="7440" max="7440" width="5" style="13" customWidth="1"/>
    <col min="7441" max="7442" width="5.5703125" style="13" customWidth="1"/>
    <col min="7443" max="7680" width="9.140625" style="13"/>
    <col min="7681" max="7681" width="12.140625" style="13" customWidth="1"/>
    <col min="7682" max="7682" width="11.85546875" style="13" customWidth="1"/>
    <col min="7683" max="7687" width="9.140625" style="13"/>
    <col min="7688" max="7688" width="11" style="13" customWidth="1"/>
    <col min="7689" max="7690" width="9.140625" style="13"/>
    <col min="7691" max="7691" width="11.42578125" style="13" bestFit="1" customWidth="1"/>
    <col min="7692" max="7692" width="10.42578125" style="13" bestFit="1" customWidth="1"/>
    <col min="7693" max="7693" width="5.7109375" style="13" customWidth="1"/>
    <col min="7694" max="7695" width="6.5703125" style="13" customWidth="1"/>
    <col min="7696" max="7696" width="5" style="13" customWidth="1"/>
    <col min="7697" max="7698" width="5.5703125" style="13" customWidth="1"/>
    <col min="7699" max="7936" width="9.140625" style="13"/>
    <col min="7937" max="7937" width="12.140625" style="13" customWidth="1"/>
    <col min="7938" max="7938" width="11.85546875" style="13" customWidth="1"/>
    <col min="7939" max="7943" width="9.140625" style="13"/>
    <col min="7944" max="7944" width="11" style="13" customWidth="1"/>
    <col min="7945" max="7946" width="9.140625" style="13"/>
    <col min="7947" max="7947" width="11.42578125" style="13" bestFit="1" customWidth="1"/>
    <col min="7948" max="7948" width="10.42578125" style="13" bestFit="1" customWidth="1"/>
    <col min="7949" max="7949" width="5.7109375" style="13" customWidth="1"/>
    <col min="7950" max="7951" width="6.5703125" style="13" customWidth="1"/>
    <col min="7952" max="7952" width="5" style="13" customWidth="1"/>
    <col min="7953" max="7954" width="5.5703125" style="13" customWidth="1"/>
    <col min="7955" max="8192" width="9.140625" style="13"/>
    <col min="8193" max="8193" width="12.140625" style="13" customWidth="1"/>
    <col min="8194" max="8194" width="11.85546875" style="13" customWidth="1"/>
    <col min="8195" max="8199" width="9.140625" style="13"/>
    <col min="8200" max="8200" width="11" style="13" customWidth="1"/>
    <col min="8201" max="8202" width="9.140625" style="13"/>
    <col min="8203" max="8203" width="11.42578125" style="13" bestFit="1" customWidth="1"/>
    <col min="8204" max="8204" width="10.42578125" style="13" bestFit="1" customWidth="1"/>
    <col min="8205" max="8205" width="5.7109375" style="13" customWidth="1"/>
    <col min="8206" max="8207" width="6.5703125" style="13" customWidth="1"/>
    <col min="8208" max="8208" width="5" style="13" customWidth="1"/>
    <col min="8209" max="8210" width="5.5703125" style="13" customWidth="1"/>
    <col min="8211" max="8448" width="9.140625" style="13"/>
    <col min="8449" max="8449" width="12.140625" style="13" customWidth="1"/>
    <col min="8450" max="8450" width="11.85546875" style="13" customWidth="1"/>
    <col min="8451" max="8455" width="9.140625" style="13"/>
    <col min="8456" max="8456" width="11" style="13" customWidth="1"/>
    <col min="8457" max="8458" width="9.140625" style="13"/>
    <col min="8459" max="8459" width="11.42578125" style="13" bestFit="1" customWidth="1"/>
    <col min="8460" max="8460" width="10.42578125" style="13" bestFit="1" customWidth="1"/>
    <col min="8461" max="8461" width="5.7109375" style="13" customWidth="1"/>
    <col min="8462" max="8463" width="6.5703125" style="13" customWidth="1"/>
    <col min="8464" max="8464" width="5" style="13" customWidth="1"/>
    <col min="8465" max="8466" width="5.5703125" style="13" customWidth="1"/>
    <col min="8467" max="8704" width="9.140625" style="13"/>
    <col min="8705" max="8705" width="12.140625" style="13" customWidth="1"/>
    <col min="8706" max="8706" width="11.85546875" style="13" customWidth="1"/>
    <col min="8707" max="8711" width="9.140625" style="13"/>
    <col min="8712" max="8712" width="11" style="13" customWidth="1"/>
    <col min="8713" max="8714" width="9.140625" style="13"/>
    <col min="8715" max="8715" width="11.42578125" style="13" bestFit="1" customWidth="1"/>
    <col min="8716" max="8716" width="10.42578125" style="13" bestFit="1" customWidth="1"/>
    <col min="8717" max="8717" width="5.7109375" style="13" customWidth="1"/>
    <col min="8718" max="8719" width="6.5703125" style="13" customWidth="1"/>
    <col min="8720" max="8720" width="5" style="13" customWidth="1"/>
    <col min="8721" max="8722" width="5.5703125" style="13" customWidth="1"/>
    <col min="8723" max="8960" width="9.140625" style="13"/>
    <col min="8961" max="8961" width="12.140625" style="13" customWidth="1"/>
    <col min="8962" max="8962" width="11.85546875" style="13" customWidth="1"/>
    <col min="8963" max="8967" width="9.140625" style="13"/>
    <col min="8968" max="8968" width="11" style="13" customWidth="1"/>
    <col min="8969" max="8970" width="9.140625" style="13"/>
    <col min="8971" max="8971" width="11.42578125" style="13" bestFit="1" customWidth="1"/>
    <col min="8972" max="8972" width="10.42578125" style="13" bestFit="1" customWidth="1"/>
    <col min="8973" max="8973" width="5.7109375" style="13" customWidth="1"/>
    <col min="8974" max="8975" width="6.5703125" style="13" customWidth="1"/>
    <col min="8976" max="8976" width="5" style="13" customWidth="1"/>
    <col min="8977" max="8978" width="5.5703125" style="13" customWidth="1"/>
    <col min="8979" max="9216" width="9.140625" style="13"/>
    <col min="9217" max="9217" width="12.140625" style="13" customWidth="1"/>
    <col min="9218" max="9218" width="11.85546875" style="13" customWidth="1"/>
    <col min="9219" max="9223" width="9.140625" style="13"/>
    <col min="9224" max="9224" width="11" style="13" customWidth="1"/>
    <col min="9225" max="9226" width="9.140625" style="13"/>
    <col min="9227" max="9227" width="11.42578125" style="13" bestFit="1" customWidth="1"/>
    <col min="9228" max="9228" width="10.42578125" style="13" bestFit="1" customWidth="1"/>
    <col min="9229" max="9229" width="5.7109375" style="13" customWidth="1"/>
    <col min="9230" max="9231" width="6.5703125" style="13" customWidth="1"/>
    <col min="9232" max="9232" width="5" style="13" customWidth="1"/>
    <col min="9233" max="9234" width="5.5703125" style="13" customWidth="1"/>
    <col min="9235" max="9472" width="9.140625" style="13"/>
    <col min="9473" max="9473" width="12.140625" style="13" customWidth="1"/>
    <col min="9474" max="9474" width="11.85546875" style="13" customWidth="1"/>
    <col min="9475" max="9479" width="9.140625" style="13"/>
    <col min="9480" max="9480" width="11" style="13" customWidth="1"/>
    <col min="9481" max="9482" width="9.140625" style="13"/>
    <col min="9483" max="9483" width="11.42578125" style="13" bestFit="1" customWidth="1"/>
    <col min="9484" max="9484" width="10.42578125" style="13" bestFit="1" customWidth="1"/>
    <col min="9485" max="9485" width="5.7109375" style="13" customWidth="1"/>
    <col min="9486" max="9487" width="6.5703125" style="13" customWidth="1"/>
    <col min="9488" max="9488" width="5" style="13" customWidth="1"/>
    <col min="9489" max="9490" width="5.5703125" style="13" customWidth="1"/>
    <col min="9491" max="9728" width="9.140625" style="13"/>
    <col min="9729" max="9729" width="12.140625" style="13" customWidth="1"/>
    <col min="9730" max="9730" width="11.85546875" style="13" customWidth="1"/>
    <col min="9731" max="9735" width="9.140625" style="13"/>
    <col min="9736" max="9736" width="11" style="13" customWidth="1"/>
    <col min="9737" max="9738" width="9.140625" style="13"/>
    <col min="9739" max="9739" width="11.42578125" style="13" bestFit="1" customWidth="1"/>
    <col min="9740" max="9740" width="10.42578125" style="13" bestFit="1" customWidth="1"/>
    <col min="9741" max="9741" width="5.7109375" style="13" customWidth="1"/>
    <col min="9742" max="9743" width="6.5703125" style="13" customWidth="1"/>
    <col min="9744" max="9744" width="5" style="13" customWidth="1"/>
    <col min="9745" max="9746" width="5.5703125" style="13" customWidth="1"/>
    <col min="9747" max="9984" width="9.140625" style="13"/>
    <col min="9985" max="9985" width="12.140625" style="13" customWidth="1"/>
    <col min="9986" max="9986" width="11.85546875" style="13" customWidth="1"/>
    <col min="9987" max="9991" width="9.140625" style="13"/>
    <col min="9992" max="9992" width="11" style="13" customWidth="1"/>
    <col min="9993" max="9994" width="9.140625" style="13"/>
    <col min="9995" max="9995" width="11.42578125" style="13" bestFit="1" customWidth="1"/>
    <col min="9996" max="9996" width="10.42578125" style="13" bestFit="1" customWidth="1"/>
    <col min="9997" max="9997" width="5.7109375" style="13" customWidth="1"/>
    <col min="9998" max="9999" width="6.5703125" style="13" customWidth="1"/>
    <col min="10000" max="10000" width="5" style="13" customWidth="1"/>
    <col min="10001" max="10002" width="5.5703125" style="13" customWidth="1"/>
    <col min="10003" max="10240" width="9.140625" style="13"/>
    <col min="10241" max="10241" width="12.140625" style="13" customWidth="1"/>
    <col min="10242" max="10242" width="11.85546875" style="13" customWidth="1"/>
    <col min="10243" max="10247" width="9.140625" style="13"/>
    <col min="10248" max="10248" width="11" style="13" customWidth="1"/>
    <col min="10249" max="10250" width="9.140625" style="13"/>
    <col min="10251" max="10251" width="11.42578125" style="13" bestFit="1" customWidth="1"/>
    <col min="10252" max="10252" width="10.42578125" style="13" bestFit="1" customWidth="1"/>
    <col min="10253" max="10253" width="5.7109375" style="13" customWidth="1"/>
    <col min="10254" max="10255" width="6.5703125" style="13" customWidth="1"/>
    <col min="10256" max="10256" width="5" style="13" customWidth="1"/>
    <col min="10257" max="10258" width="5.5703125" style="13" customWidth="1"/>
    <col min="10259" max="10496" width="9.140625" style="13"/>
    <col min="10497" max="10497" width="12.140625" style="13" customWidth="1"/>
    <col min="10498" max="10498" width="11.85546875" style="13" customWidth="1"/>
    <col min="10499" max="10503" width="9.140625" style="13"/>
    <col min="10504" max="10504" width="11" style="13" customWidth="1"/>
    <col min="10505" max="10506" width="9.140625" style="13"/>
    <col min="10507" max="10507" width="11.42578125" style="13" bestFit="1" customWidth="1"/>
    <col min="10508" max="10508" width="10.42578125" style="13" bestFit="1" customWidth="1"/>
    <col min="10509" max="10509" width="5.7109375" style="13" customWidth="1"/>
    <col min="10510" max="10511" width="6.5703125" style="13" customWidth="1"/>
    <col min="10512" max="10512" width="5" style="13" customWidth="1"/>
    <col min="10513" max="10514" width="5.5703125" style="13" customWidth="1"/>
    <col min="10515" max="10752" width="9.140625" style="13"/>
    <col min="10753" max="10753" width="12.140625" style="13" customWidth="1"/>
    <col min="10754" max="10754" width="11.85546875" style="13" customWidth="1"/>
    <col min="10755" max="10759" width="9.140625" style="13"/>
    <col min="10760" max="10760" width="11" style="13" customWidth="1"/>
    <col min="10761" max="10762" width="9.140625" style="13"/>
    <col min="10763" max="10763" width="11.42578125" style="13" bestFit="1" customWidth="1"/>
    <col min="10764" max="10764" width="10.42578125" style="13" bestFit="1" customWidth="1"/>
    <col min="10765" max="10765" width="5.7109375" style="13" customWidth="1"/>
    <col min="10766" max="10767" width="6.5703125" style="13" customWidth="1"/>
    <col min="10768" max="10768" width="5" style="13" customWidth="1"/>
    <col min="10769" max="10770" width="5.5703125" style="13" customWidth="1"/>
    <col min="10771" max="11008" width="9.140625" style="13"/>
    <col min="11009" max="11009" width="12.140625" style="13" customWidth="1"/>
    <col min="11010" max="11010" width="11.85546875" style="13" customWidth="1"/>
    <col min="11011" max="11015" width="9.140625" style="13"/>
    <col min="11016" max="11016" width="11" style="13" customWidth="1"/>
    <col min="11017" max="11018" width="9.140625" style="13"/>
    <col min="11019" max="11019" width="11.42578125" style="13" bestFit="1" customWidth="1"/>
    <col min="11020" max="11020" width="10.42578125" style="13" bestFit="1" customWidth="1"/>
    <col min="11021" max="11021" width="5.7109375" style="13" customWidth="1"/>
    <col min="11022" max="11023" width="6.5703125" style="13" customWidth="1"/>
    <col min="11024" max="11024" width="5" style="13" customWidth="1"/>
    <col min="11025" max="11026" width="5.5703125" style="13" customWidth="1"/>
    <col min="11027" max="11264" width="9.140625" style="13"/>
    <col min="11265" max="11265" width="12.140625" style="13" customWidth="1"/>
    <col min="11266" max="11266" width="11.85546875" style="13" customWidth="1"/>
    <col min="11267" max="11271" width="9.140625" style="13"/>
    <col min="11272" max="11272" width="11" style="13" customWidth="1"/>
    <col min="11273" max="11274" width="9.140625" style="13"/>
    <col min="11275" max="11275" width="11.42578125" style="13" bestFit="1" customWidth="1"/>
    <col min="11276" max="11276" width="10.42578125" style="13" bestFit="1" customWidth="1"/>
    <col min="11277" max="11277" width="5.7109375" style="13" customWidth="1"/>
    <col min="11278" max="11279" width="6.5703125" style="13" customWidth="1"/>
    <col min="11280" max="11280" width="5" style="13" customWidth="1"/>
    <col min="11281" max="11282" width="5.5703125" style="13" customWidth="1"/>
    <col min="11283" max="11520" width="9.140625" style="13"/>
    <col min="11521" max="11521" width="12.140625" style="13" customWidth="1"/>
    <col min="11522" max="11522" width="11.85546875" style="13" customWidth="1"/>
    <col min="11523" max="11527" width="9.140625" style="13"/>
    <col min="11528" max="11528" width="11" style="13" customWidth="1"/>
    <col min="11529" max="11530" width="9.140625" style="13"/>
    <col min="11531" max="11531" width="11.42578125" style="13" bestFit="1" customWidth="1"/>
    <col min="11532" max="11532" width="10.42578125" style="13" bestFit="1" customWidth="1"/>
    <col min="11533" max="11533" width="5.7109375" style="13" customWidth="1"/>
    <col min="11534" max="11535" width="6.5703125" style="13" customWidth="1"/>
    <col min="11536" max="11536" width="5" style="13" customWidth="1"/>
    <col min="11537" max="11538" width="5.5703125" style="13" customWidth="1"/>
    <col min="11539" max="11776" width="9.140625" style="13"/>
    <col min="11777" max="11777" width="12.140625" style="13" customWidth="1"/>
    <col min="11778" max="11778" width="11.85546875" style="13" customWidth="1"/>
    <col min="11779" max="11783" width="9.140625" style="13"/>
    <col min="11784" max="11784" width="11" style="13" customWidth="1"/>
    <col min="11785" max="11786" width="9.140625" style="13"/>
    <col min="11787" max="11787" width="11.42578125" style="13" bestFit="1" customWidth="1"/>
    <col min="11788" max="11788" width="10.42578125" style="13" bestFit="1" customWidth="1"/>
    <col min="11789" max="11789" width="5.7109375" style="13" customWidth="1"/>
    <col min="11790" max="11791" width="6.5703125" style="13" customWidth="1"/>
    <col min="11792" max="11792" width="5" style="13" customWidth="1"/>
    <col min="11793" max="11794" width="5.5703125" style="13" customWidth="1"/>
    <col min="11795" max="12032" width="9.140625" style="13"/>
    <col min="12033" max="12033" width="12.140625" style="13" customWidth="1"/>
    <col min="12034" max="12034" width="11.85546875" style="13" customWidth="1"/>
    <col min="12035" max="12039" width="9.140625" style="13"/>
    <col min="12040" max="12040" width="11" style="13" customWidth="1"/>
    <col min="12041" max="12042" width="9.140625" style="13"/>
    <col min="12043" max="12043" width="11.42578125" style="13" bestFit="1" customWidth="1"/>
    <col min="12044" max="12044" width="10.42578125" style="13" bestFit="1" customWidth="1"/>
    <col min="12045" max="12045" width="5.7109375" style="13" customWidth="1"/>
    <col min="12046" max="12047" width="6.5703125" style="13" customWidth="1"/>
    <col min="12048" max="12048" width="5" style="13" customWidth="1"/>
    <col min="12049" max="12050" width="5.5703125" style="13" customWidth="1"/>
    <col min="12051" max="12288" width="9.140625" style="13"/>
    <col min="12289" max="12289" width="12.140625" style="13" customWidth="1"/>
    <col min="12290" max="12290" width="11.85546875" style="13" customWidth="1"/>
    <col min="12291" max="12295" width="9.140625" style="13"/>
    <col min="12296" max="12296" width="11" style="13" customWidth="1"/>
    <col min="12297" max="12298" width="9.140625" style="13"/>
    <col min="12299" max="12299" width="11.42578125" style="13" bestFit="1" customWidth="1"/>
    <col min="12300" max="12300" width="10.42578125" style="13" bestFit="1" customWidth="1"/>
    <col min="12301" max="12301" width="5.7109375" style="13" customWidth="1"/>
    <col min="12302" max="12303" width="6.5703125" style="13" customWidth="1"/>
    <col min="12304" max="12304" width="5" style="13" customWidth="1"/>
    <col min="12305" max="12306" width="5.5703125" style="13" customWidth="1"/>
    <col min="12307" max="12544" width="9.140625" style="13"/>
    <col min="12545" max="12545" width="12.140625" style="13" customWidth="1"/>
    <col min="12546" max="12546" width="11.85546875" style="13" customWidth="1"/>
    <col min="12547" max="12551" width="9.140625" style="13"/>
    <col min="12552" max="12552" width="11" style="13" customWidth="1"/>
    <col min="12553" max="12554" width="9.140625" style="13"/>
    <col min="12555" max="12555" width="11.42578125" style="13" bestFit="1" customWidth="1"/>
    <col min="12556" max="12556" width="10.42578125" style="13" bestFit="1" customWidth="1"/>
    <col min="12557" max="12557" width="5.7109375" style="13" customWidth="1"/>
    <col min="12558" max="12559" width="6.5703125" style="13" customWidth="1"/>
    <col min="12560" max="12560" width="5" style="13" customWidth="1"/>
    <col min="12561" max="12562" width="5.5703125" style="13" customWidth="1"/>
    <col min="12563" max="12800" width="9.140625" style="13"/>
    <col min="12801" max="12801" width="12.140625" style="13" customWidth="1"/>
    <col min="12802" max="12802" width="11.85546875" style="13" customWidth="1"/>
    <col min="12803" max="12807" width="9.140625" style="13"/>
    <col min="12808" max="12808" width="11" style="13" customWidth="1"/>
    <col min="12809" max="12810" width="9.140625" style="13"/>
    <col min="12811" max="12811" width="11.42578125" style="13" bestFit="1" customWidth="1"/>
    <col min="12812" max="12812" width="10.42578125" style="13" bestFit="1" customWidth="1"/>
    <col min="12813" max="12813" width="5.7109375" style="13" customWidth="1"/>
    <col min="12814" max="12815" width="6.5703125" style="13" customWidth="1"/>
    <col min="12816" max="12816" width="5" style="13" customWidth="1"/>
    <col min="12817" max="12818" width="5.5703125" style="13" customWidth="1"/>
    <col min="12819" max="13056" width="9.140625" style="13"/>
    <col min="13057" max="13057" width="12.140625" style="13" customWidth="1"/>
    <col min="13058" max="13058" width="11.85546875" style="13" customWidth="1"/>
    <col min="13059" max="13063" width="9.140625" style="13"/>
    <col min="13064" max="13064" width="11" style="13" customWidth="1"/>
    <col min="13065" max="13066" width="9.140625" style="13"/>
    <col min="13067" max="13067" width="11.42578125" style="13" bestFit="1" customWidth="1"/>
    <col min="13068" max="13068" width="10.42578125" style="13" bestFit="1" customWidth="1"/>
    <col min="13069" max="13069" width="5.7109375" style="13" customWidth="1"/>
    <col min="13070" max="13071" width="6.5703125" style="13" customWidth="1"/>
    <col min="13072" max="13072" width="5" style="13" customWidth="1"/>
    <col min="13073" max="13074" width="5.5703125" style="13" customWidth="1"/>
    <col min="13075" max="13312" width="9.140625" style="13"/>
    <col min="13313" max="13313" width="12.140625" style="13" customWidth="1"/>
    <col min="13314" max="13314" width="11.85546875" style="13" customWidth="1"/>
    <col min="13315" max="13319" width="9.140625" style="13"/>
    <col min="13320" max="13320" width="11" style="13" customWidth="1"/>
    <col min="13321" max="13322" width="9.140625" style="13"/>
    <col min="13323" max="13323" width="11.42578125" style="13" bestFit="1" customWidth="1"/>
    <col min="13324" max="13324" width="10.42578125" style="13" bestFit="1" customWidth="1"/>
    <col min="13325" max="13325" width="5.7109375" style="13" customWidth="1"/>
    <col min="13326" max="13327" width="6.5703125" style="13" customWidth="1"/>
    <col min="13328" max="13328" width="5" style="13" customWidth="1"/>
    <col min="13329" max="13330" width="5.5703125" style="13" customWidth="1"/>
    <col min="13331" max="13568" width="9.140625" style="13"/>
    <col min="13569" max="13569" width="12.140625" style="13" customWidth="1"/>
    <col min="13570" max="13570" width="11.85546875" style="13" customWidth="1"/>
    <col min="13571" max="13575" width="9.140625" style="13"/>
    <col min="13576" max="13576" width="11" style="13" customWidth="1"/>
    <col min="13577" max="13578" width="9.140625" style="13"/>
    <col min="13579" max="13579" width="11.42578125" style="13" bestFit="1" customWidth="1"/>
    <col min="13580" max="13580" width="10.42578125" style="13" bestFit="1" customWidth="1"/>
    <col min="13581" max="13581" width="5.7109375" style="13" customWidth="1"/>
    <col min="13582" max="13583" width="6.5703125" style="13" customWidth="1"/>
    <col min="13584" max="13584" width="5" style="13" customWidth="1"/>
    <col min="13585" max="13586" width="5.5703125" style="13" customWidth="1"/>
    <col min="13587" max="13824" width="9.140625" style="13"/>
    <col min="13825" max="13825" width="12.140625" style="13" customWidth="1"/>
    <col min="13826" max="13826" width="11.85546875" style="13" customWidth="1"/>
    <col min="13827" max="13831" width="9.140625" style="13"/>
    <col min="13832" max="13832" width="11" style="13" customWidth="1"/>
    <col min="13833" max="13834" width="9.140625" style="13"/>
    <col min="13835" max="13835" width="11.42578125" style="13" bestFit="1" customWidth="1"/>
    <col min="13836" max="13836" width="10.42578125" style="13" bestFit="1" customWidth="1"/>
    <col min="13837" max="13837" width="5.7109375" style="13" customWidth="1"/>
    <col min="13838" max="13839" width="6.5703125" style="13" customWidth="1"/>
    <col min="13840" max="13840" width="5" style="13" customWidth="1"/>
    <col min="13841" max="13842" width="5.5703125" style="13" customWidth="1"/>
    <col min="13843" max="14080" width="9.140625" style="13"/>
    <col min="14081" max="14081" width="12.140625" style="13" customWidth="1"/>
    <col min="14082" max="14082" width="11.85546875" style="13" customWidth="1"/>
    <col min="14083" max="14087" width="9.140625" style="13"/>
    <col min="14088" max="14088" width="11" style="13" customWidth="1"/>
    <col min="14089" max="14090" width="9.140625" style="13"/>
    <col min="14091" max="14091" width="11.42578125" style="13" bestFit="1" customWidth="1"/>
    <col min="14092" max="14092" width="10.42578125" style="13" bestFit="1" customWidth="1"/>
    <col min="14093" max="14093" width="5.7109375" style="13" customWidth="1"/>
    <col min="14094" max="14095" width="6.5703125" style="13" customWidth="1"/>
    <col min="14096" max="14096" width="5" style="13" customWidth="1"/>
    <col min="14097" max="14098" width="5.5703125" style="13" customWidth="1"/>
    <col min="14099" max="14336" width="9.140625" style="13"/>
    <col min="14337" max="14337" width="12.140625" style="13" customWidth="1"/>
    <col min="14338" max="14338" width="11.85546875" style="13" customWidth="1"/>
    <col min="14339" max="14343" width="9.140625" style="13"/>
    <col min="14344" max="14344" width="11" style="13" customWidth="1"/>
    <col min="14345" max="14346" width="9.140625" style="13"/>
    <col min="14347" max="14347" width="11.42578125" style="13" bestFit="1" customWidth="1"/>
    <col min="14348" max="14348" width="10.42578125" style="13" bestFit="1" customWidth="1"/>
    <col min="14349" max="14349" width="5.7109375" style="13" customWidth="1"/>
    <col min="14350" max="14351" width="6.5703125" style="13" customWidth="1"/>
    <col min="14352" max="14352" width="5" style="13" customWidth="1"/>
    <col min="14353" max="14354" width="5.5703125" style="13" customWidth="1"/>
    <col min="14355" max="14592" width="9.140625" style="13"/>
    <col min="14593" max="14593" width="12.140625" style="13" customWidth="1"/>
    <col min="14594" max="14594" width="11.85546875" style="13" customWidth="1"/>
    <col min="14595" max="14599" width="9.140625" style="13"/>
    <col min="14600" max="14600" width="11" style="13" customWidth="1"/>
    <col min="14601" max="14602" width="9.140625" style="13"/>
    <col min="14603" max="14603" width="11.42578125" style="13" bestFit="1" customWidth="1"/>
    <col min="14604" max="14604" width="10.42578125" style="13" bestFit="1" customWidth="1"/>
    <col min="14605" max="14605" width="5.7109375" style="13" customWidth="1"/>
    <col min="14606" max="14607" width="6.5703125" style="13" customWidth="1"/>
    <col min="14608" max="14608" width="5" style="13" customWidth="1"/>
    <col min="14609" max="14610" width="5.5703125" style="13" customWidth="1"/>
    <col min="14611" max="14848" width="9.140625" style="13"/>
    <col min="14849" max="14849" width="12.140625" style="13" customWidth="1"/>
    <col min="14850" max="14850" width="11.85546875" style="13" customWidth="1"/>
    <col min="14851" max="14855" width="9.140625" style="13"/>
    <col min="14856" max="14856" width="11" style="13" customWidth="1"/>
    <col min="14857" max="14858" width="9.140625" style="13"/>
    <col min="14859" max="14859" width="11.42578125" style="13" bestFit="1" customWidth="1"/>
    <col min="14860" max="14860" width="10.42578125" style="13" bestFit="1" customWidth="1"/>
    <col min="14861" max="14861" width="5.7109375" style="13" customWidth="1"/>
    <col min="14862" max="14863" width="6.5703125" style="13" customWidth="1"/>
    <col min="14864" max="14864" width="5" style="13" customWidth="1"/>
    <col min="14865" max="14866" width="5.5703125" style="13" customWidth="1"/>
    <col min="14867" max="15104" width="9.140625" style="13"/>
    <col min="15105" max="15105" width="12.140625" style="13" customWidth="1"/>
    <col min="15106" max="15106" width="11.85546875" style="13" customWidth="1"/>
    <col min="15107" max="15111" width="9.140625" style="13"/>
    <col min="15112" max="15112" width="11" style="13" customWidth="1"/>
    <col min="15113" max="15114" width="9.140625" style="13"/>
    <col min="15115" max="15115" width="11.42578125" style="13" bestFit="1" customWidth="1"/>
    <col min="15116" max="15116" width="10.42578125" style="13" bestFit="1" customWidth="1"/>
    <col min="15117" max="15117" width="5.7109375" style="13" customWidth="1"/>
    <col min="15118" max="15119" width="6.5703125" style="13" customWidth="1"/>
    <col min="15120" max="15120" width="5" style="13" customWidth="1"/>
    <col min="15121" max="15122" width="5.5703125" style="13" customWidth="1"/>
    <col min="15123" max="15360" width="9.140625" style="13"/>
    <col min="15361" max="15361" width="12.140625" style="13" customWidth="1"/>
    <col min="15362" max="15362" width="11.85546875" style="13" customWidth="1"/>
    <col min="15363" max="15367" width="9.140625" style="13"/>
    <col min="15368" max="15368" width="11" style="13" customWidth="1"/>
    <col min="15369" max="15370" width="9.140625" style="13"/>
    <col min="15371" max="15371" width="11.42578125" style="13" bestFit="1" customWidth="1"/>
    <col min="15372" max="15372" width="10.42578125" style="13" bestFit="1" customWidth="1"/>
    <col min="15373" max="15373" width="5.7109375" style="13" customWidth="1"/>
    <col min="15374" max="15375" width="6.5703125" style="13" customWidth="1"/>
    <col min="15376" max="15376" width="5" style="13" customWidth="1"/>
    <col min="15377" max="15378" width="5.5703125" style="13" customWidth="1"/>
    <col min="15379" max="15616" width="9.140625" style="13"/>
    <col min="15617" max="15617" width="12.140625" style="13" customWidth="1"/>
    <col min="15618" max="15618" width="11.85546875" style="13" customWidth="1"/>
    <col min="15619" max="15623" width="9.140625" style="13"/>
    <col min="15624" max="15624" width="11" style="13" customWidth="1"/>
    <col min="15625" max="15626" width="9.140625" style="13"/>
    <col min="15627" max="15627" width="11.42578125" style="13" bestFit="1" customWidth="1"/>
    <col min="15628" max="15628" width="10.42578125" style="13" bestFit="1" customWidth="1"/>
    <col min="15629" max="15629" width="5.7109375" style="13" customWidth="1"/>
    <col min="15630" max="15631" width="6.5703125" style="13" customWidth="1"/>
    <col min="15632" max="15632" width="5" style="13" customWidth="1"/>
    <col min="15633" max="15634" width="5.5703125" style="13" customWidth="1"/>
    <col min="15635" max="15872" width="9.140625" style="13"/>
    <col min="15873" max="15873" width="12.140625" style="13" customWidth="1"/>
    <col min="15874" max="15874" width="11.85546875" style="13" customWidth="1"/>
    <col min="15875" max="15879" width="9.140625" style="13"/>
    <col min="15880" max="15880" width="11" style="13" customWidth="1"/>
    <col min="15881" max="15882" width="9.140625" style="13"/>
    <col min="15883" max="15883" width="11.42578125" style="13" bestFit="1" customWidth="1"/>
    <col min="15884" max="15884" width="10.42578125" style="13" bestFit="1" customWidth="1"/>
    <col min="15885" max="15885" width="5.7109375" style="13" customWidth="1"/>
    <col min="15886" max="15887" width="6.5703125" style="13" customWidth="1"/>
    <col min="15888" max="15888" width="5" style="13" customWidth="1"/>
    <col min="15889" max="15890" width="5.5703125" style="13" customWidth="1"/>
    <col min="15891" max="16128" width="9.140625" style="13"/>
    <col min="16129" max="16129" width="12.140625" style="13" customWidth="1"/>
    <col min="16130" max="16130" width="11.85546875" style="13" customWidth="1"/>
    <col min="16131" max="16135" width="9.140625" style="13"/>
    <col min="16136" max="16136" width="11" style="13" customWidth="1"/>
    <col min="16137" max="16138" width="9.140625" style="13"/>
    <col min="16139" max="16139" width="11.42578125" style="13" bestFit="1" customWidth="1"/>
    <col min="16140" max="16140" width="10.42578125" style="13" bestFit="1" customWidth="1"/>
    <col min="16141" max="16141" width="5.7109375" style="13" customWidth="1"/>
    <col min="16142" max="16143" width="6.5703125" style="13" customWidth="1"/>
    <col min="16144" max="16144" width="5" style="13" customWidth="1"/>
    <col min="16145" max="16146" width="5.5703125" style="13" customWidth="1"/>
    <col min="16147" max="16384" width="9.140625" style="13"/>
  </cols>
  <sheetData>
    <row r="1" spans="1:12" ht="18.75">
      <c r="A1" s="1686" t="s">
        <v>1099</v>
      </c>
      <c r="B1" s="1686"/>
      <c r="C1" s="1686"/>
      <c r="D1" s="1686"/>
      <c r="E1" s="1686"/>
      <c r="F1" s="1686"/>
      <c r="G1" s="1686"/>
      <c r="H1" s="1686"/>
      <c r="I1" s="1686"/>
      <c r="J1" s="1686"/>
    </row>
    <row r="2" spans="1:12" ht="3" customHeight="1">
      <c r="A2" s="79"/>
      <c r="B2" s="1099"/>
      <c r="C2" s="80"/>
      <c r="D2" s="80"/>
      <c r="E2" s="80"/>
      <c r="F2" s="80"/>
      <c r="G2" s="80"/>
      <c r="H2" s="80"/>
    </row>
    <row r="3" spans="1:12">
      <c r="A3" s="81"/>
      <c r="B3" s="1100"/>
      <c r="C3" s="1687" t="s">
        <v>395</v>
      </c>
      <c r="D3" s="1687"/>
      <c r="E3" s="1687"/>
      <c r="F3" s="1687"/>
      <c r="G3" s="1687"/>
      <c r="H3" s="1687"/>
    </row>
    <row r="4" spans="1:12">
      <c r="A4" s="81"/>
      <c r="B4" s="1688" t="s">
        <v>396</v>
      </c>
      <c r="C4" s="1687" t="s">
        <v>397</v>
      </c>
      <c r="D4" s="1687"/>
      <c r="E4" s="1687"/>
      <c r="F4" s="1687" t="s">
        <v>1103</v>
      </c>
      <c r="G4" s="1687"/>
      <c r="H4" s="1687"/>
    </row>
    <row r="5" spans="1:12">
      <c r="A5" s="81" t="s">
        <v>19</v>
      </c>
      <c r="B5" s="1689"/>
      <c r="C5" s="82" t="s">
        <v>398</v>
      </c>
      <c r="D5" s="82" t="s">
        <v>399</v>
      </c>
      <c r="E5" s="82" t="s">
        <v>400</v>
      </c>
      <c r="F5" s="82" t="s">
        <v>398</v>
      </c>
      <c r="G5" s="82" t="s">
        <v>399</v>
      </c>
      <c r="H5" s="82" t="s">
        <v>400</v>
      </c>
    </row>
    <row r="6" spans="1:12">
      <c r="A6" s="87" t="s">
        <v>24</v>
      </c>
      <c r="B6" s="1109">
        <v>642</v>
      </c>
      <c r="C6" s="818">
        <v>0.81188309192657471</v>
      </c>
      <c r="D6" s="819">
        <v>0.47999998927116394</v>
      </c>
      <c r="E6" s="820">
        <v>1.2699999809265137</v>
      </c>
      <c r="F6" s="818">
        <v>1.3334749937057495</v>
      </c>
      <c r="G6" s="819">
        <v>0.79000002145767212</v>
      </c>
      <c r="H6" s="820">
        <v>2.0899999141693115</v>
      </c>
    </row>
    <row r="7" spans="1:12">
      <c r="A7" s="87" t="s">
        <v>26</v>
      </c>
      <c r="B7" s="1109">
        <v>532</v>
      </c>
      <c r="C7" s="818">
        <v>0.59873831272125244</v>
      </c>
      <c r="D7" s="819">
        <v>0.30000001192092896</v>
      </c>
      <c r="E7" s="820">
        <v>1.059999942779541</v>
      </c>
      <c r="F7" s="818">
        <v>0.76949393749237061</v>
      </c>
      <c r="G7" s="819">
        <v>0.38999998569488525</v>
      </c>
      <c r="H7" s="820">
        <v>1.3700000047683716</v>
      </c>
    </row>
    <row r="8" spans="1:12">
      <c r="A8" s="87" t="s">
        <v>27</v>
      </c>
      <c r="B8" s="1109">
        <v>746</v>
      </c>
      <c r="C8" s="818">
        <v>1.5526629686355591</v>
      </c>
      <c r="D8" s="819">
        <v>1.1200000047683716</v>
      </c>
      <c r="E8" s="820">
        <v>2.0899999141693115</v>
      </c>
      <c r="F8" s="818">
        <v>1.1215412616729736</v>
      </c>
      <c r="G8" s="819">
        <v>0.81000000238418579</v>
      </c>
      <c r="H8" s="820">
        <v>1.5099999904632568</v>
      </c>
    </row>
    <row r="9" spans="1:12">
      <c r="A9" s="87" t="s">
        <v>28</v>
      </c>
      <c r="B9" s="1109">
        <v>1007</v>
      </c>
      <c r="C9" s="818">
        <v>1.2652584314346313</v>
      </c>
      <c r="D9" s="819">
        <v>0.92000001668930054</v>
      </c>
      <c r="E9" s="820">
        <v>1.690000057220459</v>
      </c>
      <c r="F9" s="818">
        <v>0.94772076606750488</v>
      </c>
      <c r="G9" s="819">
        <v>0.68999999761581421</v>
      </c>
      <c r="H9" s="820">
        <v>1.2599999904632568</v>
      </c>
    </row>
    <row r="10" spans="1:12">
      <c r="A10" s="87" t="s">
        <v>29</v>
      </c>
      <c r="B10" s="1109">
        <v>867</v>
      </c>
      <c r="C10" s="818">
        <v>0.80158239603042603</v>
      </c>
      <c r="D10" s="819">
        <v>0.51999998092651367</v>
      </c>
      <c r="E10" s="820">
        <v>1.1799999475479126</v>
      </c>
      <c r="F10" s="818">
        <v>0.78555196523666382</v>
      </c>
      <c r="G10" s="819">
        <v>0.50999999046325684</v>
      </c>
      <c r="H10" s="820">
        <v>1.1599999666213989</v>
      </c>
    </row>
    <row r="11" spans="1:12">
      <c r="A11" s="87" t="s">
        <v>30</v>
      </c>
      <c r="B11" s="1109">
        <v>1162</v>
      </c>
      <c r="C11" s="818">
        <v>0.8722037672996521</v>
      </c>
      <c r="D11" s="819">
        <v>0.61000001430511475</v>
      </c>
      <c r="E11" s="820">
        <v>1.2100000381469727</v>
      </c>
      <c r="F11" s="818">
        <v>0.77722454071044922</v>
      </c>
      <c r="G11" s="819">
        <v>0.54000002145767212</v>
      </c>
      <c r="H11" s="820">
        <v>1.0700000524520874</v>
      </c>
    </row>
    <row r="12" spans="1:12">
      <c r="A12" s="87" t="s">
        <v>31</v>
      </c>
      <c r="B12" s="1109">
        <v>13</v>
      </c>
      <c r="C12" s="818">
        <v>0</v>
      </c>
      <c r="D12" s="819">
        <v>0</v>
      </c>
      <c r="E12" s="820">
        <v>7.1500000953674316</v>
      </c>
      <c r="F12" s="818">
        <v>0</v>
      </c>
      <c r="G12" s="819">
        <v>0</v>
      </c>
      <c r="H12" s="820">
        <v>5.9099998474121094</v>
      </c>
      <c r="L12" s="29"/>
    </row>
    <row r="13" spans="1:12">
      <c r="A13" s="87" t="s">
        <v>32</v>
      </c>
      <c r="B13" s="1109">
        <v>584</v>
      </c>
      <c r="C13" s="818">
        <v>0.94209951162338257</v>
      </c>
      <c r="D13" s="819">
        <v>0.56999999284744263</v>
      </c>
      <c r="E13" s="820">
        <v>1.4600000381469727</v>
      </c>
      <c r="F13" s="818">
        <v>0.85120654106140137</v>
      </c>
      <c r="G13" s="819">
        <v>0.51999998092651367</v>
      </c>
      <c r="H13" s="820">
        <v>1.3200000524520874</v>
      </c>
    </row>
    <row r="14" spans="1:12">
      <c r="A14" s="87" t="s">
        <v>33</v>
      </c>
      <c r="B14" s="1109">
        <v>743</v>
      </c>
      <c r="C14" s="818">
        <v>1.0912524461746216</v>
      </c>
      <c r="D14" s="819">
        <v>0.73000001907348633</v>
      </c>
      <c r="E14" s="820">
        <v>1.559999942779541</v>
      </c>
      <c r="F14" s="818">
        <v>0.89335727691650391</v>
      </c>
      <c r="G14" s="819">
        <v>0.60000002384185791</v>
      </c>
      <c r="H14" s="820">
        <v>1.2799999713897705</v>
      </c>
    </row>
    <row r="15" spans="1:12">
      <c r="A15" s="87" t="s">
        <v>584</v>
      </c>
      <c r="B15" s="1109">
        <v>640</v>
      </c>
      <c r="C15" s="818">
        <v>0.72392910718917847</v>
      </c>
      <c r="D15" s="819">
        <v>0.41999998688697815</v>
      </c>
      <c r="E15" s="820">
        <v>1.1699999570846558</v>
      </c>
      <c r="F15" s="818">
        <v>0.77882856130599976</v>
      </c>
      <c r="G15" s="819">
        <v>0.44999998807907104</v>
      </c>
      <c r="H15" s="820">
        <v>1.25</v>
      </c>
    </row>
    <row r="16" spans="1:12">
      <c r="A16" s="87" t="s">
        <v>35</v>
      </c>
      <c r="B16" s="1109">
        <v>316</v>
      </c>
      <c r="C16" s="818">
        <v>1.0080025196075439</v>
      </c>
      <c r="D16" s="819">
        <v>0.50999999046325684</v>
      </c>
      <c r="E16" s="820">
        <v>1.7799999713897705</v>
      </c>
      <c r="F16" s="818">
        <v>0.87307298183441162</v>
      </c>
      <c r="G16" s="819">
        <v>0.43999999761581421</v>
      </c>
      <c r="H16" s="820">
        <v>1.5399999618530273</v>
      </c>
    </row>
    <row r="17" spans="1:8">
      <c r="A17" s="87" t="s">
        <v>36</v>
      </c>
      <c r="B17" s="1109">
        <v>284</v>
      </c>
      <c r="C17" s="818">
        <v>0.71373289823532104</v>
      </c>
      <c r="D17" s="819">
        <v>0.28999999165534973</v>
      </c>
      <c r="E17" s="820">
        <v>1.4500000476837158</v>
      </c>
      <c r="F17" s="818">
        <v>0.63794827461242676</v>
      </c>
      <c r="G17" s="819">
        <v>0.25999999046325684</v>
      </c>
      <c r="H17" s="820">
        <v>1.2999999523162842</v>
      </c>
    </row>
    <row r="18" spans="1:8">
      <c r="A18" s="87" t="s">
        <v>37</v>
      </c>
      <c r="B18" s="1109">
        <v>676</v>
      </c>
      <c r="C18" s="818">
        <v>0.77104872465133667</v>
      </c>
      <c r="D18" s="819">
        <v>0.46000000834465027</v>
      </c>
      <c r="E18" s="820">
        <v>1.2100000381469727</v>
      </c>
      <c r="F18" s="818">
        <v>0.8398897647857666</v>
      </c>
      <c r="G18" s="819">
        <v>0.5</v>
      </c>
      <c r="H18" s="820">
        <v>1.3200000524520874</v>
      </c>
    </row>
    <row r="19" spans="1:8">
      <c r="A19" s="87" t="s">
        <v>38</v>
      </c>
      <c r="B19" s="1109">
        <v>848</v>
      </c>
      <c r="C19" s="818">
        <v>0.40977120399475098</v>
      </c>
      <c r="D19" s="819">
        <v>0.20999999344348907</v>
      </c>
      <c r="E19" s="820">
        <v>0.70999997854232788</v>
      </c>
      <c r="F19" s="818">
        <v>0.75233286619186401</v>
      </c>
      <c r="G19" s="819">
        <v>0.38999998569488525</v>
      </c>
      <c r="H19" s="820">
        <v>1.309999942779541</v>
      </c>
    </row>
    <row r="20" spans="1:8">
      <c r="A20" s="87" t="s">
        <v>39</v>
      </c>
      <c r="B20" s="1109">
        <v>587</v>
      </c>
      <c r="C20" s="818">
        <v>0.78929239511489868</v>
      </c>
      <c r="D20" s="819">
        <v>0.44999998807907104</v>
      </c>
      <c r="E20" s="820">
        <v>1.2699999809265137</v>
      </c>
      <c r="F20" s="818">
        <v>0.56790965795516968</v>
      </c>
      <c r="G20" s="819">
        <v>0.33000001311302185</v>
      </c>
      <c r="H20" s="820">
        <v>0.9100000262260437</v>
      </c>
    </row>
    <row r="21" spans="1:8">
      <c r="A21" s="87" t="s">
        <v>40</v>
      </c>
      <c r="B21" s="1109">
        <v>951</v>
      </c>
      <c r="C21" s="818">
        <v>2.0096454620361328</v>
      </c>
      <c r="D21" s="819">
        <v>1.5700000524520874</v>
      </c>
      <c r="E21" s="820">
        <v>2.5299999713897705</v>
      </c>
      <c r="F21" s="818">
        <v>1.4200884103775024</v>
      </c>
      <c r="G21" s="819">
        <v>1.1100000143051147</v>
      </c>
      <c r="H21" s="820">
        <v>1.7899999618530273</v>
      </c>
    </row>
    <row r="22" spans="1:8">
      <c r="A22" s="87" t="s">
        <v>41</v>
      </c>
      <c r="B22" s="1109">
        <v>740</v>
      </c>
      <c r="C22" s="818">
        <v>0.66523212194442749</v>
      </c>
      <c r="D22" s="819">
        <v>0.38999998569488525</v>
      </c>
      <c r="E22" s="820">
        <v>1.059999942779541</v>
      </c>
      <c r="F22" s="818">
        <v>0.8235962986946106</v>
      </c>
      <c r="G22" s="819">
        <v>0.47999998927116394</v>
      </c>
      <c r="H22" s="820">
        <v>1.309999942779541</v>
      </c>
    </row>
    <row r="23" spans="1:8">
      <c r="A23" s="87" t="s">
        <v>42</v>
      </c>
      <c r="B23" s="1109">
        <v>897</v>
      </c>
      <c r="C23" s="818">
        <v>0.74249136447906494</v>
      </c>
      <c r="D23" s="819">
        <v>0.4699999988079071</v>
      </c>
      <c r="E23" s="820">
        <v>1.1100000143051147</v>
      </c>
      <c r="F23" s="818">
        <v>0.57617825269699097</v>
      </c>
      <c r="G23" s="819">
        <v>0.37000000476837158</v>
      </c>
      <c r="H23" s="820">
        <v>0.86000001430511475</v>
      </c>
    </row>
    <row r="24" spans="1:8">
      <c r="A24" s="87" t="s">
        <v>43</v>
      </c>
      <c r="B24" s="1109">
        <v>174</v>
      </c>
      <c r="C24" s="818">
        <v>0.66568189859390259</v>
      </c>
      <c r="D24" s="819">
        <v>0.18000000715255737</v>
      </c>
      <c r="E24" s="820">
        <v>1.6699999570846558</v>
      </c>
      <c r="F24" s="818">
        <v>0.85831421613693237</v>
      </c>
      <c r="G24" s="819">
        <v>0.23999999463558197</v>
      </c>
      <c r="H24" s="820">
        <v>2.1600000858306885</v>
      </c>
    </row>
    <row r="25" spans="1:8">
      <c r="A25" s="87" t="s">
        <v>44</v>
      </c>
      <c r="B25" s="1109">
        <v>623</v>
      </c>
      <c r="C25" s="818">
        <v>0.74368315935134888</v>
      </c>
      <c r="D25" s="819">
        <v>0.43000000715255737</v>
      </c>
      <c r="E25" s="820">
        <v>1.2000000476837158</v>
      </c>
      <c r="F25" s="818">
        <v>0.922585129737854</v>
      </c>
      <c r="G25" s="819">
        <v>0.52999997138977051</v>
      </c>
      <c r="H25" s="820">
        <v>1.4900000095367432</v>
      </c>
    </row>
    <row r="26" spans="1:8">
      <c r="A26" s="87" t="s">
        <v>45</v>
      </c>
      <c r="B26" s="1109">
        <v>336</v>
      </c>
      <c r="C26" s="818">
        <v>1.8960047960281372</v>
      </c>
      <c r="D26" s="819">
        <v>1.2000000476837158</v>
      </c>
      <c r="E26" s="820">
        <v>2.8199999332427979</v>
      </c>
      <c r="F26" s="818">
        <v>1.1949671506881714</v>
      </c>
      <c r="G26" s="819">
        <v>0.75999999046325684</v>
      </c>
      <c r="H26" s="820">
        <v>1.7799999713897705</v>
      </c>
    </row>
    <row r="27" spans="1:8">
      <c r="A27" s="87" t="s">
        <v>46</v>
      </c>
      <c r="B27" s="1109">
        <v>1415</v>
      </c>
      <c r="C27" s="818">
        <v>1.6780829429626465</v>
      </c>
      <c r="D27" s="819">
        <v>1.3400000333786011</v>
      </c>
      <c r="E27" s="820">
        <v>2.0699999332427979</v>
      </c>
      <c r="F27" s="818">
        <v>0.96547722816467285</v>
      </c>
      <c r="G27" s="819">
        <v>0.76999998092651367</v>
      </c>
      <c r="H27" s="820">
        <v>1.190000057220459</v>
      </c>
    </row>
    <row r="28" spans="1:8">
      <c r="A28" s="87" t="s">
        <v>47</v>
      </c>
      <c r="B28" s="1109">
        <v>708</v>
      </c>
      <c r="C28" s="818">
        <v>1.3905982971191406</v>
      </c>
      <c r="D28" s="819">
        <v>0.97000002861022949</v>
      </c>
      <c r="E28" s="820">
        <v>1.9199999570846558</v>
      </c>
      <c r="F28" s="818">
        <v>1.0273663997650146</v>
      </c>
      <c r="G28" s="819">
        <v>0.72000002861022949</v>
      </c>
      <c r="H28" s="820">
        <v>1.4199999570846558</v>
      </c>
    </row>
    <row r="29" spans="1:8">
      <c r="A29" s="87" t="s">
        <v>48</v>
      </c>
      <c r="B29" s="1109">
        <v>868</v>
      </c>
      <c r="C29" s="818">
        <v>0.50041180849075317</v>
      </c>
      <c r="D29" s="819">
        <v>0.2800000011920929</v>
      </c>
      <c r="E29" s="820">
        <v>0.81999999284744263</v>
      </c>
      <c r="F29" s="818">
        <v>0.53847461938858032</v>
      </c>
      <c r="G29" s="819">
        <v>0.30000001192092896</v>
      </c>
      <c r="H29" s="820">
        <v>0.87999999523162842</v>
      </c>
    </row>
    <row r="30" spans="1:8">
      <c r="A30" s="87" t="s">
        <v>49</v>
      </c>
      <c r="B30" s="1109">
        <v>525</v>
      </c>
      <c r="C30" s="818">
        <v>0.82734757661819458</v>
      </c>
      <c r="D30" s="819">
        <v>0.4699999988079071</v>
      </c>
      <c r="E30" s="820">
        <v>1.3500000238418579</v>
      </c>
      <c r="F30" s="818">
        <v>1.0334941148757935</v>
      </c>
      <c r="G30" s="819">
        <v>0.57999998331069946</v>
      </c>
      <c r="H30" s="820">
        <v>1.690000057220459</v>
      </c>
    </row>
    <row r="31" spans="1:8">
      <c r="A31" s="87" t="s">
        <v>50</v>
      </c>
      <c r="B31" s="1109">
        <v>388</v>
      </c>
      <c r="C31" s="818">
        <v>0.74631863832473755</v>
      </c>
      <c r="D31" s="819">
        <v>0.36000001430511475</v>
      </c>
      <c r="E31" s="820">
        <v>1.3600000143051147</v>
      </c>
      <c r="F31" s="818">
        <v>0.95300310850143433</v>
      </c>
      <c r="G31" s="819">
        <v>0.46000000834465027</v>
      </c>
      <c r="H31" s="820">
        <v>1.7300000190734863</v>
      </c>
    </row>
    <row r="32" spans="1:8">
      <c r="A32" s="87" t="s">
        <v>52</v>
      </c>
      <c r="B32" s="1109">
        <v>559</v>
      </c>
      <c r="C32" s="818">
        <v>0.46621552109718323</v>
      </c>
      <c r="D32" s="819">
        <v>0.20999999344348907</v>
      </c>
      <c r="E32" s="820">
        <v>0.87999999523162842</v>
      </c>
      <c r="F32" s="818">
        <v>0.66144579648971558</v>
      </c>
      <c r="G32" s="819">
        <v>0.30000001192092896</v>
      </c>
      <c r="H32" s="820">
        <v>1.25</v>
      </c>
    </row>
    <row r="33" spans="1:8">
      <c r="A33" s="87" t="s">
        <v>53</v>
      </c>
      <c r="B33" s="1109">
        <v>1039</v>
      </c>
      <c r="C33" s="818">
        <v>1.1148090362548828</v>
      </c>
      <c r="D33" s="819">
        <v>0.80000001192092896</v>
      </c>
      <c r="E33" s="820">
        <v>1.5099999904632568</v>
      </c>
      <c r="F33" s="818">
        <v>0.83914291858673096</v>
      </c>
      <c r="G33" s="819">
        <v>0.60000002384185791</v>
      </c>
      <c r="H33" s="820">
        <v>1.1299999952316284</v>
      </c>
    </row>
    <row r="34" spans="1:8">
      <c r="A34" s="87" t="s">
        <v>54</v>
      </c>
      <c r="B34" s="1109">
        <v>377</v>
      </c>
      <c r="C34" s="818">
        <v>1.2289512157440186</v>
      </c>
      <c r="D34" s="819">
        <v>0.70999997854232788</v>
      </c>
      <c r="E34" s="820">
        <v>1.9700000286102295</v>
      </c>
      <c r="F34" s="818">
        <v>1.2447464466094971</v>
      </c>
      <c r="G34" s="819">
        <v>0.72000002861022949</v>
      </c>
      <c r="H34" s="820">
        <v>1.9900000095367432</v>
      </c>
    </row>
    <row r="35" spans="1:8">
      <c r="A35" s="87" t="s">
        <v>55</v>
      </c>
      <c r="B35" s="1109">
        <v>261</v>
      </c>
      <c r="C35" s="818">
        <v>0.99852293729782104</v>
      </c>
      <c r="D35" s="819">
        <v>0.46000000834465027</v>
      </c>
      <c r="E35" s="820">
        <v>1.8700000047683716</v>
      </c>
      <c r="F35" s="818">
        <v>1.7887341976165771</v>
      </c>
      <c r="G35" s="819">
        <v>0.81999999284744263</v>
      </c>
      <c r="H35" s="820">
        <v>3.3399999141693115</v>
      </c>
    </row>
    <row r="36" spans="1:8">
      <c r="A36" s="87" t="s">
        <v>56</v>
      </c>
      <c r="B36" s="1109">
        <v>96</v>
      </c>
      <c r="C36" s="818">
        <v>0</v>
      </c>
      <c r="D36" s="819">
        <v>0</v>
      </c>
      <c r="E36" s="820">
        <v>1.0900000333786011</v>
      </c>
      <c r="F36" s="818">
        <v>0</v>
      </c>
      <c r="G36" s="819">
        <v>0</v>
      </c>
      <c r="H36" s="820">
        <v>3.6600000858306885</v>
      </c>
    </row>
    <row r="37" spans="1:8">
      <c r="A37" s="865"/>
      <c r="B37" s="1110"/>
      <c r="C37" s="864"/>
      <c r="D37" s="864"/>
      <c r="E37" s="864"/>
      <c r="F37" s="864"/>
      <c r="G37" s="864"/>
      <c r="H37" s="864"/>
    </row>
    <row r="38" spans="1:8">
      <c r="A38" s="863" t="s">
        <v>2672</v>
      </c>
      <c r="B38" s="1110"/>
      <c r="C38" s="864"/>
      <c r="D38" s="864"/>
      <c r="E38" s="864"/>
      <c r="F38" s="864"/>
      <c r="G38" s="864"/>
      <c r="H38" s="864"/>
    </row>
    <row r="39" spans="1:8" ht="12.75" customHeight="1">
      <c r="B39" s="1107"/>
      <c r="C39" s="861"/>
      <c r="D39" s="861"/>
      <c r="E39" s="861"/>
      <c r="F39" s="861"/>
      <c r="G39" s="861"/>
      <c r="H39" s="861"/>
    </row>
    <row r="40" spans="1:8" ht="38.25" customHeight="1">
      <c r="A40" s="1686" t="s">
        <v>1100</v>
      </c>
      <c r="B40" s="1686"/>
      <c r="C40" s="1686"/>
      <c r="D40" s="1686"/>
      <c r="E40" s="1686"/>
      <c r="F40" s="1686"/>
      <c r="G40" s="1686"/>
      <c r="H40" s="1686"/>
    </row>
    <row r="41" spans="1:8" ht="3" customHeight="1"/>
    <row r="67" spans="1:8" ht="37.5" customHeight="1">
      <c r="A67" s="1686" t="s">
        <v>1107</v>
      </c>
      <c r="B67" s="1686"/>
      <c r="C67" s="1686"/>
      <c r="D67" s="1686"/>
      <c r="E67" s="1686"/>
      <c r="F67" s="1686"/>
      <c r="G67" s="1686"/>
      <c r="H67" s="1686"/>
    </row>
    <row r="68" spans="1:8" ht="3" customHeight="1"/>
    <row r="92" spans="1:1">
      <c r="A92" s="50"/>
    </row>
  </sheetData>
  <mergeCells count="7">
    <mergeCell ref="A67:H67"/>
    <mergeCell ref="A1:J1"/>
    <mergeCell ref="C3:H3"/>
    <mergeCell ref="B4:B5"/>
    <mergeCell ref="C4:E4"/>
    <mergeCell ref="F4:H4"/>
    <mergeCell ref="A40:H40"/>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L27"/>
  <sheetViews>
    <sheetView showGridLines="0" zoomScaleNormal="100" workbookViewId="0">
      <selection sqref="A1:K1"/>
    </sheetView>
  </sheetViews>
  <sheetFormatPr defaultRowHeight="12.75"/>
  <cols>
    <col min="1" max="1" width="11.28515625" style="1" bestFit="1" customWidth="1"/>
    <col min="2" max="2" width="7" style="921" customWidth="1"/>
    <col min="3" max="3" width="8.140625" style="1" customWidth="1"/>
    <col min="4" max="4" width="7" style="921" customWidth="1"/>
    <col min="5" max="5" width="7.140625" style="1" customWidth="1"/>
    <col min="6" max="6" width="7.7109375" style="1" customWidth="1"/>
    <col min="7" max="7" width="7.140625" style="1" customWidth="1"/>
    <col min="8" max="8" width="7.85546875" style="1" customWidth="1"/>
    <col min="9" max="9" width="7.7109375" style="1" customWidth="1"/>
    <col min="10" max="10" width="6.85546875" style="921" customWidth="1"/>
    <col min="11" max="11" width="7.7109375" style="1" customWidth="1"/>
    <col min="12" max="256" width="9.140625" style="1"/>
    <col min="257" max="257" width="11.5703125" style="1" customWidth="1"/>
    <col min="258" max="258" width="7" style="1" customWidth="1"/>
    <col min="259" max="259" width="8.140625" style="1" customWidth="1"/>
    <col min="260" max="260" width="7" style="1" customWidth="1"/>
    <col min="261" max="261" width="7.140625" style="1" customWidth="1"/>
    <col min="262" max="262" width="7.7109375" style="1" customWidth="1"/>
    <col min="263" max="263" width="7.140625" style="1" customWidth="1"/>
    <col min="264" max="264" width="7.85546875" style="1" customWidth="1"/>
    <col min="265" max="265" width="7.7109375" style="1" customWidth="1"/>
    <col min="266" max="266" width="6.85546875" style="1" customWidth="1"/>
    <col min="267" max="267" width="7.7109375" style="1" customWidth="1"/>
    <col min="268" max="512" width="9.140625" style="1"/>
    <col min="513" max="513" width="11.5703125" style="1" customWidth="1"/>
    <col min="514" max="514" width="7" style="1" customWidth="1"/>
    <col min="515" max="515" width="8.140625" style="1" customWidth="1"/>
    <col min="516" max="516" width="7" style="1" customWidth="1"/>
    <col min="517" max="517" width="7.140625" style="1" customWidth="1"/>
    <col min="518" max="518" width="7.7109375" style="1" customWidth="1"/>
    <col min="519" max="519" width="7.140625" style="1" customWidth="1"/>
    <col min="520" max="520" width="7.85546875" style="1" customWidth="1"/>
    <col min="521" max="521" width="7.7109375" style="1" customWidth="1"/>
    <col min="522" max="522" width="6.85546875" style="1" customWidth="1"/>
    <col min="523" max="523" width="7.7109375" style="1" customWidth="1"/>
    <col min="524" max="768" width="9.140625" style="1"/>
    <col min="769" max="769" width="11.5703125" style="1" customWidth="1"/>
    <col min="770" max="770" width="7" style="1" customWidth="1"/>
    <col min="771" max="771" width="8.140625" style="1" customWidth="1"/>
    <col min="772" max="772" width="7" style="1" customWidth="1"/>
    <col min="773" max="773" width="7.140625" style="1" customWidth="1"/>
    <col min="774" max="774" width="7.7109375" style="1" customWidth="1"/>
    <col min="775" max="775" width="7.140625" style="1" customWidth="1"/>
    <col min="776" max="776" width="7.85546875" style="1" customWidth="1"/>
    <col min="777" max="777" width="7.7109375" style="1" customWidth="1"/>
    <col min="778" max="778" width="6.85546875" style="1" customWidth="1"/>
    <col min="779" max="779" width="7.7109375" style="1" customWidth="1"/>
    <col min="780" max="1024" width="9.140625" style="1"/>
    <col min="1025" max="1025" width="11.5703125" style="1" customWidth="1"/>
    <col min="1026" max="1026" width="7" style="1" customWidth="1"/>
    <col min="1027" max="1027" width="8.140625" style="1" customWidth="1"/>
    <col min="1028" max="1028" width="7" style="1" customWidth="1"/>
    <col min="1029" max="1029" width="7.140625" style="1" customWidth="1"/>
    <col min="1030" max="1030" width="7.7109375" style="1" customWidth="1"/>
    <col min="1031" max="1031" width="7.140625" style="1" customWidth="1"/>
    <col min="1032" max="1032" width="7.85546875" style="1" customWidth="1"/>
    <col min="1033" max="1033" width="7.7109375" style="1" customWidth="1"/>
    <col min="1034" max="1034" width="6.85546875" style="1" customWidth="1"/>
    <col min="1035" max="1035" width="7.7109375" style="1" customWidth="1"/>
    <col min="1036" max="1280" width="9.140625" style="1"/>
    <col min="1281" max="1281" width="11.5703125" style="1" customWidth="1"/>
    <col min="1282" max="1282" width="7" style="1" customWidth="1"/>
    <col min="1283" max="1283" width="8.140625" style="1" customWidth="1"/>
    <col min="1284" max="1284" width="7" style="1" customWidth="1"/>
    <col min="1285" max="1285" width="7.140625" style="1" customWidth="1"/>
    <col min="1286" max="1286" width="7.7109375" style="1" customWidth="1"/>
    <col min="1287" max="1287" width="7.140625" style="1" customWidth="1"/>
    <col min="1288" max="1288" width="7.85546875" style="1" customWidth="1"/>
    <col min="1289" max="1289" width="7.7109375" style="1" customWidth="1"/>
    <col min="1290" max="1290" width="6.85546875" style="1" customWidth="1"/>
    <col min="1291" max="1291" width="7.7109375" style="1" customWidth="1"/>
    <col min="1292" max="1536" width="9.140625" style="1"/>
    <col min="1537" max="1537" width="11.5703125" style="1" customWidth="1"/>
    <col min="1538" max="1538" width="7" style="1" customWidth="1"/>
    <col min="1539" max="1539" width="8.140625" style="1" customWidth="1"/>
    <col min="1540" max="1540" width="7" style="1" customWidth="1"/>
    <col min="1541" max="1541" width="7.140625" style="1" customWidth="1"/>
    <col min="1542" max="1542" width="7.7109375" style="1" customWidth="1"/>
    <col min="1543" max="1543" width="7.140625" style="1" customWidth="1"/>
    <col min="1544" max="1544" width="7.85546875" style="1" customWidth="1"/>
    <col min="1545" max="1545" width="7.7109375" style="1" customWidth="1"/>
    <col min="1546" max="1546" width="6.85546875" style="1" customWidth="1"/>
    <col min="1547" max="1547" width="7.7109375" style="1" customWidth="1"/>
    <col min="1548" max="1792" width="9.140625" style="1"/>
    <col min="1793" max="1793" width="11.5703125" style="1" customWidth="1"/>
    <col min="1794" max="1794" width="7" style="1" customWidth="1"/>
    <col min="1795" max="1795" width="8.140625" style="1" customWidth="1"/>
    <col min="1796" max="1796" width="7" style="1" customWidth="1"/>
    <col min="1797" max="1797" width="7.140625" style="1" customWidth="1"/>
    <col min="1798" max="1798" width="7.7109375" style="1" customWidth="1"/>
    <col min="1799" max="1799" width="7.140625" style="1" customWidth="1"/>
    <col min="1800" max="1800" width="7.85546875" style="1" customWidth="1"/>
    <col min="1801" max="1801" width="7.7109375" style="1" customWidth="1"/>
    <col min="1802" max="1802" width="6.85546875" style="1" customWidth="1"/>
    <col min="1803" max="1803" width="7.7109375" style="1" customWidth="1"/>
    <col min="1804" max="2048" width="9.140625" style="1"/>
    <col min="2049" max="2049" width="11.5703125" style="1" customWidth="1"/>
    <col min="2050" max="2050" width="7" style="1" customWidth="1"/>
    <col min="2051" max="2051" width="8.140625" style="1" customWidth="1"/>
    <col min="2052" max="2052" width="7" style="1" customWidth="1"/>
    <col min="2053" max="2053" width="7.140625" style="1" customWidth="1"/>
    <col min="2054" max="2054" width="7.7109375" style="1" customWidth="1"/>
    <col min="2055" max="2055" width="7.140625" style="1" customWidth="1"/>
    <col min="2056" max="2056" width="7.85546875" style="1" customWidth="1"/>
    <col min="2057" max="2057" width="7.7109375" style="1" customWidth="1"/>
    <col min="2058" max="2058" width="6.85546875" style="1" customWidth="1"/>
    <col min="2059" max="2059" width="7.7109375" style="1" customWidth="1"/>
    <col min="2060" max="2304" width="9.140625" style="1"/>
    <col min="2305" max="2305" width="11.5703125" style="1" customWidth="1"/>
    <col min="2306" max="2306" width="7" style="1" customWidth="1"/>
    <col min="2307" max="2307" width="8.140625" style="1" customWidth="1"/>
    <col min="2308" max="2308" width="7" style="1" customWidth="1"/>
    <col min="2309" max="2309" width="7.140625" style="1" customWidth="1"/>
    <col min="2310" max="2310" width="7.7109375" style="1" customWidth="1"/>
    <col min="2311" max="2311" width="7.140625" style="1" customWidth="1"/>
    <col min="2312" max="2312" width="7.85546875" style="1" customWidth="1"/>
    <col min="2313" max="2313" width="7.7109375" style="1" customWidth="1"/>
    <col min="2314" max="2314" width="6.85546875" style="1" customWidth="1"/>
    <col min="2315" max="2315" width="7.7109375" style="1" customWidth="1"/>
    <col min="2316" max="2560" width="9.140625" style="1"/>
    <col min="2561" max="2561" width="11.5703125" style="1" customWidth="1"/>
    <col min="2562" max="2562" width="7" style="1" customWidth="1"/>
    <col min="2563" max="2563" width="8.140625" style="1" customWidth="1"/>
    <col min="2564" max="2564" width="7" style="1" customWidth="1"/>
    <col min="2565" max="2565" width="7.140625" style="1" customWidth="1"/>
    <col min="2566" max="2566" width="7.7109375" style="1" customWidth="1"/>
    <col min="2567" max="2567" width="7.140625" style="1" customWidth="1"/>
    <col min="2568" max="2568" width="7.85546875" style="1" customWidth="1"/>
    <col min="2569" max="2569" width="7.7109375" style="1" customWidth="1"/>
    <col min="2570" max="2570" width="6.85546875" style="1" customWidth="1"/>
    <col min="2571" max="2571" width="7.7109375" style="1" customWidth="1"/>
    <col min="2572" max="2816" width="9.140625" style="1"/>
    <col min="2817" max="2817" width="11.5703125" style="1" customWidth="1"/>
    <col min="2818" max="2818" width="7" style="1" customWidth="1"/>
    <col min="2819" max="2819" width="8.140625" style="1" customWidth="1"/>
    <col min="2820" max="2820" width="7" style="1" customWidth="1"/>
    <col min="2821" max="2821" width="7.140625" style="1" customWidth="1"/>
    <col min="2822" max="2822" width="7.7109375" style="1" customWidth="1"/>
    <col min="2823" max="2823" width="7.140625" style="1" customWidth="1"/>
    <col min="2824" max="2824" width="7.85546875" style="1" customWidth="1"/>
    <col min="2825" max="2825" width="7.7109375" style="1" customWidth="1"/>
    <col min="2826" max="2826" width="6.85546875" style="1" customWidth="1"/>
    <col min="2827" max="2827" width="7.7109375" style="1" customWidth="1"/>
    <col min="2828" max="3072" width="9.140625" style="1"/>
    <col min="3073" max="3073" width="11.5703125" style="1" customWidth="1"/>
    <col min="3074" max="3074" width="7" style="1" customWidth="1"/>
    <col min="3075" max="3075" width="8.140625" style="1" customWidth="1"/>
    <col min="3076" max="3076" width="7" style="1" customWidth="1"/>
    <col min="3077" max="3077" width="7.140625" style="1" customWidth="1"/>
    <col min="3078" max="3078" width="7.7109375" style="1" customWidth="1"/>
    <col min="3079" max="3079" width="7.140625" style="1" customWidth="1"/>
    <col min="3080" max="3080" width="7.85546875" style="1" customWidth="1"/>
    <col min="3081" max="3081" width="7.7109375" style="1" customWidth="1"/>
    <col min="3082" max="3082" width="6.85546875" style="1" customWidth="1"/>
    <col min="3083" max="3083" width="7.7109375" style="1" customWidth="1"/>
    <col min="3084" max="3328" width="9.140625" style="1"/>
    <col min="3329" max="3329" width="11.5703125" style="1" customWidth="1"/>
    <col min="3330" max="3330" width="7" style="1" customWidth="1"/>
    <col min="3331" max="3331" width="8.140625" style="1" customWidth="1"/>
    <col min="3332" max="3332" width="7" style="1" customWidth="1"/>
    <col min="3333" max="3333" width="7.140625" style="1" customWidth="1"/>
    <col min="3334" max="3334" width="7.7109375" style="1" customWidth="1"/>
    <col min="3335" max="3335" width="7.140625" style="1" customWidth="1"/>
    <col min="3336" max="3336" width="7.85546875" style="1" customWidth="1"/>
    <col min="3337" max="3337" width="7.7109375" style="1" customWidth="1"/>
    <col min="3338" max="3338" width="6.85546875" style="1" customWidth="1"/>
    <col min="3339" max="3339" width="7.7109375" style="1" customWidth="1"/>
    <col min="3340" max="3584" width="9.140625" style="1"/>
    <col min="3585" max="3585" width="11.5703125" style="1" customWidth="1"/>
    <col min="3586" max="3586" width="7" style="1" customWidth="1"/>
    <col min="3587" max="3587" width="8.140625" style="1" customWidth="1"/>
    <col min="3588" max="3588" width="7" style="1" customWidth="1"/>
    <col min="3589" max="3589" width="7.140625" style="1" customWidth="1"/>
    <col min="3590" max="3590" width="7.7109375" style="1" customWidth="1"/>
    <col min="3591" max="3591" width="7.140625" style="1" customWidth="1"/>
    <col min="3592" max="3592" width="7.85546875" style="1" customWidth="1"/>
    <col min="3593" max="3593" width="7.7109375" style="1" customWidth="1"/>
    <col min="3594" max="3594" width="6.85546875" style="1" customWidth="1"/>
    <col min="3595" max="3595" width="7.7109375" style="1" customWidth="1"/>
    <col min="3596" max="3840" width="9.140625" style="1"/>
    <col min="3841" max="3841" width="11.5703125" style="1" customWidth="1"/>
    <col min="3842" max="3842" width="7" style="1" customWidth="1"/>
    <col min="3843" max="3843" width="8.140625" style="1" customWidth="1"/>
    <col min="3844" max="3844" width="7" style="1" customWidth="1"/>
    <col min="3845" max="3845" width="7.140625" style="1" customWidth="1"/>
    <col min="3846" max="3846" width="7.7109375" style="1" customWidth="1"/>
    <col min="3847" max="3847" width="7.140625" style="1" customWidth="1"/>
    <col min="3848" max="3848" width="7.85546875" style="1" customWidth="1"/>
    <col min="3849" max="3849" width="7.7109375" style="1" customWidth="1"/>
    <col min="3850" max="3850" width="6.85546875" style="1" customWidth="1"/>
    <col min="3851" max="3851" width="7.7109375" style="1" customWidth="1"/>
    <col min="3852" max="4096" width="9.140625" style="1"/>
    <col min="4097" max="4097" width="11.5703125" style="1" customWidth="1"/>
    <col min="4098" max="4098" width="7" style="1" customWidth="1"/>
    <col min="4099" max="4099" width="8.140625" style="1" customWidth="1"/>
    <col min="4100" max="4100" width="7" style="1" customWidth="1"/>
    <col min="4101" max="4101" width="7.140625" style="1" customWidth="1"/>
    <col min="4102" max="4102" width="7.7109375" style="1" customWidth="1"/>
    <col min="4103" max="4103" width="7.140625" style="1" customWidth="1"/>
    <col min="4104" max="4104" width="7.85546875" style="1" customWidth="1"/>
    <col min="4105" max="4105" width="7.7109375" style="1" customWidth="1"/>
    <col min="4106" max="4106" width="6.85546875" style="1" customWidth="1"/>
    <col min="4107" max="4107" width="7.7109375" style="1" customWidth="1"/>
    <col min="4108" max="4352" width="9.140625" style="1"/>
    <col min="4353" max="4353" width="11.5703125" style="1" customWidth="1"/>
    <col min="4354" max="4354" width="7" style="1" customWidth="1"/>
    <col min="4355" max="4355" width="8.140625" style="1" customWidth="1"/>
    <col min="4356" max="4356" width="7" style="1" customWidth="1"/>
    <col min="4357" max="4357" width="7.140625" style="1" customWidth="1"/>
    <col min="4358" max="4358" width="7.7109375" style="1" customWidth="1"/>
    <col min="4359" max="4359" width="7.140625" style="1" customWidth="1"/>
    <col min="4360" max="4360" width="7.85546875" style="1" customWidth="1"/>
    <col min="4361" max="4361" width="7.7109375" style="1" customWidth="1"/>
    <col min="4362" max="4362" width="6.85546875" style="1" customWidth="1"/>
    <col min="4363" max="4363" width="7.7109375" style="1" customWidth="1"/>
    <col min="4364" max="4608" width="9.140625" style="1"/>
    <col min="4609" max="4609" width="11.5703125" style="1" customWidth="1"/>
    <col min="4610" max="4610" width="7" style="1" customWidth="1"/>
    <col min="4611" max="4611" width="8.140625" style="1" customWidth="1"/>
    <col min="4612" max="4612" width="7" style="1" customWidth="1"/>
    <col min="4613" max="4613" width="7.140625" style="1" customWidth="1"/>
    <col min="4614" max="4614" width="7.7109375" style="1" customWidth="1"/>
    <col min="4615" max="4615" width="7.140625" style="1" customWidth="1"/>
    <col min="4616" max="4616" width="7.85546875" style="1" customWidth="1"/>
    <col min="4617" max="4617" width="7.7109375" style="1" customWidth="1"/>
    <col min="4618" max="4618" width="6.85546875" style="1" customWidth="1"/>
    <col min="4619" max="4619" width="7.7109375" style="1" customWidth="1"/>
    <col min="4620" max="4864" width="9.140625" style="1"/>
    <col min="4865" max="4865" width="11.5703125" style="1" customWidth="1"/>
    <col min="4866" max="4866" width="7" style="1" customWidth="1"/>
    <col min="4867" max="4867" width="8.140625" style="1" customWidth="1"/>
    <col min="4868" max="4868" width="7" style="1" customWidth="1"/>
    <col min="4869" max="4869" width="7.140625" style="1" customWidth="1"/>
    <col min="4870" max="4870" width="7.7109375" style="1" customWidth="1"/>
    <col min="4871" max="4871" width="7.140625" style="1" customWidth="1"/>
    <col min="4872" max="4872" width="7.85546875" style="1" customWidth="1"/>
    <col min="4873" max="4873" width="7.7109375" style="1" customWidth="1"/>
    <col min="4874" max="4874" width="6.85546875" style="1" customWidth="1"/>
    <col min="4875" max="4875" width="7.7109375" style="1" customWidth="1"/>
    <col min="4876" max="5120" width="9.140625" style="1"/>
    <col min="5121" max="5121" width="11.5703125" style="1" customWidth="1"/>
    <col min="5122" max="5122" width="7" style="1" customWidth="1"/>
    <col min="5123" max="5123" width="8.140625" style="1" customWidth="1"/>
    <col min="5124" max="5124" width="7" style="1" customWidth="1"/>
    <col min="5125" max="5125" width="7.140625" style="1" customWidth="1"/>
    <col min="5126" max="5126" width="7.7109375" style="1" customWidth="1"/>
    <col min="5127" max="5127" width="7.140625" style="1" customWidth="1"/>
    <col min="5128" max="5128" width="7.85546875" style="1" customWidth="1"/>
    <col min="5129" max="5129" width="7.7109375" style="1" customWidth="1"/>
    <col min="5130" max="5130" width="6.85546875" style="1" customWidth="1"/>
    <col min="5131" max="5131" width="7.7109375" style="1" customWidth="1"/>
    <col min="5132" max="5376" width="9.140625" style="1"/>
    <col min="5377" max="5377" width="11.5703125" style="1" customWidth="1"/>
    <col min="5378" max="5378" width="7" style="1" customWidth="1"/>
    <col min="5379" max="5379" width="8.140625" style="1" customWidth="1"/>
    <col min="5380" max="5380" width="7" style="1" customWidth="1"/>
    <col min="5381" max="5381" width="7.140625" style="1" customWidth="1"/>
    <col min="5382" max="5382" width="7.7109375" style="1" customWidth="1"/>
    <col min="5383" max="5383" width="7.140625" style="1" customWidth="1"/>
    <col min="5384" max="5384" width="7.85546875" style="1" customWidth="1"/>
    <col min="5385" max="5385" width="7.7109375" style="1" customWidth="1"/>
    <col min="5386" max="5386" width="6.85546875" style="1" customWidth="1"/>
    <col min="5387" max="5387" width="7.7109375" style="1" customWidth="1"/>
    <col min="5388" max="5632" width="9.140625" style="1"/>
    <col min="5633" max="5633" width="11.5703125" style="1" customWidth="1"/>
    <col min="5634" max="5634" width="7" style="1" customWidth="1"/>
    <col min="5635" max="5635" width="8.140625" style="1" customWidth="1"/>
    <col min="5636" max="5636" width="7" style="1" customWidth="1"/>
    <col min="5637" max="5637" width="7.140625" style="1" customWidth="1"/>
    <col min="5638" max="5638" width="7.7109375" style="1" customWidth="1"/>
    <col min="5639" max="5639" width="7.140625" style="1" customWidth="1"/>
    <col min="5640" max="5640" width="7.85546875" style="1" customWidth="1"/>
    <col min="5641" max="5641" width="7.7109375" style="1" customWidth="1"/>
    <col min="5642" max="5642" width="6.85546875" style="1" customWidth="1"/>
    <col min="5643" max="5643" width="7.7109375" style="1" customWidth="1"/>
    <col min="5644" max="5888" width="9.140625" style="1"/>
    <col min="5889" max="5889" width="11.5703125" style="1" customWidth="1"/>
    <col min="5890" max="5890" width="7" style="1" customWidth="1"/>
    <col min="5891" max="5891" width="8.140625" style="1" customWidth="1"/>
    <col min="5892" max="5892" width="7" style="1" customWidth="1"/>
    <col min="5893" max="5893" width="7.140625" style="1" customWidth="1"/>
    <col min="5894" max="5894" width="7.7109375" style="1" customWidth="1"/>
    <col min="5895" max="5895" width="7.140625" style="1" customWidth="1"/>
    <col min="5896" max="5896" width="7.85546875" style="1" customWidth="1"/>
    <col min="5897" max="5897" width="7.7109375" style="1" customWidth="1"/>
    <col min="5898" max="5898" width="6.85546875" style="1" customWidth="1"/>
    <col min="5899" max="5899" width="7.7109375" style="1" customWidth="1"/>
    <col min="5900" max="6144" width="9.140625" style="1"/>
    <col min="6145" max="6145" width="11.5703125" style="1" customWidth="1"/>
    <col min="6146" max="6146" width="7" style="1" customWidth="1"/>
    <col min="6147" max="6147" width="8.140625" style="1" customWidth="1"/>
    <col min="6148" max="6148" width="7" style="1" customWidth="1"/>
    <col min="6149" max="6149" width="7.140625" style="1" customWidth="1"/>
    <col min="6150" max="6150" width="7.7109375" style="1" customWidth="1"/>
    <col min="6151" max="6151" width="7.140625" style="1" customWidth="1"/>
    <col min="6152" max="6152" width="7.85546875" style="1" customWidth="1"/>
    <col min="6153" max="6153" width="7.7109375" style="1" customWidth="1"/>
    <col min="6154" max="6154" width="6.85546875" style="1" customWidth="1"/>
    <col min="6155" max="6155" width="7.7109375" style="1" customWidth="1"/>
    <col min="6156" max="6400" width="9.140625" style="1"/>
    <col min="6401" max="6401" width="11.5703125" style="1" customWidth="1"/>
    <col min="6402" max="6402" width="7" style="1" customWidth="1"/>
    <col min="6403" max="6403" width="8.140625" style="1" customWidth="1"/>
    <col min="6404" max="6404" width="7" style="1" customWidth="1"/>
    <col min="6405" max="6405" width="7.140625" style="1" customWidth="1"/>
    <col min="6406" max="6406" width="7.7109375" style="1" customWidth="1"/>
    <col min="6407" max="6407" width="7.140625" style="1" customWidth="1"/>
    <col min="6408" max="6408" width="7.85546875" style="1" customWidth="1"/>
    <col min="6409" max="6409" width="7.7109375" style="1" customWidth="1"/>
    <col min="6410" max="6410" width="6.85546875" style="1" customWidth="1"/>
    <col min="6411" max="6411" width="7.7109375" style="1" customWidth="1"/>
    <col min="6412" max="6656" width="9.140625" style="1"/>
    <col min="6657" max="6657" width="11.5703125" style="1" customWidth="1"/>
    <col min="6658" max="6658" width="7" style="1" customWidth="1"/>
    <col min="6659" max="6659" width="8.140625" style="1" customWidth="1"/>
    <col min="6660" max="6660" width="7" style="1" customWidth="1"/>
    <col min="6661" max="6661" width="7.140625" style="1" customWidth="1"/>
    <col min="6662" max="6662" width="7.7109375" style="1" customWidth="1"/>
    <col min="6663" max="6663" width="7.140625" style="1" customWidth="1"/>
    <col min="6664" max="6664" width="7.85546875" style="1" customWidth="1"/>
    <col min="6665" max="6665" width="7.7109375" style="1" customWidth="1"/>
    <col min="6666" max="6666" width="6.85546875" style="1" customWidth="1"/>
    <col min="6667" max="6667" width="7.7109375" style="1" customWidth="1"/>
    <col min="6668" max="6912" width="9.140625" style="1"/>
    <col min="6913" max="6913" width="11.5703125" style="1" customWidth="1"/>
    <col min="6914" max="6914" width="7" style="1" customWidth="1"/>
    <col min="6915" max="6915" width="8.140625" style="1" customWidth="1"/>
    <col min="6916" max="6916" width="7" style="1" customWidth="1"/>
    <col min="6917" max="6917" width="7.140625" style="1" customWidth="1"/>
    <col min="6918" max="6918" width="7.7109375" style="1" customWidth="1"/>
    <col min="6919" max="6919" width="7.140625" style="1" customWidth="1"/>
    <col min="6920" max="6920" width="7.85546875" style="1" customWidth="1"/>
    <col min="6921" max="6921" width="7.7109375" style="1" customWidth="1"/>
    <col min="6922" max="6922" width="6.85546875" style="1" customWidth="1"/>
    <col min="6923" max="6923" width="7.7109375" style="1" customWidth="1"/>
    <col min="6924" max="7168" width="9.140625" style="1"/>
    <col min="7169" max="7169" width="11.5703125" style="1" customWidth="1"/>
    <col min="7170" max="7170" width="7" style="1" customWidth="1"/>
    <col min="7171" max="7171" width="8.140625" style="1" customWidth="1"/>
    <col min="7172" max="7172" width="7" style="1" customWidth="1"/>
    <col min="7173" max="7173" width="7.140625" style="1" customWidth="1"/>
    <col min="7174" max="7174" width="7.7109375" style="1" customWidth="1"/>
    <col min="7175" max="7175" width="7.140625" style="1" customWidth="1"/>
    <col min="7176" max="7176" width="7.85546875" style="1" customWidth="1"/>
    <col min="7177" max="7177" width="7.7109375" style="1" customWidth="1"/>
    <col min="7178" max="7178" width="6.85546875" style="1" customWidth="1"/>
    <col min="7179" max="7179" width="7.7109375" style="1" customWidth="1"/>
    <col min="7180" max="7424" width="9.140625" style="1"/>
    <col min="7425" max="7425" width="11.5703125" style="1" customWidth="1"/>
    <col min="7426" max="7426" width="7" style="1" customWidth="1"/>
    <col min="7427" max="7427" width="8.140625" style="1" customWidth="1"/>
    <col min="7428" max="7428" width="7" style="1" customWidth="1"/>
    <col min="7429" max="7429" width="7.140625" style="1" customWidth="1"/>
    <col min="7430" max="7430" width="7.7109375" style="1" customWidth="1"/>
    <col min="7431" max="7431" width="7.140625" style="1" customWidth="1"/>
    <col min="7432" max="7432" width="7.85546875" style="1" customWidth="1"/>
    <col min="7433" max="7433" width="7.7109375" style="1" customWidth="1"/>
    <col min="7434" max="7434" width="6.85546875" style="1" customWidth="1"/>
    <col min="7435" max="7435" width="7.7109375" style="1" customWidth="1"/>
    <col min="7436" max="7680" width="9.140625" style="1"/>
    <col min="7681" max="7681" width="11.5703125" style="1" customWidth="1"/>
    <col min="7682" max="7682" width="7" style="1" customWidth="1"/>
    <col min="7683" max="7683" width="8.140625" style="1" customWidth="1"/>
    <col min="7684" max="7684" width="7" style="1" customWidth="1"/>
    <col min="7685" max="7685" width="7.140625" style="1" customWidth="1"/>
    <col min="7686" max="7686" width="7.7109375" style="1" customWidth="1"/>
    <col min="7687" max="7687" width="7.140625" style="1" customWidth="1"/>
    <col min="7688" max="7688" width="7.85546875" style="1" customWidth="1"/>
    <col min="7689" max="7689" width="7.7109375" style="1" customWidth="1"/>
    <col min="7690" max="7690" width="6.85546875" style="1" customWidth="1"/>
    <col min="7691" max="7691" width="7.7109375" style="1" customWidth="1"/>
    <col min="7692" max="7936" width="9.140625" style="1"/>
    <col min="7937" max="7937" width="11.5703125" style="1" customWidth="1"/>
    <col min="7938" max="7938" width="7" style="1" customWidth="1"/>
    <col min="7939" max="7939" width="8.140625" style="1" customWidth="1"/>
    <col min="7940" max="7940" width="7" style="1" customWidth="1"/>
    <col min="7941" max="7941" width="7.140625" style="1" customWidth="1"/>
    <col min="7942" max="7942" width="7.7109375" style="1" customWidth="1"/>
    <col min="7943" max="7943" width="7.140625" style="1" customWidth="1"/>
    <col min="7944" max="7944" width="7.85546875" style="1" customWidth="1"/>
    <col min="7945" max="7945" width="7.7109375" style="1" customWidth="1"/>
    <col min="7946" max="7946" width="6.85546875" style="1" customWidth="1"/>
    <col min="7947" max="7947" width="7.7109375" style="1" customWidth="1"/>
    <col min="7948" max="8192" width="9.140625" style="1"/>
    <col min="8193" max="8193" width="11.5703125" style="1" customWidth="1"/>
    <col min="8194" max="8194" width="7" style="1" customWidth="1"/>
    <col min="8195" max="8195" width="8.140625" style="1" customWidth="1"/>
    <col min="8196" max="8196" width="7" style="1" customWidth="1"/>
    <col min="8197" max="8197" width="7.140625" style="1" customWidth="1"/>
    <col min="8198" max="8198" width="7.7109375" style="1" customWidth="1"/>
    <col min="8199" max="8199" width="7.140625" style="1" customWidth="1"/>
    <col min="8200" max="8200" width="7.85546875" style="1" customWidth="1"/>
    <col min="8201" max="8201" width="7.7109375" style="1" customWidth="1"/>
    <col min="8202" max="8202" width="6.85546875" style="1" customWidth="1"/>
    <col min="8203" max="8203" width="7.7109375" style="1" customWidth="1"/>
    <col min="8204" max="8448" width="9.140625" style="1"/>
    <col min="8449" max="8449" width="11.5703125" style="1" customWidth="1"/>
    <col min="8450" max="8450" width="7" style="1" customWidth="1"/>
    <col min="8451" max="8451" width="8.140625" style="1" customWidth="1"/>
    <col min="8452" max="8452" width="7" style="1" customWidth="1"/>
    <col min="8453" max="8453" width="7.140625" style="1" customWidth="1"/>
    <col min="8454" max="8454" width="7.7109375" style="1" customWidth="1"/>
    <col min="8455" max="8455" width="7.140625" style="1" customWidth="1"/>
    <col min="8456" max="8456" width="7.85546875" style="1" customWidth="1"/>
    <col min="8457" max="8457" width="7.7109375" style="1" customWidth="1"/>
    <col min="8458" max="8458" width="6.85546875" style="1" customWidth="1"/>
    <col min="8459" max="8459" width="7.7109375" style="1" customWidth="1"/>
    <col min="8460" max="8704" width="9.140625" style="1"/>
    <col min="8705" max="8705" width="11.5703125" style="1" customWidth="1"/>
    <col min="8706" max="8706" width="7" style="1" customWidth="1"/>
    <col min="8707" max="8707" width="8.140625" style="1" customWidth="1"/>
    <col min="8708" max="8708" width="7" style="1" customWidth="1"/>
    <col min="8709" max="8709" width="7.140625" style="1" customWidth="1"/>
    <col min="8710" max="8710" width="7.7109375" style="1" customWidth="1"/>
    <col min="8711" max="8711" width="7.140625" style="1" customWidth="1"/>
    <col min="8712" max="8712" width="7.85546875" style="1" customWidth="1"/>
    <col min="8713" max="8713" width="7.7109375" style="1" customWidth="1"/>
    <col min="8714" max="8714" width="6.85546875" style="1" customWidth="1"/>
    <col min="8715" max="8715" width="7.7109375" style="1" customWidth="1"/>
    <col min="8716" max="8960" width="9.140625" style="1"/>
    <col min="8961" max="8961" width="11.5703125" style="1" customWidth="1"/>
    <col min="8962" max="8962" width="7" style="1" customWidth="1"/>
    <col min="8963" max="8963" width="8.140625" style="1" customWidth="1"/>
    <col min="8964" max="8964" width="7" style="1" customWidth="1"/>
    <col min="8965" max="8965" width="7.140625" style="1" customWidth="1"/>
    <col min="8966" max="8966" width="7.7109375" style="1" customWidth="1"/>
    <col min="8967" max="8967" width="7.140625" style="1" customWidth="1"/>
    <col min="8968" max="8968" width="7.85546875" style="1" customWidth="1"/>
    <col min="8969" max="8969" width="7.7109375" style="1" customWidth="1"/>
    <col min="8970" max="8970" width="6.85546875" style="1" customWidth="1"/>
    <col min="8971" max="8971" width="7.7109375" style="1" customWidth="1"/>
    <col min="8972" max="9216" width="9.140625" style="1"/>
    <col min="9217" max="9217" width="11.5703125" style="1" customWidth="1"/>
    <col min="9218" max="9218" width="7" style="1" customWidth="1"/>
    <col min="9219" max="9219" width="8.140625" style="1" customWidth="1"/>
    <col min="9220" max="9220" width="7" style="1" customWidth="1"/>
    <col min="9221" max="9221" width="7.140625" style="1" customWidth="1"/>
    <col min="9222" max="9222" width="7.7109375" style="1" customWidth="1"/>
    <col min="9223" max="9223" width="7.140625" style="1" customWidth="1"/>
    <col min="9224" max="9224" width="7.85546875" style="1" customWidth="1"/>
    <col min="9225" max="9225" width="7.7109375" style="1" customWidth="1"/>
    <col min="9226" max="9226" width="6.85546875" style="1" customWidth="1"/>
    <col min="9227" max="9227" width="7.7109375" style="1" customWidth="1"/>
    <col min="9228" max="9472" width="9.140625" style="1"/>
    <col min="9473" max="9473" width="11.5703125" style="1" customWidth="1"/>
    <col min="9474" max="9474" width="7" style="1" customWidth="1"/>
    <col min="9475" max="9475" width="8.140625" style="1" customWidth="1"/>
    <col min="9476" max="9476" width="7" style="1" customWidth="1"/>
    <col min="9477" max="9477" width="7.140625" style="1" customWidth="1"/>
    <col min="9478" max="9478" width="7.7109375" style="1" customWidth="1"/>
    <col min="9479" max="9479" width="7.140625" style="1" customWidth="1"/>
    <col min="9480" max="9480" width="7.85546875" style="1" customWidth="1"/>
    <col min="9481" max="9481" width="7.7109375" style="1" customWidth="1"/>
    <col min="9482" max="9482" width="6.85546875" style="1" customWidth="1"/>
    <col min="9483" max="9483" width="7.7109375" style="1" customWidth="1"/>
    <col min="9484" max="9728" width="9.140625" style="1"/>
    <col min="9729" max="9729" width="11.5703125" style="1" customWidth="1"/>
    <col min="9730" max="9730" width="7" style="1" customWidth="1"/>
    <col min="9731" max="9731" width="8.140625" style="1" customWidth="1"/>
    <col min="9732" max="9732" width="7" style="1" customWidth="1"/>
    <col min="9733" max="9733" width="7.140625" style="1" customWidth="1"/>
    <col min="9734" max="9734" width="7.7109375" style="1" customWidth="1"/>
    <col min="9735" max="9735" width="7.140625" style="1" customWidth="1"/>
    <col min="9736" max="9736" width="7.85546875" style="1" customWidth="1"/>
    <col min="9737" max="9737" width="7.7109375" style="1" customWidth="1"/>
    <col min="9738" max="9738" width="6.85546875" style="1" customWidth="1"/>
    <col min="9739" max="9739" width="7.7109375" style="1" customWidth="1"/>
    <col min="9740" max="9984" width="9.140625" style="1"/>
    <col min="9985" max="9985" width="11.5703125" style="1" customWidth="1"/>
    <col min="9986" max="9986" width="7" style="1" customWidth="1"/>
    <col min="9987" max="9987" width="8.140625" style="1" customWidth="1"/>
    <col min="9988" max="9988" width="7" style="1" customWidth="1"/>
    <col min="9989" max="9989" width="7.140625" style="1" customWidth="1"/>
    <col min="9990" max="9990" width="7.7109375" style="1" customWidth="1"/>
    <col min="9991" max="9991" width="7.140625" style="1" customWidth="1"/>
    <col min="9992" max="9992" width="7.85546875" style="1" customWidth="1"/>
    <col min="9993" max="9993" width="7.7109375" style="1" customWidth="1"/>
    <col min="9994" max="9994" width="6.85546875" style="1" customWidth="1"/>
    <col min="9995" max="9995" width="7.7109375" style="1" customWidth="1"/>
    <col min="9996" max="10240" width="9.140625" style="1"/>
    <col min="10241" max="10241" width="11.5703125" style="1" customWidth="1"/>
    <col min="10242" max="10242" width="7" style="1" customWidth="1"/>
    <col min="10243" max="10243" width="8.140625" style="1" customWidth="1"/>
    <col min="10244" max="10244" width="7" style="1" customWidth="1"/>
    <col min="10245" max="10245" width="7.140625" style="1" customWidth="1"/>
    <col min="10246" max="10246" width="7.7109375" style="1" customWidth="1"/>
    <col min="10247" max="10247" width="7.140625" style="1" customWidth="1"/>
    <col min="10248" max="10248" width="7.85546875" style="1" customWidth="1"/>
    <col min="10249" max="10249" width="7.7109375" style="1" customWidth="1"/>
    <col min="10250" max="10250" width="6.85546875" style="1" customWidth="1"/>
    <col min="10251" max="10251" width="7.7109375" style="1" customWidth="1"/>
    <col min="10252" max="10496" width="9.140625" style="1"/>
    <col min="10497" max="10497" width="11.5703125" style="1" customWidth="1"/>
    <col min="10498" max="10498" width="7" style="1" customWidth="1"/>
    <col min="10499" max="10499" width="8.140625" style="1" customWidth="1"/>
    <col min="10500" max="10500" width="7" style="1" customWidth="1"/>
    <col min="10501" max="10501" width="7.140625" style="1" customWidth="1"/>
    <col min="10502" max="10502" width="7.7109375" style="1" customWidth="1"/>
    <col min="10503" max="10503" width="7.140625" style="1" customWidth="1"/>
    <col min="10504" max="10504" width="7.85546875" style="1" customWidth="1"/>
    <col min="10505" max="10505" width="7.7109375" style="1" customWidth="1"/>
    <col min="10506" max="10506" width="6.85546875" style="1" customWidth="1"/>
    <col min="10507" max="10507" width="7.7109375" style="1" customWidth="1"/>
    <col min="10508" max="10752" width="9.140625" style="1"/>
    <col min="10753" max="10753" width="11.5703125" style="1" customWidth="1"/>
    <col min="10754" max="10754" width="7" style="1" customWidth="1"/>
    <col min="10755" max="10755" width="8.140625" style="1" customWidth="1"/>
    <col min="10756" max="10756" width="7" style="1" customWidth="1"/>
    <col min="10757" max="10757" width="7.140625" style="1" customWidth="1"/>
    <col min="10758" max="10758" width="7.7109375" style="1" customWidth="1"/>
    <col min="10759" max="10759" width="7.140625" style="1" customWidth="1"/>
    <col min="10760" max="10760" width="7.85546875" style="1" customWidth="1"/>
    <col min="10761" max="10761" width="7.7109375" style="1" customWidth="1"/>
    <col min="10762" max="10762" width="6.85546875" style="1" customWidth="1"/>
    <col min="10763" max="10763" width="7.7109375" style="1" customWidth="1"/>
    <col min="10764" max="11008" width="9.140625" style="1"/>
    <col min="11009" max="11009" width="11.5703125" style="1" customWidth="1"/>
    <col min="11010" max="11010" width="7" style="1" customWidth="1"/>
    <col min="11011" max="11011" width="8.140625" style="1" customWidth="1"/>
    <col min="11012" max="11012" width="7" style="1" customWidth="1"/>
    <col min="11013" max="11013" width="7.140625" style="1" customWidth="1"/>
    <col min="11014" max="11014" width="7.7109375" style="1" customWidth="1"/>
    <col min="11015" max="11015" width="7.140625" style="1" customWidth="1"/>
    <col min="11016" max="11016" width="7.85546875" style="1" customWidth="1"/>
    <col min="11017" max="11017" width="7.7109375" style="1" customWidth="1"/>
    <col min="11018" max="11018" width="6.85546875" style="1" customWidth="1"/>
    <col min="11019" max="11019" width="7.7109375" style="1" customWidth="1"/>
    <col min="11020" max="11264" width="9.140625" style="1"/>
    <col min="11265" max="11265" width="11.5703125" style="1" customWidth="1"/>
    <col min="11266" max="11266" width="7" style="1" customWidth="1"/>
    <col min="11267" max="11267" width="8.140625" style="1" customWidth="1"/>
    <col min="11268" max="11268" width="7" style="1" customWidth="1"/>
    <col min="11269" max="11269" width="7.140625" style="1" customWidth="1"/>
    <col min="11270" max="11270" width="7.7109375" style="1" customWidth="1"/>
    <col min="11271" max="11271" width="7.140625" style="1" customWidth="1"/>
    <col min="11272" max="11272" width="7.85546875" style="1" customWidth="1"/>
    <col min="11273" max="11273" width="7.7109375" style="1" customWidth="1"/>
    <col min="11274" max="11274" width="6.85546875" style="1" customWidth="1"/>
    <col min="11275" max="11275" width="7.7109375" style="1" customWidth="1"/>
    <col min="11276" max="11520" width="9.140625" style="1"/>
    <col min="11521" max="11521" width="11.5703125" style="1" customWidth="1"/>
    <col min="11522" max="11522" width="7" style="1" customWidth="1"/>
    <col min="11523" max="11523" width="8.140625" style="1" customWidth="1"/>
    <col min="11524" max="11524" width="7" style="1" customWidth="1"/>
    <col min="11525" max="11525" width="7.140625" style="1" customWidth="1"/>
    <col min="11526" max="11526" width="7.7109375" style="1" customWidth="1"/>
    <col min="11527" max="11527" width="7.140625" style="1" customWidth="1"/>
    <col min="11528" max="11528" width="7.85546875" style="1" customWidth="1"/>
    <col min="11529" max="11529" width="7.7109375" style="1" customWidth="1"/>
    <col min="11530" max="11530" width="6.85546875" style="1" customWidth="1"/>
    <col min="11531" max="11531" width="7.7109375" style="1" customWidth="1"/>
    <col min="11532" max="11776" width="9.140625" style="1"/>
    <col min="11777" max="11777" width="11.5703125" style="1" customWidth="1"/>
    <col min="11778" max="11778" width="7" style="1" customWidth="1"/>
    <col min="11779" max="11779" width="8.140625" style="1" customWidth="1"/>
    <col min="11780" max="11780" width="7" style="1" customWidth="1"/>
    <col min="11781" max="11781" width="7.140625" style="1" customWidth="1"/>
    <col min="11782" max="11782" width="7.7109375" style="1" customWidth="1"/>
    <col min="11783" max="11783" width="7.140625" style="1" customWidth="1"/>
    <col min="11784" max="11784" width="7.85546875" style="1" customWidth="1"/>
    <col min="11785" max="11785" width="7.7109375" style="1" customWidth="1"/>
    <col min="11786" max="11786" width="6.85546875" style="1" customWidth="1"/>
    <col min="11787" max="11787" width="7.7109375" style="1" customWidth="1"/>
    <col min="11788" max="12032" width="9.140625" style="1"/>
    <col min="12033" max="12033" width="11.5703125" style="1" customWidth="1"/>
    <col min="12034" max="12034" width="7" style="1" customWidth="1"/>
    <col min="12035" max="12035" width="8.140625" style="1" customWidth="1"/>
    <col min="12036" max="12036" width="7" style="1" customWidth="1"/>
    <col min="12037" max="12037" width="7.140625" style="1" customWidth="1"/>
    <col min="12038" max="12038" width="7.7109375" style="1" customWidth="1"/>
    <col min="12039" max="12039" width="7.140625" style="1" customWidth="1"/>
    <col min="12040" max="12040" width="7.85546875" style="1" customWidth="1"/>
    <col min="12041" max="12041" width="7.7109375" style="1" customWidth="1"/>
    <col min="12042" max="12042" width="6.85546875" style="1" customWidth="1"/>
    <col min="12043" max="12043" width="7.7109375" style="1" customWidth="1"/>
    <col min="12044" max="12288" width="9.140625" style="1"/>
    <col min="12289" max="12289" width="11.5703125" style="1" customWidth="1"/>
    <col min="12290" max="12290" width="7" style="1" customWidth="1"/>
    <col min="12291" max="12291" width="8.140625" style="1" customWidth="1"/>
    <col min="12292" max="12292" width="7" style="1" customWidth="1"/>
    <col min="12293" max="12293" width="7.140625" style="1" customWidth="1"/>
    <col min="12294" max="12294" width="7.7109375" style="1" customWidth="1"/>
    <col min="12295" max="12295" width="7.140625" style="1" customWidth="1"/>
    <col min="12296" max="12296" width="7.85546875" style="1" customWidth="1"/>
    <col min="12297" max="12297" width="7.7109375" style="1" customWidth="1"/>
    <col min="12298" max="12298" width="6.85546875" style="1" customWidth="1"/>
    <col min="12299" max="12299" width="7.7109375" style="1" customWidth="1"/>
    <col min="12300" max="12544" width="9.140625" style="1"/>
    <col min="12545" max="12545" width="11.5703125" style="1" customWidth="1"/>
    <col min="12546" max="12546" width="7" style="1" customWidth="1"/>
    <col min="12547" max="12547" width="8.140625" style="1" customWidth="1"/>
    <col min="12548" max="12548" width="7" style="1" customWidth="1"/>
    <col min="12549" max="12549" width="7.140625" style="1" customWidth="1"/>
    <col min="12550" max="12550" width="7.7109375" style="1" customWidth="1"/>
    <col min="12551" max="12551" width="7.140625" style="1" customWidth="1"/>
    <col min="12552" max="12552" width="7.85546875" style="1" customWidth="1"/>
    <col min="12553" max="12553" width="7.7109375" style="1" customWidth="1"/>
    <col min="12554" max="12554" width="6.85546875" style="1" customWidth="1"/>
    <col min="12555" max="12555" width="7.7109375" style="1" customWidth="1"/>
    <col min="12556" max="12800" width="9.140625" style="1"/>
    <col min="12801" max="12801" width="11.5703125" style="1" customWidth="1"/>
    <col min="12802" max="12802" width="7" style="1" customWidth="1"/>
    <col min="12803" max="12803" width="8.140625" style="1" customWidth="1"/>
    <col min="12804" max="12804" width="7" style="1" customWidth="1"/>
    <col min="12805" max="12805" width="7.140625" style="1" customWidth="1"/>
    <col min="12806" max="12806" width="7.7109375" style="1" customWidth="1"/>
    <col min="12807" max="12807" width="7.140625" style="1" customWidth="1"/>
    <col min="12808" max="12808" width="7.85546875" style="1" customWidth="1"/>
    <col min="12809" max="12809" width="7.7109375" style="1" customWidth="1"/>
    <col min="12810" max="12810" width="6.85546875" style="1" customWidth="1"/>
    <col min="12811" max="12811" width="7.7109375" style="1" customWidth="1"/>
    <col min="12812" max="13056" width="9.140625" style="1"/>
    <col min="13057" max="13057" width="11.5703125" style="1" customWidth="1"/>
    <col min="13058" max="13058" width="7" style="1" customWidth="1"/>
    <col min="13059" max="13059" width="8.140625" style="1" customWidth="1"/>
    <col min="13060" max="13060" width="7" style="1" customWidth="1"/>
    <col min="13061" max="13061" width="7.140625" style="1" customWidth="1"/>
    <col min="13062" max="13062" width="7.7109375" style="1" customWidth="1"/>
    <col min="13063" max="13063" width="7.140625" style="1" customWidth="1"/>
    <col min="13064" max="13064" width="7.85546875" style="1" customWidth="1"/>
    <col min="13065" max="13065" width="7.7109375" style="1" customWidth="1"/>
    <col min="13066" max="13066" width="6.85546875" style="1" customWidth="1"/>
    <col min="13067" max="13067" width="7.7109375" style="1" customWidth="1"/>
    <col min="13068" max="13312" width="9.140625" style="1"/>
    <col min="13313" max="13313" width="11.5703125" style="1" customWidth="1"/>
    <col min="13314" max="13314" width="7" style="1" customWidth="1"/>
    <col min="13315" max="13315" width="8.140625" style="1" customWidth="1"/>
    <col min="13316" max="13316" width="7" style="1" customWidth="1"/>
    <col min="13317" max="13317" width="7.140625" style="1" customWidth="1"/>
    <col min="13318" max="13318" width="7.7109375" style="1" customWidth="1"/>
    <col min="13319" max="13319" width="7.140625" style="1" customWidth="1"/>
    <col min="13320" max="13320" width="7.85546875" style="1" customWidth="1"/>
    <col min="13321" max="13321" width="7.7109375" style="1" customWidth="1"/>
    <col min="13322" max="13322" width="6.85546875" style="1" customWidth="1"/>
    <col min="13323" max="13323" width="7.7109375" style="1" customWidth="1"/>
    <col min="13324" max="13568" width="9.140625" style="1"/>
    <col min="13569" max="13569" width="11.5703125" style="1" customWidth="1"/>
    <col min="13570" max="13570" width="7" style="1" customWidth="1"/>
    <col min="13571" max="13571" width="8.140625" style="1" customWidth="1"/>
    <col min="13572" max="13572" width="7" style="1" customWidth="1"/>
    <col min="13573" max="13573" width="7.140625" style="1" customWidth="1"/>
    <col min="13574" max="13574" width="7.7109375" style="1" customWidth="1"/>
    <col min="13575" max="13575" width="7.140625" style="1" customWidth="1"/>
    <col min="13576" max="13576" width="7.85546875" style="1" customWidth="1"/>
    <col min="13577" max="13577" width="7.7109375" style="1" customWidth="1"/>
    <col min="13578" max="13578" width="6.85546875" style="1" customWidth="1"/>
    <col min="13579" max="13579" width="7.7109375" style="1" customWidth="1"/>
    <col min="13580" max="13824" width="9.140625" style="1"/>
    <col min="13825" max="13825" width="11.5703125" style="1" customWidth="1"/>
    <col min="13826" max="13826" width="7" style="1" customWidth="1"/>
    <col min="13827" max="13827" width="8.140625" style="1" customWidth="1"/>
    <col min="13828" max="13828" width="7" style="1" customWidth="1"/>
    <col min="13829" max="13829" width="7.140625" style="1" customWidth="1"/>
    <col min="13830" max="13830" width="7.7109375" style="1" customWidth="1"/>
    <col min="13831" max="13831" width="7.140625" style="1" customWidth="1"/>
    <col min="13832" max="13832" width="7.85546875" style="1" customWidth="1"/>
    <col min="13833" max="13833" width="7.7109375" style="1" customWidth="1"/>
    <col min="13834" max="13834" width="6.85546875" style="1" customWidth="1"/>
    <col min="13835" max="13835" width="7.7109375" style="1" customWidth="1"/>
    <col min="13836" max="14080" width="9.140625" style="1"/>
    <col min="14081" max="14081" width="11.5703125" style="1" customWidth="1"/>
    <col min="14082" max="14082" width="7" style="1" customWidth="1"/>
    <col min="14083" max="14083" width="8.140625" style="1" customWidth="1"/>
    <col min="14084" max="14084" width="7" style="1" customWidth="1"/>
    <col min="14085" max="14085" width="7.140625" style="1" customWidth="1"/>
    <col min="14086" max="14086" width="7.7109375" style="1" customWidth="1"/>
    <col min="14087" max="14087" width="7.140625" style="1" customWidth="1"/>
    <col min="14088" max="14088" width="7.85546875" style="1" customWidth="1"/>
    <col min="14089" max="14089" width="7.7109375" style="1" customWidth="1"/>
    <col min="14090" max="14090" width="6.85546875" style="1" customWidth="1"/>
    <col min="14091" max="14091" width="7.7109375" style="1" customWidth="1"/>
    <col min="14092" max="14336" width="9.140625" style="1"/>
    <col min="14337" max="14337" width="11.5703125" style="1" customWidth="1"/>
    <col min="14338" max="14338" width="7" style="1" customWidth="1"/>
    <col min="14339" max="14339" width="8.140625" style="1" customWidth="1"/>
    <col min="14340" max="14340" width="7" style="1" customWidth="1"/>
    <col min="14341" max="14341" width="7.140625" style="1" customWidth="1"/>
    <col min="14342" max="14342" width="7.7109375" style="1" customWidth="1"/>
    <col min="14343" max="14343" width="7.140625" style="1" customWidth="1"/>
    <col min="14344" max="14344" width="7.85546875" style="1" customWidth="1"/>
    <col min="14345" max="14345" width="7.7109375" style="1" customWidth="1"/>
    <col min="14346" max="14346" width="6.85546875" style="1" customWidth="1"/>
    <col min="14347" max="14347" width="7.7109375" style="1" customWidth="1"/>
    <col min="14348" max="14592" width="9.140625" style="1"/>
    <col min="14593" max="14593" width="11.5703125" style="1" customWidth="1"/>
    <col min="14594" max="14594" width="7" style="1" customWidth="1"/>
    <col min="14595" max="14595" width="8.140625" style="1" customWidth="1"/>
    <col min="14596" max="14596" width="7" style="1" customWidth="1"/>
    <col min="14597" max="14597" width="7.140625" style="1" customWidth="1"/>
    <col min="14598" max="14598" width="7.7109375" style="1" customWidth="1"/>
    <col min="14599" max="14599" width="7.140625" style="1" customWidth="1"/>
    <col min="14600" max="14600" width="7.85546875" style="1" customWidth="1"/>
    <col min="14601" max="14601" width="7.7109375" style="1" customWidth="1"/>
    <col min="14602" max="14602" width="6.85546875" style="1" customWidth="1"/>
    <col min="14603" max="14603" width="7.7109375" style="1" customWidth="1"/>
    <col min="14604" max="14848" width="9.140625" style="1"/>
    <col min="14849" max="14849" width="11.5703125" style="1" customWidth="1"/>
    <col min="14850" max="14850" width="7" style="1" customWidth="1"/>
    <col min="14851" max="14851" width="8.140625" style="1" customWidth="1"/>
    <col min="14852" max="14852" width="7" style="1" customWidth="1"/>
    <col min="14853" max="14853" width="7.140625" style="1" customWidth="1"/>
    <col min="14854" max="14854" width="7.7109375" style="1" customWidth="1"/>
    <col min="14855" max="14855" width="7.140625" style="1" customWidth="1"/>
    <col min="14856" max="14856" width="7.85546875" style="1" customWidth="1"/>
    <col min="14857" max="14857" width="7.7109375" style="1" customWidth="1"/>
    <col min="14858" max="14858" width="6.85546875" style="1" customWidth="1"/>
    <col min="14859" max="14859" width="7.7109375" style="1" customWidth="1"/>
    <col min="14860" max="15104" width="9.140625" style="1"/>
    <col min="15105" max="15105" width="11.5703125" style="1" customWidth="1"/>
    <col min="15106" max="15106" width="7" style="1" customWidth="1"/>
    <col min="15107" max="15107" width="8.140625" style="1" customWidth="1"/>
    <col min="15108" max="15108" width="7" style="1" customWidth="1"/>
    <col min="15109" max="15109" width="7.140625" style="1" customWidth="1"/>
    <col min="15110" max="15110" width="7.7109375" style="1" customWidth="1"/>
    <col min="15111" max="15111" width="7.140625" style="1" customWidth="1"/>
    <col min="15112" max="15112" width="7.85546875" style="1" customWidth="1"/>
    <col min="15113" max="15113" width="7.7109375" style="1" customWidth="1"/>
    <col min="15114" max="15114" width="6.85546875" style="1" customWidth="1"/>
    <col min="15115" max="15115" width="7.7109375" style="1" customWidth="1"/>
    <col min="15116" max="15360" width="9.140625" style="1"/>
    <col min="15361" max="15361" width="11.5703125" style="1" customWidth="1"/>
    <col min="15362" max="15362" width="7" style="1" customWidth="1"/>
    <col min="15363" max="15363" width="8.140625" style="1" customWidth="1"/>
    <col min="15364" max="15364" width="7" style="1" customWidth="1"/>
    <col min="15365" max="15365" width="7.140625" style="1" customWidth="1"/>
    <col min="15366" max="15366" width="7.7109375" style="1" customWidth="1"/>
    <col min="15367" max="15367" width="7.140625" style="1" customWidth="1"/>
    <col min="15368" max="15368" width="7.85546875" style="1" customWidth="1"/>
    <col min="15369" max="15369" width="7.7109375" style="1" customWidth="1"/>
    <col min="15370" max="15370" width="6.85546875" style="1" customWidth="1"/>
    <col min="15371" max="15371" width="7.7109375" style="1" customWidth="1"/>
    <col min="15372" max="15616" width="9.140625" style="1"/>
    <col min="15617" max="15617" width="11.5703125" style="1" customWidth="1"/>
    <col min="15618" max="15618" width="7" style="1" customWidth="1"/>
    <col min="15619" max="15619" width="8.140625" style="1" customWidth="1"/>
    <col min="15620" max="15620" width="7" style="1" customWidth="1"/>
    <col min="15621" max="15621" width="7.140625" style="1" customWidth="1"/>
    <col min="15622" max="15622" width="7.7109375" style="1" customWidth="1"/>
    <col min="15623" max="15623" width="7.140625" style="1" customWidth="1"/>
    <col min="15624" max="15624" width="7.85546875" style="1" customWidth="1"/>
    <col min="15625" max="15625" width="7.7109375" style="1" customWidth="1"/>
    <col min="15626" max="15626" width="6.85546875" style="1" customWidth="1"/>
    <col min="15627" max="15627" width="7.7109375" style="1" customWidth="1"/>
    <col min="15628" max="15872" width="9.140625" style="1"/>
    <col min="15873" max="15873" width="11.5703125" style="1" customWidth="1"/>
    <col min="15874" max="15874" width="7" style="1" customWidth="1"/>
    <col min="15875" max="15875" width="8.140625" style="1" customWidth="1"/>
    <col min="15876" max="15876" width="7" style="1" customWidth="1"/>
    <col min="15877" max="15877" width="7.140625" style="1" customWidth="1"/>
    <col min="15878" max="15878" width="7.7109375" style="1" customWidth="1"/>
    <col min="15879" max="15879" width="7.140625" style="1" customWidth="1"/>
    <col min="15880" max="15880" width="7.85546875" style="1" customWidth="1"/>
    <col min="15881" max="15881" width="7.7109375" style="1" customWidth="1"/>
    <col min="15882" max="15882" width="6.85546875" style="1" customWidth="1"/>
    <col min="15883" max="15883" width="7.7109375" style="1" customWidth="1"/>
    <col min="15884" max="16128" width="9.140625" style="1"/>
    <col min="16129" max="16129" width="11.5703125" style="1" customWidth="1"/>
    <col min="16130" max="16130" width="7" style="1" customWidth="1"/>
    <col min="16131" max="16131" width="8.140625" style="1" customWidth="1"/>
    <col min="16132" max="16132" width="7" style="1" customWidth="1"/>
    <col min="16133" max="16133" width="7.140625" style="1" customWidth="1"/>
    <col min="16134" max="16134" width="7.7109375" style="1" customWidth="1"/>
    <col min="16135" max="16135" width="7.140625" style="1" customWidth="1"/>
    <col min="16136" max="16136" width="7.85546875" style="1" customWidth="1"/>
    <col min="16137" max="16137" width="7.7109375" style="1" customWidth="1"/>
    <col min="16138" max="16138" width="6.85546875" style="1" customWidth="1"/>
    <col min="16139" max="16139" width="7.7109375" style="1" customWidth="1"/>
    <col min="16140" max="16384" width="9.140625" style="1"/>
  </cols>
  <sheetData>
    <row r="1" spans="1:12" ht="18.399999999999999" customHeight="1">
      <c r="A1" s="1556" t="s">
        <v>917</v>
      </c>
      <c r="B1" s="1557"/>
      <c r="C1" s="1557"/>
      <c r="D1" s="1557"/>
      <c r="E1" s="1557"/>
      <c r="F1" s="1557"/>
      <c r="G1" s="1557"/>
      <c r="H1" s="1557"/>
      <c r="I1" s="1557"/>
      <c r="J1" s="1557"/>
      <c r="K1" s="1557"/>
    </row>
    <row r="2" spans="1:12" ht="3" customHeight="1"/>
    <row r="3" spans="1:12">
      <c r="A3" s="7"/>
      <c r="B3" s="1558" t="s">
        <v>83</v>
      </c>
      <c r="C3" s="1559"/>
      <c r="D3" s="1559"/>
      <c r="E3" s="1559"/>
      <c r="F3" s="1559"/>
      <c r="G3" s="1559"/>
      <c r="H3" s="1559"/>
      <c r="I3" s="1559"/>
      <c r="J3" s="1560"/>
      <c r="K3" s="1561"/>
    </row>
    <row r="4" spans="1:12">
      <c r="A4" s="9" t="s">
        <v>99</v>
      </c>
      <c r="B4" s="1562" t="s">
        <v>80</v>
      </c>
      <c r="C4" s="1557"/>
      <c r="D4" s="1562" t="s">
        <v>81</v>
      </c>
      <c r="E4" s="1557"/>
      <c r="F4" s="1562" t="s">
        <v>82</v>
      </c>
      <c r="G4" s="1557"/>
      <c r="H4" s="1562" t="s">
        <v>17</v>
      </c>
      <c r="I4" s="1557"/>
      <c r="J4" s="1562" t="s">
        <v>1</v>
      </c>
      <c r="K4" s="1563"/>
    </row>
    <row r="5" spans="1:12">
      <c r="A5" s="9"/>
      <c r="B5" s="1017" t="s">
        <v>2</v>
      </c>
      <c r="C5" s="10" t="s">
        <v>3</v>
      </c>
      <c r="D5" s="1017" t="s">
        <v>2</v>
      </c>
      <c r="E5" s="10" t="s">
        <v>3</v>
      </c>
      <c r="F5" s="10" t="s">
        <v>2</v>
      </c>
      <c r="G5" s="10" t="s">
        <v>3</v>
      </c>
      <c r="H5" s="10" t="s">
        <v>2</v>
      </c>
      <c r="I5" s="10" t="s">
        <v>3</v>
      </c>
      <c r="J5" s="1021" t="s">
        <v>2</v>
      </c>
      <c r="K5" s="3" t="s">
        <v>3</v>
      </c>
    </row>
    <row r="6" spans="1:12">
      <c r="A6" s="4">
        <v>0</v>
      </c>
      <c r="B6" s="1018">
        <v>16003</v>
      </c>
      <c r="C6" s="347" t="s">
        <v>1288</v>
      </c>
      <c r="D6" s="1018">
        <v>11378</v>
      </c>
      <c r="E6" s="347" t="s">
        <v>1289</v>
      </c>
      <c r="F6" s="346">
        <v>2</v>
      </c>
      <c r="G6" s="347" t="s">
        <v>1290</v>
      </c>
      <c r="H6" s="346">
        <v>1</v>
      </c>
      <c r="I6" s="347" t="s">
        <v>1290</v>
      </c>
      <c r="J6" s="1019">
        <v>27384</v>
      </c>
      <c r="K6" s="838" t="s">
        <v>1291</v>
      </c>
    </row>
    <row r="7" spans="1:12">
      <c r="A7" s="4" t="s">
        <v>57</v>
      </c>
      <c r="B7" s="1018">
        <v>3749</v>
      </c>
      <c r="C7" s="347" t="s">
        <v>1292</v>
      </c>
      <c r="D7" s="1018">
        <v>2800</v>
      </c>
      <c r="E7" s="347" t="s">
        <v>1293</v>
      </c>
      <c r="F7" s="346">
        <v>0</v>
      </c>
      <c r="G7" s="347" t="s">
        <v>1290</v>
      </c>
      <c r="H7" s="346">
        <v>0</v>
      </c>
      <c r="I7" s="347" t="s">
        <v>1290</v>
      </c>
      <c r="J7" s="1019">
        <v>6549</v>
      </c>
      <c r="K7" s="838" t="s">
        <v>1294</v>
      </c>
      <c r="L7" s="612"/>
    </row>
    <row r="8" spans="1:12">
      <c r="A8" s="4" t="s">
        <v>58</v>
      </c>
      <c r="B8" s="1018">
        <v>2145</v>
      </c>
      <c r="C8" s="347" t="s">
        <v>1295</v>
      </c>
      <c r="D8" s="1018">
        <v>1658</v>
      </c>
      <c r="E8" s="347" t="s">
        <v>1296</v>
      </c>
      <c r="F8" s="346">
        <v>0</v>
      </c>
      <c r="G8" s="347" t="s">
        <v>1290</v>
      </c>
      <c r="H8" s="346">
        <v>0</v>
      </c>
      <c r="I8" s="347" t="s">
        <v>1290</v>
      </c>
      <c r="J8" s="1019">
        <v>3803</v>
      </c>
      <c r="K8" s="838" t="s">
        <v>1297</v>
      </c>
      <c r="L8" s="612"/>
    </row>
    <row r="9" spans="1:12">
      <c r="A9" s="4" t="s">
        <v>59</v>
      </c>
      <c r="B9" s="1018">
        <v>1819</v>
      </c>
      <c r="C9" s="347" t="s">
        <v>1298</v>
      </c>
      <c r="D9" s="1018">
        <v>1353</v>
      </c>
      <c r="E9" s="347" t="s">
        <v>1299</v>
      </c>
      <c r="F9" s="346">
        <v>1</v>
      </c>
      <c r="G9" s="347" t="s">
        <v>1290</v>
      </c>
      <c r="H9" s="346">
        <v>0</v>
      </c>
      <c r="I9" s="347" t="s">
        <v>1290</v>
      </c>
      <c r="J9" s="1019">
        <v>3173</v>
      </c>
      <c r="K9" s="838" t="s">
        <v>1300</v>
      </c>
      <c r="L9" s="612"/>
    </row>
    <row r="10" spans="1:12">
      <c r="A10" s="4" t="s">
        <v>60</v>
      </c>
      <c r="B10" s="1018">
        <v>1417</v>
      </c>
      <c r="C10" s="347" t="s">
        <v>1301</v>
      </c>
      <c r="D10" s="1018">
        <v>1116</v>
      </c>
      <c r="E10" s="347" t="s">
        <v>1302</v>
      </c>
      <c r="F10" s="346">
        <v>0</v>
      </c>
      <c r="G10" s="347" t="s">
        <v>1290</v>
      </c>
      <c r="H10" s="346">
        <v>0</v>
      </c>
      <c r="I10" s="347" t="s">
        <v>1290</v>
      </c>
      <c r="J10" s="1019">
        <v>2533</v>
      </c>
      <c r="K10" s="838" t="s">
        <v>1303</v>
      </c>
      <c r="L10" s="612"/>
    </row>
    <row r="11" spans="1:12">
      <c r="A11" s="4" t="s">
        <v>61</v>
      </c>
      <c r="B11" s="1018">
        <v>1154</v>
      </c>
      <c r="C11" s="347" t="s">
        <v>1292</v>
      </c>
      <c r="D11" s="1018">
        <v>863</v>
      </c>
      <c r="E11" s="347" t="s">
        <v>1293</v>
      </c>
      <c r="F11" s="346">
        <v>0</v>
      </c>
      <c r="G11" s="347" t="s">
        <v>1290</v>
      </c>
      <c r="H11" s="346">
        <v>0</v>
      </c>
      <c r="I11" s="347" t="s">
        <v>1290</v>
      </c>
      <c r="J11" s="1019">
        <v>2017</v>
      </c>
      <c r="K11" s="838" t="s">
        <v>1304</v>
      </c>
      <c r="L11" s="612"/>
    </row>
    <row r="12" spans="1:12">
      <c r="A12" s="4" t="s">
        <v>62</v>
      </c>
      <c r="B12" s="1018">
        <v>953</v>
      </c>
      <c r="C12" s="347" t="s">
        <v>1305</v>
      </c>
      <c r="D12" s="1018">
        <v>754</v>
      </c>
      <c r="E12" s="347" t="s">
        <v>1306</v>
      </c>
      <c r="F12" s="346">
        <v>0</v>
      </c>
      <c r="G12" s="347" t="s">
        <v>1290</v>
      </c>
      <c r="H12" s="346">
        <v>0</v>
      </c>
      <c r="I12" s="347" t="s">
        <v>1290</v>
      </c>
      <c r="J12" s="1019">
        <v>1707</v>
      </c>
      <c r="K12" s="838" t="s">
        <v>1307</v>
      </c>
      <c r="L12" s="612"/>
    </row>
    <row r="13" spans="1:12">
      <c r="A13" s="4" t="s">
        <v>63</v>
      </c>
      <c r="B13" s="1018">
        <v>800</v>
      </c>
      <c r="C13" s="347" t="s">
        <v>1308</v>
      </c>
      <c r="D13" s="1018">
        <v>604</v>
      </c>
      <c r="E13" s="347" t="s">
        <v>1309</v>
      </c>
      <c r="F13" s="346">
        <v>0</v>
      </c>
      <c r="G13" s="347" t="s">
        <v>1290</v>
      </c>
      <c r="H13" s="346">
        <v>0</v>
      </c>
      <c r="I13" s="347" t="s">
        <v>1290</v>
      </c>
      <c r="J13" s="1019">
        <v>1404</v>
      </c>
      <c r="K13" s="838" t="s">
        <v>1310</v>
      </c>
      <c r="L13" s="612"/>
    </row>
    <row r="14" spans="1:12">
      <c r="A14" s="4" t="s">
        <v>101</v>
      </c>
      <c r="B14" s="1018">
        <v>776</v>
      </c>
      <c r="C14" s="347" t="s">
        <v>1311</v>
      </c>
      <c r="D14" s="1018">
        <v>557</v>
      </c>
      <c r="E14" s="347" t="s">
        <v>1312</v>
      </c>
      <c r="F14" s="346">
        <v>0</v>
      </c>
      <c r="G14" s="347" t="s">
        <v>1290</v>
      </c>
      <c r="H14" s="346">
        <v>0</v>
      </c>
      <c r="I14" s="347" t="s">
        <v>1290</v>
      </c>
      <c r="J14" s="1019">
        <v>1333</v>
      </c>
      <c r="K14" s="838" t="s">
        <v>1313</v>
      </c>
      <c r="L14" s="612"/>
    </row>
    <row r="15" spans="1:12">
      <c r="A15" s="4" t="s">
        <v>102</v>
      </c>
      <c r="B15" s="1018">
        <v>760</v>
      </c>
      <c r="C15" s="347" t="s">
        <v>1314</v>
      </c>
      <c r="D15" s="1018">
        <v>559</v>
      </c>
      <c r="E15" s="347" t="s">
        <v>1315</v>
      </c>
      <c r="F15" s="346">
        <v>0</v>
      </c>
      <c r="G15" s="347" t="s">
        <v>1290</v>
      </c>
      <c r="H15" s="346">
        <v>0</v>
      </c>
      <c r="I15" s="347" t="s">
        <v>1290</v>
      </c>
      <c r="J15" s="1019">
        <v>1319</v>
      </c>
      <c r="K15" s="838" t="s">
        <v>1313</v>
      </c>
      <c r="L15" s="612"/>
    </row>
    <row r="16" spans="1:12">
      <c r="A16" s="4" t="s">
        <v>103</v>
      </c>
      <c r="B16" s="1018">
        <v>687</v>
      </c>
      <c r="C16" s="347" t="s">
        <v>1314</v>
      </c>
      <c r="D16" s="1018">
        <v>506</v>
      </c>
      <c r="E16" s="347" t="s">
        <v>1315</v>
      </c>
      <c r="F16" s="346">
        <v>0</v>
      </c>
      <c r="G16" s="347" t="s">
        <v>1290</v>
      </c>
      <c r="H16" s="346">
        <v>0</v>
      </c>
      <c r="I16" s="347" t="s">
        <v>1290</v>
      </c>
      <c r="J16" s="1019">
        <v>1193</v>
      </c>
      <c r="K16" s="838" t="s">
        <v>1316</v>
      </c>
      <c r="L16" s="612"/>
    </row>
    <row r="17" spans="1:12">
      <c r="A17" s="4" t="s">
        <v>104</v>
      </c>
      <c r="B17" s="1018">
        <v>683</v>
      </c>
      <c r="C17" s="347" t="s">
        <v>1317</v>
      </c>
      <c r="D17" s="1018">
        <v>589</v>
      </c>
      <c r="E17" s="347" t="s">
        <v>1318</v>
      </c>
      <c r="F17" s="346">
        <v>0</v>
      </c>
      <c r="G17" s="347" t="s">
        <v>1290</v>
      </c>
      <c r="H17" s="346">
        <v>0</v>
      </c>
      <c r="I17" s="347" t="s">
        <v>1290</v>
      </c>
      <c r="J17" s="1019">
        <v>1272</v>
      </c>
      <c r="K17" s="838" t="s">
        <v>1319</v>
      </c>
      <c r="L17" s="612"/>
    </row>
    <row r="18" spans="1:12">
      <c r="A18" s="4" t="s">
        <v>105</v>
      </c>
      <c r="B18" s="1018">
        <v>735</v>
      </c>
      <c r="C18" s="347" t="s">
        <v>1320</v>
      </c>
      <c r="D18" s="1018">
        <v>704</v>
      </c>
      <c r="E18" s="347" t="s">
        <v>1321</v>
      </c>
      <c r="F18" s="346">
        <v>0</v>
      </c>
      <c r="G18" s="347" t="s">
        <v>1290</v>
      </c>
      <c r="H18" s="346">
        <v>0</v>
      </c>
      <c r="I18" s="347" t="s">
        <v>1290</v>
      </c>
      <c r="J18" s="1019">
        <v>1439</v>
      </c>
      <c r="K18" s="838" t="s">
        <v>1322</v>
      </c>
      <c r="L18" s="612"/>
    </row>
    <row r="19" spans="1:12">
      <c r="A19" s="4" t="s">
        <v>106</v>
      </c>
      <c r="B19" s="1018">
        <v>780</v>
      </c>
      <c r="C19" s="347" t="s">
        <v>1323</v>
      </c>
      <c r="D19" s="1018">
        <v>839</v>
      </c>
      <c r="E19" s="347" t="s">
        <v>1324</v>
      </c>
      <c r="F19" s="346">
        <v>0</v>
      </c>
      <c r="G19" s="347" t="s">
        <v>1290</v>
      </c>
      <c r="H19" s="346">
        <v>0</v>
      </c>
      <c r="I19" s="347" t="s">
        <v>1290</v>
      </c>
      <c r="J19" s="1019">
        <v>1619</v>
      </c>
      <c r="K19" s="838" t="s">
        <v>1325</v>
      </c>
      <c r="L19" s="612"/>
    </row>
    <row r="20" spans="1:12">
      <c r="A20" s="4" t="s">
        <v>107</v>
      </c>
      <c r="B20" s="1018">
        <v>890</v>
      </c>
      <c r="C20" s="347" t="s">
        <v>1326</v>
      </c>
      <c r="D20" s="1018">
        <v>839</v>
      </c>
      <c r="E20" s="347" t="s">
        <v>1327</v>
      </c>
      <c r="F20" s="346">
        <v>0</v>
      </c>
      <c r="G20" s="347" t="s">
        <v>1290</v>
      </c>
      <c r="H20" s="346">
        <v>0</v>
      </c>
      <c r="I20" s="347" t="s">
        <v>1290</v>
      </c>
      <c r="J20" s="1019">
        <v>1729</v>
      </c>
      <c r="K20" s="838" t="s">
        <v>1328</v>
      </c>
      <c r="L20" s="612"/>
    </row>
    <row r="21" spans="1:12">
      <c r="A21" s="4" t="s">
        <v>108</v>
      </c>
      <c r="B21" s="1018">
        <v>841</v>
      </c>
      <c r="C21" s="347" t="s">
        <v>1329</v>
      </c>
      <c r="D21" s="1018">
        <v>767</v>
      </c>
      <c r="E21" s="347" t="s">
        <v>1330</v>
      </c>
      <c r="F21" s="346">
        <v>0</v>
      </c>
      <c r="G21" s="347" t="s">
        <v>1290</v>
      </c>
      <c r="H21" s="346">
        <v>0</v>
      </c>
      <c r="I21" s="347" t="s">
        <v>1290</v>
      </c>
      <c r="J21" s="1019">
        <v>1608</v>
      </c>
      <c r="K21" s="838" t="s">
        <v>1325</v>
      </c>
      <c r="L21" s="612"/>
    </row>
    <row r="22" spans="1:12">
      <c r="A22" s="4" t="s">
        <v>17</v>
      </c>
      <c r="B22" s="1018">
        <v>4</v>
      </c>
      <c r="C22" s="347" t="s">
        <v>1331</v>
      </c>
      <c r="D22" s="1018">
        <v>2</v>
      </c>
      <c r="E22" s="347" t="s">
        <v>1332</v>
      </c>
      <c r="F22" s="346">
        <v>0</v>
      </c>
      <c r="G22" s="347" t="s">
        <v>1290</v>
      </c>
      <c r="H22" s="346">
        <v>0</v>
      </c>
      <c r="I22" s="347" t="s">
        <v>1290</v>
      </c>
      <c r="J22" s="1019">
        <v>6</v>
      </c>
      <c r="K22" s="838" t="s">
        <v>1290</v>
      </c>
      <c r="L22" s="612"/>
    </row>
    <row r="23" spans="1:12">
      <c r="A23" s="729" t="s">
        <v>1</v>
      </c>
      <c r="B23" s="1019">
        <v>34196</v>
      </c>
      <c r="C23" s="838" t="s">
        <v>1333</v>
      </c>
      <c r="D23" s="1019">
        <v>25888</v>
      </c>
      <c r="E23" s="838" t="s">
        <v>1334</v>
      </c>
      <c r="F23" s="300">
        <v>3</v>
      </c>
      <c r="G23" s="838" t="s">
        <v>1290</v>
      </c>
      <c r="H23" s="300">
        <v>1</v>
      </c>
      <c r="I23" s="838" t="s">
        <v>1290</v>
      </c>
      <c r="J23" s="1019">
        <v>60088</v>
      </c>
      <c r="K23" s="838" t="s">
        <v>645</v>
      </c>
      <c r="L23" s="612"/>
    </row>
    <row r="24" spans="1:12" ht="8.25" customHeight="1"/>
    <row r="25" spans="1:12" ht="18.399999999999999" customHeight="1">
      <c r="A25" s="1556" t="s">
        <v>918</v>
      </c>
      <c r="B25" s="1557"/>
      <c r="C25" s="1557"/>
      <c r="D25" s="1557"/>
      <c r="E25" s="1557"/>
      <c r="F25" s="1557"/>
      <c r="G25" s="1557"/>
      <c r="H25" s="1557"/>
      <c r="I25" s="1557"/>
      <c r="J25" s="1557"/>
      <c r="K25" s="1557"/>
    </row>
    <row r="26" spans="1:12" ht="3" customHeight="1"/>
    <row r="27" spans="1:12" s="584" customFormat="1" ht="12.75" customHeight="1">
      <c r="A27" s="726"/>
      <c r="B27" s="1020"/>
      <c r="C27" s="727"/>
      <c r="D27" s="1020"/>
      <c r="E27" s="727"/>
      <c r="F27" s="727"/>
      <c r="G27" s="727"/>
      <c r="H27" s="727"/>
      <c r="I27" s="727"/>
      <c r="J27" s="1020"/>
      <c r="K27" s="728"/>
    </row>
  </sheetData>
  <mergeCells count="9">
    <mergeCell ref="A25:K25"/>
    <mergeCell ref="A1:K1"/>
    <mergeCell ref="B3:I3"/>
    <mergeCell ref="J3:K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94" orientation="portrait" r:id="rId1"/>
  <ignoredErrors>
    <ignoredError sqref="A7:A22" numberStoredAsText="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K68"/>
  <sheetViews>
    <sheetView showGridLines="0" topLeftCell="A52" zoomScaleNormal="100" workbookViewId="0">
      <selection activeCell="N82" sqref="N82"/>
    </sheetView>
  </sheetViews>
  <sheetFormatPr defaultRowHeight="12.75"/>
  <cols>
    <col min="1" max="1" width="12.42578125" style="13" customWidth="1"/>
    <col min="2" max="2" width="12.42578125" style="1068" customWidth="1"/>
    <col min="3" max="8" width="9.140625" style="13"/>
    <col min="9" max="9" width="7.7109375" style="13" customWidth="1"/>
    <col min="10" max="10" width="11.42578125" style="13" bestFit="1" customWidth="1"/>
    <col min="11" max="11" width="10.42578125" style="13" bestFit="1" customWidth="1"/>
    <col min="12" max="12" width="5.7109375" style="13" customWidth="1"/>
    <col min="13" max="14" width="6.5703125" style="13" customWidth="1"/>
    <col min="15" max="15" width="5" style="13" customWidth="1"/>
    <col min="16" max="17" width="5.5703125" style="13" customWidth="1"/>
    <col min="18" max="256" width="9.140625" style="13"/>
    <col min="257" max="258" width="12.42578125" style="13" customWidth="1"/>
    <col min="259" max="264" width="9.140625" style="13"/>
    <col min="265" max="265" width="7.7109375" style="13" customWidth="1"/>
    <col min="266" max="266" width="11.42578125" style="13" bestFit="1" customWidth="1"/>
    <col min="267" max="267" width="10.42578125" style="13" bestFit="1" customWidth="1"/>
    <col min="268" max="268" width="5.7109375" style="13" customWidth="1"/>
    <col min="269" max="270" width="6.5703125" style="13" customWidth="1"/>
    <col min="271" max="271" width="5" style="13" customWidth="1"/>
    <col min="272" max="273" width="5.5703125" style="13" customWidth="1"/>
    <col min="274" max="512" width="9.140625" style="13"/>
    <col min="513" max="514" width="12.42578125" style="13" customWidth="1"/>
    <col min="515" max="520" width="9.140625" style="13"/>
    <col min="521" max="521" width="7.7109375" style="13" customWidth="1"/>
    <col min="522" max="522" width="11.42578125" style="13" bestFit="1" customWidth="1"/>
    <col min="523" max="523" width="10.42578125" style="13" bestFit="1" customWidth="1"/>
    <col min="524" max="524" width="5.7109375" style="13" customWidth="1"/>
    <col min="525" max="526" width="6.5703125" style="13" customWidth="1"/>
    <col min="527" max="527" width="5" style="13" customWidth="1"/>
    <col min="528" max="529" width="5.5703125" style="13" customWidth="1"/>
    <col min="530" max="768" width="9.140625" style="13"/>
    <col min="769" max="770" width="12.42578125" style="13" customWidth="1"/>
    <col min="771" max="776" width="9.140625" style="13"/>
    <col min="777" max="777" width="7.7109375" style="13" customWidth="1"/>
    <col min="778" max="778" width="11.42578125" style="13" bestFit="1" customWidth="1"/>
    <col min="779" max="779" width="10.42578125" style="13" bestFit="1" customWidth="1"/>
    <col min="780" max="780" width="5.7109375" style="13" customWidth="1"/>
    <col min="781" max="782" width="6.5703125" style="13" customWidth="1"/>
    <col min="783" max="783" width="5" style="13" customWidth="1"/>
    <col min="784" max="785" width="5.5703125" style="13" customWidth="1"/>
    <col min="786" max="1024" width="9.140625" style="13"/>
    <col min="1025" max="1026" width="12.42578125" style="13" customWidth="1"/>
    <col min="1027" max="1032" width="9.140625" style="13"/>
    <col min="1033" max="1033" width="7.7109375" style="13" customWidth="1"/>
    <col min="1034" max="1034" width="11.42578125" style="13" bestFit="1" customWidth="1"/>
    <col min="1035" max="1035" width="10.42578125" style="13" bestFit="1" customWidth="1"/>
    <col min="1036" max="1036" width="5.7109375" style="13" customWidth="1"/>
    <col min="1037" max="1038" width="6.5703125" style="13" customWidth="1"/>
    <col min="1039" max="1039" width="5" style="13" customWidth="1"/>
    <col min="1040" max="1041" width="5.5703125" style="13" customWidth="1"/>
    <col min="1042" max="1280" width="9.140625" style="13"/>
    <col min="1281" max="1282" width="12.42578125" style="13" customWidth="1"/>
    <col min="1283" max="1288" width="9.140625" style="13"/>
    <col min="1289" max="1289" width="7.7109375" style="13" customWidth="1"/>
    <col min="1290" max="1290" width="11.42578125" style="13" bestFit="1" customWidth="1"/>
    <col min="1291" max="1291" width="10.42578125" style="13" bestFit="1" customWidth="1"/>
    <col min="1292" max="1292" width="5.7109375" style="13" customWidth="1"/>
    <col min="1293" max="1294" width="6.5703125" style="13" customWidth="1"/>
    <col min="1295" max="1295" width="5" style="13" customWidth="1"/>
    <col min="1296" max="1297" width="5.5703125" style="13" customWidth="1"/>
    <col min="1298" max="1536" width="9.140625" style="13"/>
    <col min="1537" max="1538" width="12.42578125" style="13" customWidth="1"/>
    <col min="1539" max="1544" width="9.140625" style="13"/>
    <col min="1545" max="1545" width="7.7109375" style="13" customWidth="1"/>
    <col min="1546" max="1546" width="11.42578125" style="13" bestFit="1" customWidth="1"/>
    <col min="1547" max="1547" width="10.42578125" style="13" bestFit="1" customWidth="1"/>
    <col min="1548" max="1548" width="5.7109375" style="13" customWidth="1"/>
    <col min="1549" max="1550" width="6.5703125" style="13" customWidth="1"/>
    <col min="1551" max="1551" width="5" style="13" customWidth="1"/>
    <col min="1552" max="1553" width="5.5703125" style="13" customWidth="1"/>
    <col min="1554" max="1792" width="9.140625" style="13"/>
    <col min="1793" max="1794" width="12.42578125" style="13" customWidth="1"/>
    <col min="1795" max="1800" width="9.140625" style="13"/>
    <col min="1801" max="1801" width="7.7109375" style="13" customWidth="1"/>
    <col min="1802" max="1802" width="11.42578125" style="13" bestFit="1" customWidth="1"/>
    <col min="1803" max="1803" width="10.42578125" style="13" bestFit="1" customWidth="1"/>
    <col min="1804" max="1804" width="5.7109375" style="13" customWidth="1"/>
    <col min="1805" max="1806" width="6.5703125" style="13" customWidth="1"/>
    <col min="1807" max="1807" width="5" style="13" customWidth="1"/>
    <col min="1808" max="1809" width="5.5703125" style="13" customWidth="1"/>
    <col min="1810" max="2048" width="9.140625" style="13"/>
    <col min="2049" max="2050" width="12.42578125" style="13" customWidth="1"/>
    <col min="2051" max="2056" width="9.140625" style="13"/>
    <col min="2057" max="2057" width="7.7109375" style="13" customWidth="1"/>
    <col min="2058" max="2058" width="11.42578125" style="13" bestFit="1" customWidth="1"/>
    <col min="2059" max="2059" width="10.42578125" style="13" bestFit="1" customWidth="1"/>
    <col min="2060" max="2060" width="5.7109375" style="13" customWidth="1"/>
    <col min="2061" max="2062" width="6.5703125" style="13" customWidth="1"/>
    <col min="2063" max="2063" width="5" style="13" customWidth="1"/>
    <col min="2064" max="2065" width="5.5703125" style="13" customWidth="1"/>
    <col min="2066" max="2304" width="9.140625" style="13"/>
    <col min="2305" max="2306" width="12.42578125" style="13" customWidth="1"/>
    <col min="2307" max="2312" width="9.140625" style="13"/>
    <col min="2313" max="2313" width="7.7109375" style="13" customWidth="1"/>
    <col min="2314" max="2314" width="11.42578125" style="13" bestFit="1" customWidth="1"/>
    <col min="2315" max="2315" width="10.42578125" style="13" bestFit="1" customWidth="1"/>
    <col min="2316" max="2316" width="5.7109375" style="13" customWidth="1"/>
    <col min="2317" max="2318" width="6.5703125" style="13" customWidth="1"/>
    <col min="2319" max="2319" width="5" style="13" customWidth="1"/>
    <col min="2320" max="2321" width="5.5703125" style="13" customWidth="1"/>
    <col min="2322" max="2560" width="9.140625" style="13"/>
    <col min="2561" max="2562" width="12.42578125" style="13" customWidth="1"/>
    <col min="2563" max="2568" width="9.140625" style="13"/>
    <col min="2569" max="2569" width="7.7109375" style="13" customWidth="1"/>
    <col min="2570" max="2570" width="11.42578125" style="13" bestFit="1" customWidth="1"/>
    <col min="2571" max="2571" width="10.42578125" style="13" bestFit="1" customWidth="1"/>
    <col min="2572" max="2572" width="5.7109375" style="13" customWidth="1"/>
    <col min="2573" max="2574" width="6.5703125" style="13" customWidth="1"/>
    <col min="2575" max="2575" width="5" style="13" customWidth="1"/>
    <col min="2576" max="2577" width="5.5703125" style="13" customWidth="1"/>
    <col min="2578" max="2816" width="9.140625" style="13"/>
    <col min="2817" max="2818" width="12.42578125" style="13" customWidth="1"/>
    <col min="2819" max="2824" width="9.140625" style="13"/>
    <col min="2825" max="2825" width="7.7109375" style="13" customWidth="1"/>
    <col min="2826" max="2826" width="11.42578125" style="13" bestFit="1" customWidth="1"/>
    <col min="2827" max="2827" width="10.42578125" style="13" bestFit="1" customWidth="1"/>
    <col min="2828" max="2828" width="5.7109375" style="13" customWidth="1"/>
    <col min="2829" max="2830" width="6.5703125" style="13" customWidth="1"/>
    <col min="2831" max="2831" width="5" style="13" customWidth="1"/>
    <col min="2832" max="2833" width="5.5703125" style="13" customWidth="1"/>
    <col min="2834" max="3072" width="9.140625" style="13"/>
    <col min="3073" max="3074" width="12.42578125" style="13" customWidth="1"/>
    <col min="3075" max="3080" width="9.140625" style="13"/>
    <col min="3081" max="3081" width="7.7109375" style="13" customWidth="1"/>
    <col min="3082" max="3082" width="11.42578125" style="13" bestFit="1" customWidth="1"/>
    <col min="3083" max="3083" width="10.42578125" style="13" bestFit="1" customWidth="1"/>
    <col min="3084" max="3084" width="5.7109375" style="13" customWidth="1"/>
    <col min="3085" max="3086" width="6.5703125" style="13" customWidth="1"/>
    <col min="3087" max="3087" width="5" style="13" customWidth="1"/>
    <col min="3088" max="3089" width="5.5703125" style="13" customWidth="1"/>
    <col min="3090" max="3328" width="9.140625" style="13"/>
    <col min="3329" max="3330" width="12.42578125" style="13" customWidth="1"/>
    <col min="3331" max="3336" width="9.140625" style="13"/>
    <col min="3337" max="3337" width="7.7109375" style="13" customWidth="1"/>
    <col min="3338" max="3338" width="11.42578125" style="13" bestFit="1" customWidth="1"/>
    <col min="3339" max="3339" width="10.42578125" style="13" bestFit="1" customWidth="1"/>
    <col min="3340" max="3340" width="5.7109375" style="13" customWidth="1"/>
    <col min="3341" max="3342" width="6.5703125" style="13" customWidth="1"/>
    <col min="3343" max="3343" width="5" style="13" customWidth="1"/>
    <col min="3344" max="3345" width="5.5703125" style="13" customWidth="1"/>
    <col min="3346" max="3584" width="9.140625" style="13"/>
    <col min="3585" max="3586" width="12.42578125" style="13" customWidth="1"/>
    <col min="3587" max="3592" width="9.140625" style="13"/>
    <col min="3593" max="3593" width="7.7109375" style="13" customWidth="1"/>
    <col min="3594" max="3594" width="11.42578125" style="13" bestFit="1" customWidth="1"/>
    <col min="3595" max="3595" width="10.42578125" style="13" bestFit="1" customWidth="1"/>
    <col min="3596" max="3596" width="5.7109375" style="13" customWidth="1"/>
    <col min="3597" max="3598" width="6.5703125" style="13" customWidth="1"/>
    <col min="3599" max="3599" width="5" style="13" customWidth="1"/>
    <col min="3600" max="3601" width="5.5703125" style="13" customWidth="1"/>
    <col min="3602" max="3840" width="9.140625" style="13"/>
    <col min="3841" max="3842" width="12.42578125" style="13" customWidth="1"/>
    <col min="3843" max="3848" width="9.140625" style="13"/>
    <col min="3849" max="3849" width="7.7109375" style="13" customWidth="1"/>
    <col min="3850" max="3850" width="11.42578125" style="13" bestFit="1" customWidth="1"/>
    <col min="3851" max="3851" width="10.42578125" style="13" bestFit="1" customWidth="1"/>
    <col min="3852" max="3852" width="5.7109375" style="13" customWidth="1"/>
    <col min="3853" max="3854" width="6.5703125" style="13" customWidth="1"/>
    <col min="3855" max="3855" width="5" style="13" customWidth="1"/>
    <col min="3856" max="3857" width="5.5703125" style="13" customWidth="1"/>
    <col min="3858" max="4096" width="9.140625" style="13"/>
    <col min="4097" max="4098" width="12.42578125" style="13" customWidth="1"/>
    <col min="4099" max="4104" width="9.140625" style="13"/>
    <col min="4105" max="4105" width="7.7109375" style="13" customWidth="1"/>
    <col min="4106" max="4106" width="11.42578125" style="13" bestFit="1" customWidth="1"/>
    <col min="4107" max="4107" width="10.42578125" style="13" bestFit="1" customWidth="1"/>
    <col min="4108" max="4108" width="5.7109375" style="13" customWidth="1"/>
    <col min="4109" max="4110" width="6.5703125" style="13" customWidth="1"/>
    <col min="4111" max="4111" width="5" style="13" customWidth="1"/>
    <col min="4112" max="4113" width="5.5703125" style="13" customWidth="1"/>
    <col min="4114" max="4352" width="9.140625" style="13"/>
    <col min="4353" max="4354" width="12.42578125" style="13" customWidth="1"/>
    <col min="4355" max="4360" width="9.140625" style="13"/>
    <col min="4361" max="4361" width="7.7109375" style="13" customWidth="1"/>
    <col min="4362" max="4362" width="11.42578125" style="13" bestFit="1" customWidth="1"/>
    <col min="4363" max="4363" width="10.42578125" style="13" bestFit="1" customWidth="1"/>
    <col min="4364" max="4364" width="5.7109375" style="13" customWidth="1"/>
    <col min="4365" max="4366" width="6.5703125" style="13" customWidth="1"/>
    <col min="4367" max="4367" width="5" style="13" customWidth="1"/>
    <col min="4368" max="4369" width="5.5703125" style="13" customWidth="1"/>
    <col min="4370" max="4608" width="9.140625" style="13"/>
    <col min="4609" max="4610" width="12.42578125" style="13" customWidth="1"/>
    <col min="4611" max="4616" width="9.140625" style="13"/>
    <col min="4617" max="4617" width="7.7109375" style="13" customWidth="1"/>
    <col min="4618" max="4618" width="11.42578125" style="13" bestFit="1" customWidth="1"/>
    <col min="4619" max="4619" width="10.42578125" style="13" bestFit="1" customWidth="1"/>
    <col min="4620" max="4620" width="5.7109375" style="13" customWidth="1"/>
    <col min="4621" max="4622" width="6.5703125" style="13" customWidth="1"/>
    <col min="4623" max="4623" width="5" style="13" customWidth="1"/>
    <col min="4624" max="4625" width="5.5703125" style="13" customWidth="1"/>
    <col min="4626" max="4864" width="9.140625" style="13"/>
    <col min="4865" max="4866" width="12.42578125" style="13" customWidth="1"/>
    <col min="4867" max="4872" width="9.140625" style="13"/>
    <col min="4873" max="4873" width="7.7109375" style="13" customWidth="1"/>
    <col min="4874" max="4874" width="11.42578125" style="13" bestFit="1" customWidth="1"/>
    <col min="4875" max="4875" width="10.42578125" style="13" bestFit="1" customWidth="1"/>
    <col min="4876" max="4876" width="5.7109375" style="13" customWidth="1"/>
    <col min="4877" max="4878" width="6.5703125" style="13" customWidth="1"/>
    <col min="4879" max="4879" width="5" style="13" customWidth="1"/>
    <col min="4880" max="4881" width="5.5703125" style="13" customWidth="1"/>
    <col min="4882" max="5120" width="9.140625" style="13"/>
    <col min="5121" max="5122" width="12.42578125" style="13" customWidth="1"/>
    <col min="5123" max="5128" width="9.140625" style="13"/>
    <col min="5129" max="5129" width="7.7109375" style="13" customWidth="1"/>
    <col min="5130" max="5130" width="11.42578125" style="13" bestFit="1" customWidth="1"/>
    <col min="5131" max="5131" width="10.42578125" style="13" bestFit="1" customWidth="1"/>
    <col min="5132" max="5132" width="5.7109375" style="13" customWidth="1"/>
    <col min="5133" max="5134" width="6.5703125" style="13" customWidth="1"/>
    <col min="5135" max="5135" width="5" style="13" customWidth="1"/>
    <col min="5136" max="5137" width="5.5703125" style="13" customWidth="1"/>
    <col min="5138" max="5376" width="9.140625" style="13"/>
    <col min="5377" max="5378" width="12.42578125" style="13" customWidth="1"/>
    <col min="5379" max="5384" width="9.140625" style="13"/>
    <col min="5385" max="5385" width="7.7109375" style="13" customWidth="1"/>
    <col min="5386" max="5386" width="11.42578125" style="13" bestFit="1" customWidth="1"/>
    <col min="5387" max="5387" width="10.42578125" style="13" bestFit="1" customWidth="1"/>
    <col min="5388" max="5388" width="5.7109375" style="13" customWidth="1"/>
    <col min="5389" max="5390" width="6.5703125" style="13" customWidth="1"/>
    <col min="5391" max="5391" width="5" style="13" customWidth="1"/>
    <col min="5392" max="5393" width="5.5703125" style="13" customWidth="1"/>
    <col min="5394" max="5632" width="9.140625" style="13"/>
    <col min="5633" max="5634" width="12.42578125" style="13" customWidth="1"/>
    <col min="5635" max="5640" width="9.140625" style="13"/>
    <col min="5641" max="5641" width="7.7109375" style="13" customWidth="1"/>
    <col min="5642" max="5642" width="11.42578125" style="13" bestFit="1" customWidth="1"/>
    <col min="5643" max="5643" width="10.42578125" style="13" bestFit="1" customWidth="1"/>
    <col min="5644" max="5644" width="5.7109375" style="13" customWidth="1"/>
    <col min="5645" max="5646" width="6.5703125" style="13" customWidth="1"/>
    <col min="5647" max="5647" width="5" style="13" customWidth="1"/>
    <col min="5648" max="5649" width="5.5703125" style="13" customWidth="1"/>
    <col min="5650" max="5888" width="9.140625" style="13"/>
    <col min="5889" max="5890" width="12.42578125" style="13" customWidth="1"/>
    <col min="5891" max="5896" width="9.140625" style="13"/>
    <col min="5897" max="5897" width="7.7109375" style="13" customWidth="1"/>
    <col min="5898" max="5898" width="11.42578125" style="13" bestFit="1" customWidth="1"/>
    <col min="5899" max="5899" width="10.42578125" style="13" bestFit="1" customWidth="1"/>
    <col min="5900" max="5900" width="5.7109375" style="13" customWidth="1"/>
    <col min="5901" max="5902" width="6.5703125" style="13" customWidth="1"/>
    <col min="5903" max="5903" width="5" style="13" customWidth="1"/>
    <col min="5904" max="5905" width="5.5703125" style="13" customWidth="1"/>
    <col min="5906" max="6144" width="9.140625" style="13"/>
    <col min="6145" max="6146" width="12.42578125" style="13" customWidth="1"/>
    <col min="6147" max="6152" width="9.140625" style="13"/>
    <col min="6153" max="6153" width="7.7109375" style="13" customWidth="1"/>
    <col min="6154" max="6154" width="11.42578125" style="13" bestFit="1" customWidth="1"/>
    <col min="6155" max="6155" width="10.42578125" style="13" bestFit="1" customWidth="1"/>
    <col min="6156" max="6156" width="5.7109375" style="13" customWidth="1"/>
    <col min="6157" max="6158" width="6.5703125" style="13" customWidth="1"/>
    <col min="6159" max="6159" width="5" style="13" customWidth="1"/>
    <col min="6160" max="6161" width="5.5703125" style="13" customWidth="1"/>
    <col min="6162" max="6400" width="9.140625" style="13"/>
    <col min="6401" max="6402" width="12.42578125" style="13" customWidth="1"/>
    <col min="6403" max="6408" width="9.140625" style="13"/>
    <col min="6409" max="6409" width="7.7109375" style="13" customWidth="1"/>
    <col min="6410" max="6410" width="11.42578125" style="13" bestFit="1" customWidth="1"/>
    <col min="6411" max="6411" width="10.42578125" style="13" bestFit="1" customWidth="1"/>
    <col min="6412" max="6412" width="5.7109375" style="13" customWidth="1"/>
    <col min="6413" max="6414" width="6.5703125" style="13" customWidth="1"/>
    <col min="6415" max="6415" width="5" style="13" customWidth="1"/>
    <col min="6416" max="6417" width="5.5703125" style="13" customWidth="1"/>
    <col min="6418" max="6656" width="9.140625" style="13"/>
    <col min="6657" max="6658" width="12.42578125" style="13" customWidth="1"/>
    <col min="6659" max="6664" width="9.140625" style="13"/>
    <col min="6665" max="6665" width="7.7109375" style="13" customWidth="1"/>
    <col min="6666" max="6666" width="11.42578125" style="13" bestFit="1" customWidth="1"/>
    <col min="6667" max="6667" width="10.42578125" style="13" bestFit="1" customWidth="1"/>
    <col min="6668" max="6668" width="5.7109375" style="13" customWidth="1"/>
    <col min="6669" max="6670" width="6.5703125" style="13" customWidth="1"/>
    <col min="6671" max="6671" width="5" style="13" customWidth="1"/>
    <col min="6672" max="6673" width="5.5703125" style="13" customWidth="1"/>
    <col min="6674" max="6912" width="9.140625" style="13"/>
    <col min="6913" max="6914" width="12.42578125" style="13" customWidth="1"/>
    <col min="6915" max="6920" width="9.140625" style="13"/>
    <col min="6921" max="6921" width="7.7109375" style="13" customWidth="1"/>
    <col min="6922" max="6922" width="11.42578125" style="13" bestFit="1" customWidth="1"/>
    <col min="6923" max="6923" width="10.42578125" style="13" bestFit="1" customWidth="1"/>
    <col min="6924" max="6924" width="5.7109375" style="13" customWidth="1"/>
    <col min="6925" max="6926" width="6.5703125" style="13" customWidth="1"/>
    <col min="6927" max="6927" width="5" style="13" customWidth="1"/>
    <col min="6928" max="6929" width="5.5703125" style="13" customWidth="1"/>
    <col min="6930" max="7168" width="9.140625" style="13"/>
    <col min="7169" max="7170" width="12.42578125" style="13" customWidth="1"/>
    <col min="7171" max="7176" width="9.140625" style="13"/>
    <col min="7177" max="7177" width="7.7109375" style="13" customWidth="1"/>
    <col min="7178" max="7178" width="11.42578125" style="13" bestFit="1" customWidth="1"/>
    <col min="7179" max="7179" width="10.42578125" style="13" bestFit="1" customWidth="1"/>
    <col min="7180" max="7180" width="5.7109375" style="13" customWidth="1"/>
    <col min="7181" max="7182" width="6.5703125" style="13" customWidth="1"/>
    <col min="7183" max="7183" width="5" style="13" customWidth="1"/>
    <col min="7184" max="7185" width="5.5703125" style="13" customWidth="1"/>
    <col min="7186" max="7424" width="9.140625" style="13"/>
    <col min="7425" max="7426" width="12.42578125" style="13" customWidth="1"/>
    <col min="7427" max="7432" width="9.140625" style="13"/>
    <col min="7433" max="7433" width="7.7109375" style="13" customWidth="1"/>
    <col min="7434" max="7434" width="11.42578125" style="13" bestFit="1" customWidth="1"/>
    <col min="7435" max="7435" width="10.42578125" style="13" bestFit="1" customWidth="1"/>
    <col min="7436" max="7436" width="5.7109375" style="13" customWidth="1"/>
    <col min="7437" max="7438" width="6.5703125" style="13" customWidth="1"/>
    <col min="7439" max="7439" width="5" style="13" customWidth="1"/>
    <col min="7440" max="7441" width="5.5703125" style="13" customWidth="1"/>
    <col min="7442" max="7680" width="9.140625" style="13"/>
    <col min="7681" max="7682" width="12.42578125" style="13" customWidth="1"/>
    <col min="7683" max="7688" width="9.140625" style="13"/>
    <col min="7689" max="7689" width="7.7109375" style="13" customWidth="1"/>
    <col min="7690" max="7690" width="11.42578125" style="13" bestFit="1" customWidth="1"/>
    <col min="7691" max="7691" width="10.42578125" style="13" bestFit="1" customWidth="1"/>
    <col min="7692" max="7692" width="5.7109375" style="13" customWidth="1"/>
    <col min="7693" max="7694" width="6.5703125" style="13" customWidth="1"/>
    <col min="7695" max="7695" width="5" style="13" customWidth="1"/>
    <col min="7696" max="7697" width="5.5703125" style="13" customWidth="1"/>
    <col min="7698" max="7936" width="9.140625" style="13"/>
    <col min="7937" max="7938" width="12.42578125" style="13" customWidth="1"/>
    <col min="7939" max="7944" width="9.140625" style="13"/>
    <col min="7945" max="7945" width="7.7109375" style="13" customWidth="1"/>
    <col min="7946" max="7946" width="11.42578125" style="13" bestFit="1" customWidth="1"/>
    <col min="7947" max="7947" width="10.42578125" style="13" bestFit="1" customWidth="1"/>
    <col min="7948" max="7948" width="5.7109375" style="13" customWidth="1"/>
    <col min="7949" max="7950" width="6.5703125" style="13" customWidth="1"/>
    <col min="7951" max="7951" width="5" style="13" customWidth="1"/>
    <col min="7952" max="7953" width="5.5703125" style="13" customWidth="1"/>
    <col min="7954" max="8192" width="9.140625" style="13"/>
    <col min="8193" max="8194" width="12.42578125" style="13" customWidth="1"/>
    <col min="8195" max="8200" width="9.140625" style="13"/>
    <col min="8201" max="8201" width="7.7109375" style="13" customWidth="1"/>
    <col min="8202" max="8202" width="11.42578125" style="13" bestFit="1" customWidth="1"/>
    <col min="8203" max="8203" width="10.42578125" style="13" bestFit="1" customWidth="1"/>
    <col min="8204" max="8204" width="5.7109375" style="13" customWidth="1"/>
    <col min="8205" max="8206" width="6.5703125" style="13" customWidth="1"/>
    <col min="8207" max="8207" width="5" style="13" customWidth="1"/>
    <col min="8208" max="8209" width="5.5703125" style="13" customWidth="1"/>
    <col min="8210" max="8448" width="9.140625" style="13"/>
    <col min="8449" max="8450" width="12.42578125" style="13" customWidth="1"/>
    <col min="8451" max="8456" width="9.140625" style="13"/>
    <col min="8457" max="8457" width="7.7109375" style="13" customWidth="1"/>
    <col min="8458" max="8458" width="11.42578125" style="13" bestFit="1" customWidth="1"/>
    <col min="8459" max="8459" width="10.42578125" style="13" bestFit="1" customWidth="1"/>
    <col min="8460" max="8460" width="5.7109375" style="13" customWidth="1"/>
    <col min="8461" max="8462" width="6.5703125" style="13" customWidth="1"/>
    <col min="8463" max="8463" width="5" style="13" customWidth="1"/>
    <col min="8464" max="8465" width="5.5703125" style="13" customWidth="1"/>
    <col min="8466" max="8704" width="9.140625" style="13"/>
    <col min="8705" max="8706" width="12.42578125" style="13" customWidth="1"/>
    <col min="8707" max="8712" width="9.140625" style="13"/>
    <col min="8713" max="8713" width="7.7109375" style="13" customWidth="1"/>
    <col min="8714" max="8714" width="11.42578125" style="13" bestFit="1" customWidth="1"/>
    <col min="8715" max="8715" width="10.42578125" style="13" bestFit="1" customWidth="1"/>
    <col min="8716" max="8716" width="5.7109375" style="13" customWidth="1"/>
    <col min="8717" max="8718" width="6.5703125" style="13" customWidth="1"/>
    <col min="8719" max="8719" width="5" style="13" customWidth="1"/>
    <col min="8720" max="8721" width="5.5703125" style="13" customWidth="1"/>
    <col min="8722" max="8960" width="9.140625" style="13"/>
    <col min="8961" max="8962" width="12.42578125" style="13" customWidth="1"/>
    <col min="8963" max="8968" width="9.140625" style="13"/>
    <col min="8969" max="8969" width="7.7109375" style="13" customWidth="1"/>
    <col min="8970" max="8970" width="11.42578125" style="13" bestFit="1" customWidth="1"/>
    <col min="8971" max="8971" width="10.42578125" style="13" bestFit="1" customWidth="1"/>
    <col min="8972" max="8972" width="5.7109375" style="13" customWidth="1"/>
    <col min="8973" max="8974" width="6.5703125" style="13" customWidth="1"/>
    <col min="8975" max="8975" width="5" style="13" customWidth="1"/>
    <col min="8976" max="8977" width="5.5703125" style="13" customWidth="1"/>
    <col min="8978" max="9216" width="9.140625" style="13"/>
    <col min="9217" max="9218" width="12.42578125" style="13" customWidth="1"/>
    <col min="9219" max="9224" width="9.140625" style="13"/>
    <col min="9225" max="9225" width="7.7109375" style="13" customWidth="1"/>
    <col min="9226" max="9226" width="11.42578125" style="13" bestFit="1" customWidth="1"/>
    <col min="9227" max="9227" width="10.42578125" style="13" bestFit="1" customWidth="1"/>
    <col min="9228" max="9228" width="5.7109375" style="13" customWidth="1"/>
    <col min="9229" max="9230" width="6.5703125" style="13" customWidth="1"/>
    <col min="9231" max="9231" width="5" style="13" customWidth="1"/>
    <col min="9232" max="9233" width="5.5703125" style="13" customWidth="1"/>
    <col min="9234" max="9472" width="9.140625" style="13"/>
    <col min="9473" max="9474" width="12.42578125" style="13" customWidth="1"/>
    <col min="9475" max="9480" width="9.140625" style="13"/>
    <col min="9481" max="9481" width="7.7109375" style="13" customWidth="1"/>
    <col min="9482" max="9482" width="11.42578125" style="13" bestFit="1" customWidth="1"/>
    <col min="9483" max="9483" width="10.42578125" style="13" bestFit="1" customWidth="1"/>
    <col min="9484" max="9484" width="5.7109375" style="13" customWidth="1"/>
    <col min="9485" max="9486" width="6.5703125" style="13" customWidth="1"/>
    <col min="9487" max="9487" width="5" style="13" customWidth="1"/>
    <col min="9488" max="9489" width="5.5703125" style="13" customWidth="1"/>
    <col min="9490" max="9728" width="9.140625" style="13"/>
    <col min="9729" max="9730" width="12.42578125" style="13" customWidth="1"/>
    <col min="9731" max="9736" width="9.140625" style="13"/>
    <col min="9737" max="9737" width="7.7109375" style="13" customWidth="1"/>
    <col min="9738" max="9738" width="11.42578125" style="13" bestFit="1" customWidth="1"/>
    <col min="9739" max="9739" width="10.42578125" style="13" bestFit="1" customWidth="1"/>
    <col min="9740" max="9740" width="5.7109375" style="13" customWidth="1"/>
    <col min="9741" max="9742" width="6.5703125" style="13" customWidth="1"/>
    <col min="9743" max="9743" width="5" style="13" customWidth="1"/>
    <col min="9744" max="9745" width="5.5703125" style="13" customWidth="1"/>
    <col min="9746" max="9984" width="9.140625" style="13"/>
    <col min="9985" max="9986" width="12.42578125" style="13" customWidth="1"/>
    <col min="9987" max="9992" width="9.140625" style="13"/>
    <col min="9993" max="9993" width="7.7109375" style="13" customWidth="1"/>
    <col min="9994" max="9994" width="11.42578125" style="13" bestFit="1" customWidth="1"/>
    <col min="9995" max="9995" width="10.42578125" style="13" bestFit="1" customWidth="1"/>
    <col min="9996" max="9996" width="5.7109375" style="13" customWidth="1"/>
    <col min="9997" max="9998" width="6.5703125" style="13" customWidth="1"/>
    <col min="9999" max="9999" width="5" style="13" customWidth="1"/>
    <col min="10000" max="10001" width="5.5703125" style="13" customWidth="1"/>
    <col min="10002" max="10240" width="9.140625" style="13"/>
    <col min="10241" max="10242" width="12.42578125" style="13" customWidth="1"/>
    <col min="10243" max="10248" width="9.140625" style="13"/>
    <col min="10249" max="10249" width="7.7109375" style="13" customWidth="1"/>
    <col min="10250" max="10250" width="11.42578125" style="13" bestFit="1" customWidth="1"/>
    <col min="10251" max="10251" width="10.42578125" style="13" bestFit="1" customWidth="1"/>
    <col min="10252" max="10252" width="5.7109375" style="13" customWidth="1"/>
    <col min="10253" max="10254" width="6.5703125" style="13" customWidth="1"/>
    <col min="10255" max="10255" width="5" style="13" customWidth="1"/>
    <col min="10256" max="10257" width="5.5703125" style="13" customWidth="1"/>
    <col min="10258" max="10496" width="9.140625" style="13"/>
    <col min="10497" max="10498" width="12.42578125" style="13" customWidth="1"/>
    <col min="10499" max="10504" width="9.140625" style="13"/>
    <col min="10505" max="10505" width="7.7109375" style="13" customWidth="1"/>
    <col min="10506" max="10506" width="11.42578125" style="13" bestFit="1" customWidth="1"/>
    <col min="10507" max="10507" width="10.42578125" style="13" bestFit="1" customWidth="1"/>
    <col min="10508" max="10508" width="5.7109375" style="13" customWidth="1"/>
    <col min="10509" max="10510" width="6.5703125" style="13" customWidth="1"/>
    <col min="10511" max="10511" width="5" style="13" customWidth="1"/>
    <col min="10512" max="10513" width="5.5703125" style="13" customWidth="1"/>
    <col min="10514" max="10752" width="9.140625" style="13"/>
    <col min="10753" max="10754" width="12.42578125" style="13" customWidth="1"/>
    <col min="10755" max="10760" width="9.140625" style="13"/>
    <col min="10761" max="10761" width="7.7109375" style="13" customWidth="1"/>
    <col min="10762" max="10762" width="11.42578125" style="13" bestFit="1" customWidth="1"/>
    <col min="10763" max="10763" width="10.42578125" style="13" bestFit="1" customWidth="1"/>
    <col min="10764" max="10764" width="5.7109375" style="13" customWidth="1"/>
    <col min="10765" max="10766" width="6.5703125" style="13" customWidth="1"/>
    <col min="10767" max="10767" width="5" style="13" customWidth="1"/>
    <col min="10768" max="10769" width="5.5703125" style="13" customWidth="1"/>
    <col min="10770" max="11008" width="9.140625" style="13"/>
    <col min="11009" max="11010" width="12.42578125" style="13" customWidth="1"/>
    <col min="11011" max="11016" width="9.140625" style="13"/>
    <col min="11017" max="11017" width="7.7109375" style="13" customWidth="1"/>
    <col min="11018" max="11018" width="11.42578125" style="13" bestFit="1" customWidth="1"/>
    <col min="11019" max="11019" width="10.42578125" style="13" bestFit="1" customWidth="1"/>
    <col min="11020" max="11020" width="5.7109375" style="13" customWidth="1"/>
    <col min="11021" max="11022" width="6.5703125" style="13" customWidth="1"/>
    <col min="11023" max="11023" width="5" style="13" customWidth="1"/>
    <col min="11024" max="11025" width="5.5703125" style="13" customWidth="1"/>
    <col min="11026" max="11264" width="9.140625" style="13"/>
    <col min="11265" max="11266" width="12.42578125" style="13" customWidth="1"/>
    <col min="11267" max="11272" width="9.140625" style="13"/>
    <col min="11273" max="11273" width="7.7109375" style="13" customWidth="1"/>
    <col min="11274" max="11274" width="11.42578125" style="13" bestFit="1" customWidth="1"/>
    <col min="11275" max="11275" width="10.42578125" style="13" bestFit="1" customWidth="1"/>
    <col min="11276" max="11276" width="5.7109375" style="13" customWidth="1"/>
    <col min="11277" max="11278" width="6.5703125" style="13" customWidth="1"/>
    <col min="11279" max="11279" width="5" style="13" customWidth="1"/>
    <col min="11280" max="11281" width="5.5703125" style="13" customWidth="1"/>
    <col min="11282" max="11520" width="9.140625" style="13"/>
    <col min="11521" max="11522" width="12.42578125" style="13" customWidth="1"/>
    <col min="11523" max="11528" width="9.140625" style="13"/>
    <col min="11529" max="11529" width="7.7109375" style="13" customWidth="1"/>
    <col min="11530" max="11530" width="11.42578125" style="13" bestFit="1" customWidth="1"/>
    <col min="11531" max="11531" width="10.42578125" style="13" bestFit="1" customWidth="1"/>
    <col min="11532" max="11532" width="5.7109375" style="13" customWidth="1"/>
    <col min="11533" max="11534" width="6.5703125" style="13" customWidth="1"/>
    <col min="11535" max="11535" width="5" style="13" customWidth="1"/>
    <col min="11536" max="11537" width="5.5703125" style="13" customWidth="1"/>
    <col min="11538" max="11776" width="9.140625" style="13"/>
    <col min="11777" max="11778" width="12.42578125" style="13" customWidth="1"/>
    <col min="11779" max="11784" width="9.140625" style="13"/>
    <col min="11785" max="11785" width="7.7109375" style="13" customWidth="1"/>
    <col min="11786" max="11786" width="11.42578125" style="13" bestFit="1" customWidth="1"/>
    <col min="11787" max="11787" width="10.42578125" style="13" bestFit="1" customWidth="1"/>
    <col min="11788" max="11788" width="5.7109375" style="13" customWidth="1"/>
    <col min="11789" max="11790" width="6.5703125" style="13" customWidth="1"/>
    <col min="11791" max="11791" width="5" style="13" customWidth="1"/>
    <col min="11792" max="11793" width="5.5703125" style="13" customWidth="1"/>
    <col min="11794" max="12032" width="9.140625" style="13"/>
    <col min="12033" max="12034" width="12.42578125" style="13" customWidth="1"/>
    <col min="12035" max="12040" width="9.140625" style="13"/>
    <col min="12041" max="12041" width="7.7109375" style="13" customWidth="1"/>
    <col min="12042" max="12042" width="11.42578125" style="13" bestFit="1" customWidth="1"/>
    <col min="12043" max="12043" width="10.42578125" style="13" bestFit="1" customWidth="1"/>
    <col min="12044" max="12044" width="5.7109375" style="13" customWidth="1"/>
    <col min="12045" max="12046" width="6.5703125" style="13" customWidth="1"/>
    <col min="12047" max="12047" width="5" style="13" customWidth="1"/>
    <col min="12048" max="12049" width="5.5703125" style="13" customWidth="1"/>
    <col min="12050" max="12288" width="9.140625" style="13"/>
    <col min="12289" max="12290" width="12.42578125" style="13" customWidth="1"/>
    <col min="12291" max="12296" width="9.140625" style="13"/>
    <col min="12297" max="12297" width="7.7109375" style="13" customWidth="1"/>
    <col min="12298" max="12298" width="11.42578125" style="13" bestFit="1" customWidth="1"/>
    <col min="12299" max="12299" width="10.42578125" style="13" bestFit="1" customWidth="1"/>
    <col min="12300" max="12300" width="5.7109375" style="13" customWidth="1"/>
    <col min="12301" max="12302" width="6.5703125" style="13" customWidth="1"/>
    <col min="12303" max="12303" width="5" style="13" customWidth="1"/>
    <col min="12304" max="12305" width="5.5703125" style="13" customWidth="1"/>
    <col min="12306" max="12544" width="9.140625" style="13"/>
    <col min="12545" max="12546" width="12.42578125" style="13" customWidth="1"/>
    <col min="12547" max="12552" width="9.140625" style="13"/>
    <col min="12553" max="12553" width="7.7109375" style="13" customWidth="1"/>
    <col min="12554" max="12554" width="11.42578125" style="13" bestFit="1" customWidth="1"/>
    <col min="12555" max="12555" width="10.42578125" style="13" bestFit="1" customWidth="1"/>
    <col min="12556" max="12556" width="5.7109375" style="13" customWidth="1"/>
    <col min="12557" max="12558" width="6.5703125" style="13" customWidth="1"/>
    <col min="12559" max="12559" width="5" style="13" customWidth="1"/>
    <col min="12560" max="12561" width="5.5703125" style="13" customWidth="1"/>
    <col min="12562" max="12800" width="9.140625" style="13"/>
    <col min="12801" max="12802" width="12.42578125" style="13" customWidth="1"/>
    <col min="12803" max="12808" width="9.140625" style="13"/>
    <col min="12809" max="12809" width="7.7109375" style="13" customWidth="1"/>
    <col min="12810" max="12810" width="11.42578125" style="13" bestFit="1" customWidth="1"/>
    <col min="12811" max="12811" width="10.42578125" style="13" bestFit="1" customWidth="1"/>
    <col min="12812" max="12812" width="5.7109375" style="13" customWidth="1"/>
    <col min="12813" max="12814" width="6.5703125" style="13" customWidth="1"/>
    <col min="12815" max="12815" width="5" style="13" customWidth="1"/>
    <col min="12816" max="12817" width="5.5703125" style="13" customWidth="1"/>
    <col min="12818" max="13056" width="9.140625" style="13"/>
    <col min="13057" max="13058" width="12.42578125" style="13" customWidth="1"/>
    <col min="13059" max="13064" width="9.140625" style="13"/>
    <col min="13065" max="13065" width="7.7109375" style="13" customWidth="1"/>
    <col min="13066" max="13066" width="11.42578125" style="13" bestFit="1" customWidth="1"/>
    <col min="13067" max="13067" width="10.42578125" style="13" bestFit="1" customWidth="1"/>
    <col min="13068" max="13068" width="5.7109375" style="13" customWidth="1"/>
    <col min="13069" max="13070" width="6.5703125" style="13" customWidth="1"/>
    <col min="13071" max="13071" width="5" style="13" customWidth="1"/>
    <col min="13072" max="13073" width="5.5703125" style="13" customWidth="1"/>
    <col min="13074" max="13312" width="9.140625" style="13"/>
    <col min="13313" max="13314" width="12.42578125" style="13" customWidth="1"/>
    <col min="13315" max="13320" width="9.140625" style="13"/>
    <col min="13321" max="13321" width="7.7109375" style="13" customWidth="1"/>
    <col min="13322" max="13322" width="11.42578125" style="13" bestFit="1" customWidth="1"/>
    <col min="13323" max="13323" width="10.42578125" style="13" bestFit="1" customWidth="1"/>
    <col min="13324" max="13324" width="5.7109375" style="13" customWidth="1"/>
    <col min="13325" max="13326" width="6.5703125" style="13" customWidth="1"/>
    <col min="13327" max="13327" width="5" style="13" customWidth="1"/>
    <col min="13328" max="13329" width="5.5703125" style="13" customWidth="1"/>
    <col min="13330" max="13568" width="9.140625" style="13"/>
    <col min="13569" max="13570" width="12.42578125" style="13" customWidth="1"/>
    <col min="13571" max="13576" width="9.140625" style="13"/>
    <col min="13577" max="13577" width="7.7109375" style="13" customWidth="1"/>
    <col min="13578" max="13578" width="11.42578125" style="13" bestFit="1" customWidth="1"/>
    <col min="13579" max="13579" width="10.42578125" style="13" bestFit="1" customWidth="1"/>
    <col min="13580" max="13580" width="5.7109375" style="13" customWidth="1"/>
    <col min="13581" max="13582" width="6.5703125" style="13" customWidth="1"/>
    <col min="13583" max="13583" width="5" style="13" customWidth="1"/>
    <col min="13584" max="13585" width="5.5703125" style="13" customWidth="1"/>
    <col min="13586" max="13824" width="9.140625" style="13"/>
    <col min="13825" max="13826" width="12.42578125" style="13" customWidth="1"/>
    <col min="13827" max="13832" width="9.140625" style="13"/>
    <col min="13833" max="13833" width="7.7109375" style="13" customWidth="1"/>
    <col min="13834" max="13834" width="11.42578125" style="13" bestFit="1" customWidth="1"/>
    <col min="13835" max="13835" width="10.42578125" style="13" bestFit="1" customWidth="1"/>
    <col min="13836" max="13836" width="5.7109375" style="13" customWidth="1"/>
    <col min="13837" max="13838" width="6.5703125" style="13" customWidth="1"/>
    <col min="13839" max="13839" width="5" style="13" customWidth="1"/>
    <col min="13840" max="13841" width="5.5703125" style="13" customWidth="1"/>
    <col min="13842" max="14080" width="9.140625" style="13"/>
    <col min="14081" max="14082" width="12.42578125" style="13" customWidth="1"/>
    <col min="14083" max="14088" width="9.140625" style="13"/>
    <col min="14089" max="14089" width="7.7109375" style="13" customWidth="1"/>
    <col min="14090" max="14090" width="11.42578125" style="13" bestFit="1" customWidth="1"/>
    <col min="14091" max="14091" width="10.42578125" style="13" bestFit="1" customWidth="1"/>
    <col min="14092" max="14092" width="5.7109375" style="13" customWidth="1"/>
    <col min="14093" max="14094" width="6.5703125" style="13" customWidth="1"/>
    <col min="14095" max="14095" width="5" style="13" customWidth="1"/>
    <col min="14096" max="14097" width="5.5703125" style="13" customWidth="1"/>
    <col min="14098" max="14336" width="9.140625" style="13"/>
    <col min="14337" max="14338" width="12.42578125" style="13" customWidth="1"/>
    <col min="14339" max="14344" width="9.140625" style="13"/>
    <col min="14345" max="14345" width="7.7109375" style="13" customWidth="1"/>
    <col min="14346" max="14346" width="11.42578125" style="13" bestFit="1" customWidth="1"/>
    <col min="14347" max="14347" width="10.42578125" style="13" bestFit="1" customWidth="1"/>
    <col min="14348" max="14348" width="5.7109375" style="13" customWidth="1"/>
    <col min="14349" max="14350" width="6.5703125" style="13" customWidth="1"/>
    <col min="14351" max="14351" width="5" style="13" customWidth="1"/>
    <col min="14352" max="14353" width="5.5703125" style="13" customWidth="1"/>
    <col min="14354" max="14592" width="9.140625" style="13"/>
    <col min="14593" max="14594" width="12.42578125" style="13" customWidth="1"/>
    <col min="14595" max="14600" width="9.140625" style="13"/>
    <col min="14601" max="14601" width="7.7109375" style="13" customWidth="1"/>
    <col min="14602" max="14602" width="11.42578125" style="13" bestFit="1" customWidth="1"/>
    <col min="14603" max="14603" width="10.42578125" style="13" bestFit="1" customWidth="1"/>
    <col min="14604" max="14604" width="5.7109375" style="13" customWidth="1"/>
    <col min="14605" max="14606" width="6.5703125" style="13" customWidth="1"/>
    <col min="14607" max="14607" width="5" style="13" customWidth="1"/>
    <col min="14608" max="14609" width="5.5703125" style="13" customWidth="1"/>
    <col min="14610" max="14848" width="9.140625" style="13"/>
    <col min="14849" max="14850" width="12.42578125" style="13" customWidth="1"/>
    <col min="14851" max="14856" width="9.140625" style="13"/>
    <col min="14857" max="14857" width="7.7109375" style="13" customWidth="1"/>
    <col min="14858" max="14858" width="11.42578125" style="13" bestFit="1" customWidth="1"/>
    <col min="14859" max="14859" width="10.42578125" style="13" bestFit="1" customWidth="1"/>
    <col min="14860" max="14860" width="5.7109375" style="13" customWidth="1"/>
    <col min="14861" max="14862" width="6.5703125" style="13" customWidth="1"/>
    <col min="14863" max="14863" width="5" style="13" customWidth="1"/>
    <col min="14864" max="14865" width="5.5703125" style="13" customWidth="1"/>
    <col min="14866" max="15104" width="9.140625" style="13"/>
    <col min="15105" max="15106" width="12.42578125" style="13" customWidth="1"/>
    <col min="15107" max="15112" width="9.140625" style="13"/>
    <col min="15113" max="15113" width="7.7109375" style="13" customWidth="1"/>
    <col min="15114" max="15114" width="11.42578125" style="13" bestFit="1" customWidth="1"/>
    <col min="15115" max="15115" width="10.42578125" style="13" bestFit="1" customWidth="1"/>
    <col min="15116" max="15116" width="5.7109375" style="13" customWidth="1"/>
    <col min="15117" max="15118" width="6.5703125" style="13" customWidth="1"/>
    <col min="15119" max="15119" width="5" style="13" customWidth="1"/>
    <col min="15120" max="15121" width="5.5703125" style="13" customWidth="1"/>
    <col min="15122" max="15360" width="9.140625" style="13"/>
    <col min="15361" max="15362" width="12.42578125" style="13" customWidth="1"/>
    <col min="15363" max="15368" width="9.140625" style="13"/>
    <col min="15369" max="15369" width="7.7109375" style="13" customWidth="1"/>
    <col min="15370" max="15370" width="11.42578125" style="13" bestFit="1" customWidth="1"/>
    <col min="15371" max="15371" width="10.42578125" style="13" bestFit="1" customWidth="1"/>
    <col min="15372" max="15372" width="5.7109375" style="13" customWidth="1"/>
    <col min="15373" max="15374" width="6.5703125" style="13" customWidth="1"/>
    <col min="15375" max="15375" width="5" style="13" customWidth="1"/>
    <col min="15376" max="15377" width="5.5703125" style="13" customWidth="1"/>
    <col min="15378" max="15616" width="9.140625" style="13"/>
    <col min="15617" max="15618" width="12.42578125" style="13" customWidth="1"/>
    <col min="15619" max="15624" width="9.140625" style="13"/>
    <col min="15625" max="15625" width="7.7109375" style="13" customWidth="1"/>
    <col min="15626" max="15626" width="11.42578125" style="13" bestFit="1" customWidth="1"/>
    <col min="15627" max="15627" width="10.42578125" style="13" bestFit="1" customWidth="1"/>
    <col min="15628" max="15628" width="5.7109375" style="13" customWidth="1"/>
    <col min="15629" max="15630" width="6.5703125" style="13" customWidth="1"/>
    <col min="15631" max="15631" width="5" style="13" customWidth="1"/>
    <col min="15632" max="15633" width="5.5703125" style="13" customWidth="1"/>
    <col min="15634" max="15872" width="9.140625" style="13"/>
    <col min="15873" max="15874" width="12.42578125" style="13" customWidth="1"/>
    <col min="15875" max="15880" width="9.140625" style="13"/>
    <col min="15881" max="15881" width="7.7109375" style="13" customWidth="1"/>
    <col min="15882" max="15882" width="11.42578125" style="13" bestFit="1" customWidth="1"/>
    <col min="15883" max="15883" width="10.42578125" style="13" bestFit="1" customWidth="1"/>
    <col min="15884" max="15884" width="5.7109375" style="13" customWidth="1"/>
    <col min="15885" max="15886" width="6.5703125" style="13" customWidth="1"/>
    <col min="15887" max="15887" width="5" style="13" customWidth="1"/>
    <col min="15888" max="15889" width="5.5703125" style="13" customWidth="1"/>
    <col min="15890" max="16128" width="9.140625" style="13"/>
    <col min="16129" max="16130" width="12.42578125" style="13" customWidth="1"/>
    <col min="16131" max="16136" width="9.140625" style="13"/>
    <col min="16137" max="16137" width="7.7109375" style="13" customWidth="1"/>
    <col min="16138" max="16138" width="11.42578125" style="13" bestFit="1" customWidth="1"/>
    <col min="16139" max="16139" width="10.42578125" style="13" bestFit="1" customWidth="1"/>
    <col min="16140" max="16140" width="5.7109375" style="13" customWidth="1"/>
    <col min="16141" max="16142" width="6.5703125" style="13" customWidth="1"/>
    <col min="16143" max="16143" width="5" style="13" customWidth="1"/>
    <col min="16144" max="16145" width="5.5703125" style="13" customWidth="1"/>
    <col min="16146" max="16384" width="9.140625" style="13"/>
  </cols>
  <sheetData>
    <row r="1" spans="1:10" ht="18.75">
      <c r="A1" s="1686" t="s">
        <v>1104</v>
      </c>
      <c r="B1" s="1686"/>
      <c r="C1" s="1686"/>
      <c r="D1" s="1686"/>
      <c r="E1" s="1686"/>
      <c r="F1" s="1686"/>
      <c r="G1" s="1686"/>
      <c r="H1" s="1686"/>
      <c r="I1" s="1686"/>
      <c r="J1" s="1686"/>
    </row>
    <row r="2" spans="1:10" ht="3" customHeight="1">
      <c r="A2" s="79"/>
      <c r="B2" s="1099"/>
      <c r="C2" s="80"/>
      <c r="D2" s="80"/>
      <c r="E2" s="80"/>
      <c r="F2" s="80"/>
      <c r="G2" s="80"/>
      <c r="H2" s="80"/>
    </row>
    <row r="3" spans="1:10">
      <c r="A3" s="81"/>
      <c r="B3" s="1100"/>
      <c r="C3" s="1687" t="s">
        <v>395</v>
      </c>
      <c r="D3" s="1687"/>
      <c r="E3" s="1687"/>
      <c r="F3" s="1687"/>
      <c r="G3" s="1687"/>
      <c r="H3" s="1687"/>
    </row>
    <row r="4" spans="1:10">
      <c r="A4" s="81"/>
      <c r="B4" s="1688" t="s">
        <v>396</v>
      </c>
      <c r="C4" s="1687" t="s">
        <v>397</v>
      </c>
      <c r="D4" s="1687"/>
      <c r="E4" s="1687"/>
      <c r="F4" s="1687" t="s">
        <v>1103</v>
      </c>
      <c r="G4" s="1687"/>
      <c r="H4" s="1687"/>
    </row>
    <row r="5" spans="1:10">
      <c r="A5" s="81" t="s">
        <v>19</v>
      </c>
      <c r="B5" s="1689"/>
      <c r="C5" s="82" t="s">
        <v>398</v>
      </c>
      <c r="D5" s="82" t="s">
        <v>399</v>
      </c>
      <c r="E5" s="82" t="s">
        <v>400</v>
      </c>
      <c r="F5" s="82" t="s">
        <v>398</v>
      </c>
      <c r="G5" s="82" t="s">
        <v>399</v>
      </c>
      <c r="H5" s="82" t="s">
        <v>400</v>
      </c>
      <c r="J5" s="34"/>
    </row>
    <row r="6" spans="1:10">
      <c r="A6" s="83" t="s">
        <v>24</v>
      </c>
      <c r="B6" s="1101">
        <v>1278</v>
      </c>
      <c r="C6" s="806">
        <v>0.85114657878875732</v>
      </c>
      <c r="D6" s="807">
        <v>0.61000001430511475</v>
      </c>
      <c r="E6" s="808">
        <v>1.1499999761581421</v>
      </c>
      <c r="F6" s="806">
        <v>1.3112399578094482</v>
      </c>
      <c r="G6" s="807">
        <v>0.93999999761581421</v>
      </c>
      <c r="H6" s="808">
        <v>1.7799999713897705</v>
      </c>
      <c r="J6" s="34"/>
    </row>
    <row r="7" spans="1:10">
      <c r="A7" s="83" t="s">
        <v>26</v>
      </c>
      <c r="B7" s="1101">
        <v>1000</v>
      </c>
      <c r="C7" s="806">
        <v>0.54388266801834106</v>
      </c>
      <c r="D7" s="807">
        <v>0.33000001311302185</v>
      </c>
      <c r="E7" s="808">
        <v>0.8399999737739563</v>
      </c>
      <c r="F7" s="806">
        <v>0.71756076812744141</v>
      </c>
      <c r="G7" s="807">
        <v>0.43999999761581421</v>
      </c>
      <c r="H7" s="808">
        <v>1.1000000238418579</v>
      </c>
      <c r="J7" s="34"/>
    </row>
    <row r="8" spans="1:10">
      <c r="A8" s="83" t="s">
        <v>27</v>
      </c>
      <c r="B8" s="1101">
        <v>1407</v>
      </c>
      <c r="C8" s="806">
        <v>1.8554633855819702</v>
      </c>
      <c r="D8" s="807">
        <v>1.5099999904632568</v>
      </c>
      <c r="E8" s="808">
        <v>2.25</v>
      </c>
      <c r="F8" s="806">
        <v>1.424107551574707</v>
      </c>
      <c r="G8" s="807">
        <v>1.1599999666213989</v>
      </c>
      <c r="H8" s="808">
        <v>1.7300000190734863</v>
      </c>
      <c r="J8" s="34"/>
    </row>
    <row r="9" spans="1:10">
      <c r="A9" s="83" t="s">
        <v>28</v>
      </c>
      <c r="B9" s="1101">
        <v>2018</v>
      </c>
      <c r="C9" s="806">
        <v>1.320626974105835</v>
      </c>
      <c r="D9" s="807">
        <v>1.0800000429153442</v>
      </c>
      <c r="E9" s="808">
        <v>1.6000000238418579</v>
      </c>
      <c r="F9" s="806">
        <v>0.99153578281402588</v>
      </c>
      <c r="G9" s="807">
        <v>0.81000000238418579</v>
      </c>
      <c r="H9" s="808">
        <v>1.2000000476837158</v>
      </c>
      <c r="J9" s="34"/>
    </row>
    <row r="10" spans="1:10">
      <c r="A10" s="83" t="s">
        <v>29</v>
      </c>
      <c r="B10" s="1101">
        <v>1699</v>
      </c>
      <c r="C10" s="806">
        <v>0.83231019973754883</v>
      </c>
      <c r="D10" s="807">
        <v>0.62000000476837158</v>
      </c>
      <c r="E10" s="808">
        <v>1.0900000333786011</v>
      </c>
      <c r="F10" s="806">
        <v>0.90981286764144897</v>
      </c>
      <c r="G10" s="807">
        <v>0.68000000715255737</v>
      </c>
      <c r="H10" s="808">
        <v>1.190000057220459</v>
      </c>
      <c r="J10" s="34"/>
    </row>
    <row r="11" spans="1:10">
      <c r="A11" s="83" t="s">
        <v>30</v>
      </c>
      <c r="B11" s="1101">
        <v>2366</v>
      </c>
      <c r="C11" s="806">
        <v>0.82754760980606079</v>
      </c>
      <c r="D11" s="807">
        <v>0.64999997615814209</v>
      </c>
      <c r="E11" s="808">
        <v>1.0399999618530273</v>
      </c>
      <c r="F11" s="806">
        <v>0.81919735670089722</v>
      </c>
      <c r="G11" s="807">
        <v>0.63999998569488525</v>
      </c>
      <c r="H11" s="808">
        <v>1.0299999713897705</v>
      </c>
      <c r="J11" s="34"/>
    </row>
    <row r="12" spans="1:10">
      <c r="A12" s="83" t="s">
        <v>31</v>
      </c>
      <c r="B12" s="1101">
        <v>36</v>
      </c>
      <c r="C12" s="806">
        <v>0.75539261102676392</v>
      </c>
      <c r="D12" s="807">
        <v>1.9999999552965164E-2</v>
      </c>
      <c r="E12" s="808">
        <v>3.9500000476837158</v>
      </c>
      <c r="F12" s="806">
        <v>0.59252375364303589</v>
      </c>
      <c r="G12" s="807">
        <v>9.9999997764825821E-3</v>
      </c>
      <c r="H12" s="808">
        <v>3.0999999046325684</v>
      </c>
      <c r="J12" s="34"/>
    </row>
    <row r="13" spans="1:10">
      <c r="A13" s="83" t="s">
        <v>32</v>
      </c>
      <c r="B13" s="1101">
        <v>1139</v>
      </c>
      <c r="C13" s="806">
        <v>0.93114238977432251</v>
      </c>
      <c r="D13" s="807">
        <v>0.67000001668930054</v>
      </c>
      <c r="E13" s="808">
        <v>1.2599999904632568</v>
      </c>
      <c r="F13" s="806">
        <v>0.95363086462020874</v>
      </c>
      <c r="G13" s="807">
        <v>0.68000000715255737</v>
      </c>
      <c r="H13" s="808">
        <v>1.2999999523162842</v>
      </c>
      <c r="J13" s="34"/>
    </row>
    <row r="14" spans="1:10">
      <c r="A14" s="83" t="s">
        <v>33</v>
      </c>
      <c r="B14" s="1101">
        <v>1535</v>
      </c>
      <c r="C14" s="806">
        <v>1.151543140411377</v>
      </c>
      <c r="D14" s="807">
        <v>0.88999998569488525</v>
      </c>
      <c r="E14" s="808">
        <v>1.4600000381469727</v>
      </c>
      <c r="F14" s="806">
        <v>1.0033285617828369</v>
      </c>
      <c r="G14" s="807">
        <v>0.77999997138977051</v>
      </c>
      <c r="H14" s="808">
        <v>1.2699999809265137</v>
      </c>
      <c r="J14" s="34"/>
    </row>
    <row r="15" spans="1:10">
      <c r="A15" s="83" t="s">
        <v>584</v>
      </c>
      <c r="B15" s="1101">
        <v>1254</v>
      </c>
      <c r="C15" s="806">
        <v>0.91080832481384277</v>
      </c>
      <c r="D15" s="807">
        <v>0.6600000262260437</v>
      </c>
      <c r="E15" s="808">
        <v>1.2200000286102295</v>
      </c>
      <c r="F15" s="806">
        <v>1.0363286733627319</v>
      </c>
      <c r="G15" s="807">
        <v>0.75</v>
      </c>
      <c r="H15" s="808">
        <v>1.3899999856948853</v>
      </c>
      <c r="J15" s="34"/>
    </row>
    <row r="16" spans="1:10">
      <c r="A16" s="83" t="s">
        <v>35</v>
      </c>
      <c r="B16" s="1101">
        <v>577</v>
      </c>
      <c r="C16" s="806">
        <v>0.89547407627105713</v>
      </c>
      <c r="D16" s="807">
        <v>0.54000002145767212</v>
      </c>
      <c r="E16" s="808">
        <v>1.3899999856948853</v>
      </c>
      <c r="F16" s="806">
        <v>0.65815556049346924</v>
      </c>
      <c r="G16" s="807">
        <v>0.40000000596046448</v>
      </c>
      <c r="H16" s="808">
        <v>1.0199999809265137</v>
      </c>
      <c r="J16" s="34"/>
    </row>
    <row r="17" spans="1:11">
      <c r="A17" s="83" t="s">
        <v>36</v>
      </c>
      <c r="B17" s="1101">
        <v>632</v>
      </c>
      <c r="C17" s="806">
        <v>0.86057382822036743</v>
      </c>
      <c r="D17" s="807">
        <v>0.52999997138977051</v>
      </c>
      <c r="E17" s="808">
        <v>1.3200000524520874</v>
      </c>
      <c r="F17" s="806">
        <v>0.79627639055252075</v>
      </c>
      <c r="G17" s="807">
        <v>0.49000000953674316</v>
      </c>
      <c r="H17" s="808">
        <v>1.2200000286102295</v>
      </c>
      <c r="J17" s="34"/>
    </row>
    <row r="18" spans="1:11">
      <c r="A18" s="83" t="s">
        <v>37</v>
      </c>
      <c r="B18" s="1101">
        <v>1399</v>
      </c>
      <c r="C18" s="806">
        <v>0.69977754354476929</v>
      </c>
      <c r="D18" s="807">
        <v>0.49000000953674316</v>
      </c>
      <c r="E18" s="808">
        <v>0.95999997854232788</v>
      </c>
      <c r="F18" s="806">
        <v>1.0152369737625122</v>
      </c>
      <c r="G18" s="807">
        <v>0.70999997854232788</v>
      </c>
      <c r="H18" s="808">
        <v>1.3999999761581421</v>
      </c>
      <c r="J18" s="34"/>
    </row>
    <row r="19" spans="1:11">
      <c r="A19" s="83" t="s">
        <v>38</v>
      </c>
      <c r="B19" s="1101">
        <v>1690</v>
      </c>
      <c r="C19" s="806">
        <v>0.40228009223937988</v>
      </c>
      <c r="D19" s="807">
        <v>0.25999999046325684</v>
      </c>
      <c r="E19" s="808">
        <v>0.5899999737739563</v>
      </c>
      <c r="F19" s="806">
        <v>0.77022343873977661</v>
      </c>
      <c r="G19" s="807">
        <v>0.5</v>
      </c>
      <c r="H19" s="808">
        <v>1.1299999952316284</v>
      </c>
      <c r="J19" s="34"/>
    </row>
    <row r="20" spans="1:11">
      <c r="A20" s="83" t="s">
        <v>39</v>
      </c>
      <c r="B20" s="1101">
        <v>1191</v>
      </c>
      <c r="C20" s="806">
        <v>0.75348985195159912</v>
      </c>
      <c r="D20" s="807">
        <v>0.51999998092651367</v>
      </c>
      <c r="E20" s="808">
        <v>1.0499999523162842</v>
      </c>
      <c r="F20" s="806">
        <v>0.65554070472717285</v>
      </c>
      <c r="G20" s="807">
        <v>0.44999998807907104</v>
      </c>
      <c r="H20" s="808">
        <v>0.92000001668930054</v>
      </c>
      <c r="J20" s="34"/>
    </row>
    <row r="21" spans="1:11">
      <c r="A21" s="83" t="s">
        <v>40</v>
      </c>
      <c r="B21" s="1101">
        <v>1921</v>
      </c>
      <c r="C21" s="806">
        <v>1.6987485885620117</v>
      </c>
      <c r="D21" s="807">
        <v>1.4199999570846558</v>
      </c>
      <c r="E21" s="808">
        <v>2.0199999809265137</v>
      </c>
      <c r="F21" s="806">
        <v>1.3738517761230469</v>
      </c>
      <c r="G21" s="807">
        <v>1.1399999856948853</v>
      </c>
      <c r="H21" s="808">
        <v>1.6299999952316284</v>
      </c>
      <c r="J21" s="34"/>
    </row>
    <row r="22" spans="1:11">
      <c r="A22" s="83" t="s">
        <v>41</v>
      </c>
      <c r="B22" s="1101">
        <v>1222</v>
      </c>
      <c r="C22" s="806">
        <v>0.84564411640167236</v>
      </c>
      <c r="D22" s="807">
        <v>0.60000002384185791</v>
      </c>
      <c r="E22" s="808">
        <v>1.1499999761581421</v>
      </c>
      <c r="F22" s="806">
        <v>0.98739302158355713</v>
      </c>
      <c r="G22" s="807">
        <v>0.69999998807907104</v>
      </c>
      <c r="H22" s="808">
        <v>1.3500000238418579</v>
      </c>
      <c r="J22" s="34"/>
    </row>
    <row r="23" spans="1:11">
      <c r="A23" s="83" t="s">
        <v>42</v>
      </c>
      <c r="B23" s="1101">
        <v>1876</v>
      </c>
      <c r="C23" s="806">
        <v>0.85525262355804443</v>
      </c>
      <c r="D23" s="807">
        <v>0.64999997615814209</v>
      </c>
      <c r="E23" s="808">
        <v>1.1000000238418579</v>
      </c>
      <c r="F23" s="806">
        <v>0.66106301546096802</v>
      </c>
      <c r="G23" s="807">
        <v>0.50999999046325684</v>
      </c>
      <c r="H23" s="808">
        <v>0.85000002384185791</v>
      </c>
      <c r="J23" s="34"/>
    </row>
    <row r="24" spans="1:11">
      <c r="A24" s="83" t="s">
        <v>43</v>
      </c>
      <c r="B24" s="1101">
        <v>312</v>
      </c>
      <c r="C24" s="806">
        <v>0.61012482643127441</v>
      </c>
      <c r="D24" s="807">
        <v>0.25</v>
      </c>
      <c r="E24" s="808">
        <v>1.2400000095367432</v>
      </c>
      <c r="F24" s="806">
        <v>0.81777417659759521</v>
      </c>
      <c r="G24" s="807">
        <v>0.33000001311302185</v>
      </c>
      <c r="H24" s="808">
        <v>1.6599999666213989</v>
      </c>
      <c r="J24" s="34"/>
    </row>
    <row r="25" spans="1:11">
      <c r="A25" s="83" t="s">
        <v>44</v>
      </c>
      <c r="B25" s="1101">
        <v>1283</v>
      </c>
      <c r="C25" s="806">
        <v>0.63587218523025513</v>
      </c>
      <c r="D25" s="807">
        <v>0.43000000715255737</v>
      </c>
      <c r="E25" s="808">
        <v>0.89999997615814209</v>
      </c>
      <c r="F25" s="806">
        <v>0.89592891931533813</v>
      </c>
      <c r="G25" s="807">
        <v>0.61000001430511475</v>
      </c>
      <c r="H25" s="808">
        <v>1.2699999809265137</v>
      </c>
      <c r="J25" s="34"/>
    </row>
    <row r="26" spans="1:11">
      <c r="A26" s="83" t="s">
        <v>45</v>
      </c>
      <c r="B26" s="1101">
        <v>661</v>
      </c>
      <c r="C26" s="806">
        <v>1.6044950485229492</v>
      </c>
      <c r="D26" s="807">
        <v>1.1499999761581421</v>
      </c>
      <c r="E26" s="808">
        <v>2.1700000762939453</v>
      </c>
      <c r="F26" s="806">
        <v>1.1369848251342773</v>
      </c>
      <c r="G26" s="807">
        <v>0.81000000238418579</v>
      </c>
      <c r="H26" s="808">
        <v>1.5399999618530273</v>
      </c>
      <c r="J26" s="34"/>
      <c r="K26" s="29"/>
    </row>
    <row r="27" spans="1:11">
      <c r="A27" s="83" t="s">
        <v>46</v>
      </c>
      <c r="B27" s="1101">
        <v>2774</v>
      </c>
      <c r="C27" s="806">
        <v>1.5783184766769409</v>
      </c>
      <c r="D27" s="807">
        <v>1.3500000238418579</v>
      </c>
      <c r="E27" s="808">
        <v>1.8300000429153442</v>
      </c>
      <c r="F27" s="806">
        <v>0.98715239763259888</v>
      </c>
      <c r="G27" s="807">
        <v>0.8399999737739563</v>
      </c>
      <c r="H27" s="808">
        <v>1.1499999761581421</v>
      </c>
      <c r="J27" s="34"/>
    </row>
    <row r="28" spans="1:11">
      <c r="A28" s="83" t="s">
        <v>47</v>
      </c>
      <c r="B28" s="1101">
        <v>1475</v>
      </c>
      <c r="C28" s="806">
        <v>1.1983855962753296</v>
      </c>
      <c r="D28" s="807">
        <v>0.93000000715255737</v>
      </c>
      <c r="E28" s="808">
        <v>1.5199999809265137</v>
      </c>
      <c r="F28" s="806">
        <v>1.0085673332214355</v>
      </c>
      <c r="G28" s="807">
        <v>0.77999997138977051</v>
      </c>
      <c r="H28" s="808">
        <v>1.2799999713897705</v>
      </c>
      <c r="J28" s="34"/>
    </row>
    <row r="29" spans="1:11">
      <c r="A29" s="83" t="s">
        <v>48</v>
      </c>
      <c r="B29" s="1101">
        <v>1779</v>
      </c>
      <c r="C29" s="806">
        <v>0.53501671552658081</v>
      </c>
      <c r="D29" s="807">
        <v>0.37000000476837158</v>
      </c>
      <c r="E29" s="808">
        <v>0.74000000953674316</v>
      </c>
      <c r="F29" s="806">
        <v>0.61622220277786255</v>
      </c>
      <c r="G29" s="807">
        <v>0.43000000715255737</v>
      </c>
      <c r="H29" s="808">
        <v>0.85000002384185791</v>
      </c>
      <c r="J29" s="34"/>
    </row>
    <row r="30" spans="1:11">
      <c r="A30" s="83" t="s">
        <v>49</v>
      </c>
      <c r="B30" s="1101">
        <v>924</v>
      </c>
      <c r="C30" s="806">
        <v>0.73577201366424561</v>
      </c>
      <c r="D30" s="807">
        <v>0.47999998927116394</v>
      </c>
      <c r="E30" s="808">
        <v>1.0800000429153442</v>
      </c>
      <c r="F30" s="806">
        <v>0.99050348997116089</v>
      </c>
      <c r="G30" s="807">
        <v>0.63999998569488525</v>
      </c>
      <c r="H30" s="808">
        <v>1.4500000476837158</v>
      </c>
      <c r="J30" s="34"/>
    </row>
    <row r="31" spans="1:11">
      <c r="A31" s="83" t="s">
        <v>50</v>
      </c>
      <c r="B31" s="1101">
        <v>833</v>
      </c>
      <c r="C31" s="806">
        <v>0.78350448608398438</v>
      </c>
      <c r="D31" s="807">
        <v>0.5</v>
      </c>
      <c r="E31" s="808">
        <v>1.1599999666213989</v>
      </c>
      <c r="F31" s="806">
        <v>1.1244115829467773</v>
      </c>
      <c r="G31" s="807">
        <v>0.72000002861022949</v>
      </c>
      <c r="H31" s="808">
        <v>1.6599999666213989</v>
      </c>
      <c r="J31" s="34"/>
    </row>
    <row r="32" spans="1:11">
      <c r="A32" s="83" t="s">
        <v>52</v>
      </c>
      <c r="B32" s="1101">
        <v>1194</v>
      </c>
      <c r="C32" s="806">
        <v>0.66049402952194214</v>
      </c>
      <c r="D32" s="807">
        <v>0.43999999761581421</v>
      </c>
      <c r="E32" s="808">
        <v>0.93999999761581421</v>
      </c>
      <c r="F32" s="806">
        <v>0.90971648693084717</v>
      </c>
      <c r="G32" s="807">
        <v>0.61000001430511475</v>
      </c>
      <c r="H32" s="808">
        <v>1.2999999523162842</v>
      </c>
      <c r="J32" s="34"/>
    </row>
    <row r="33" spans="1:10">
      <c r="A33" s="83" t="s">
        <v>53</v>
      </c>
      <c r="B33" s="1101">
        <v>1996</v>
      </c>
      <c r="C33" s="806">
        <v>1.1989398002624512</v>
      </c>
      <c r="D33" s="807">
        <v>0.97000002861022949</v>
      </c>
      <c r="E33" s="808">
        <v>1.4700000286102295</v>
      </c>
      <c r="F33" s="806">
        <v>0.93527233600616455</v>
      </c>
      <c r="G33" s="807">
        <v>0.75</v>
      </c>
      <c r="H33" s="808">
        <v>1.1499999761581421</v>
      </c>
      <c r="J33" s="34"/>
    </row>
    <row r="34" spans="1:10">
      <c r="A34" s="83" t="s">
        <v>54</v>
      </c>
      <c r="B34" s="1101">
        <v>835</v>
      </c>
      <c r="C34" s="806">
        <v>1.3027130365371704</v>
      </c>
      <c r="D34" s="807">
        <v>0.93999999761581421</v>
      </c>
      <c r="E34" s="808">
        <v>1.7599999904632568</v>
      </c>
      <c r="F34" s="806">
        <v>1.1425877809524536</v>
      </c>
      <c r="G34" s="807">
        <v>0.81999999284744263</v>
      </c>
      <c r="H34" s="808">
        <v>1.5399999618530273</v>
      </c>
      <c r="J34" s="34"/>
    </row>
    <row r="35" spans="1:10">
      <c r="A35" s="83" t="s">
        <v>55</v>
      </c>
      <c r="B35" s="1101">
        <v>466</v>
      </c>
      <c r="C35" s="806">
        <v>0.75863462686538696</v>
      </c>
      <c r="D35" s="807">
        <v>0.40999999642372131</v>
      </c>
      <c r="E35" s="808">
        <v>1.2799999713897705</v>
      </c>
      <c r="F35" s="806">
        <v>1.9024853706359863</v>
      </c>
      <c r="G35" s="807">
        <v>1.0199999809265137</v>
      </c>
      <c r="H35" s="808">
        <v>3.2200000286102295</v>
      </c>
      <c r="J35" s="34"/>
    </row>
    <row r="36" spans="1:10">
      <c r="A36" s="83" t="s">
        <v>56</v>
      </c>
      <c r="B36" s="1101">
        <v>170</v>
      </c>
      <c r="C36" s="806">
        <v>0.15996550023555756</v>
      </c>
      <c r="D36" s="807">
        <v>0</v>
      </c>
      <c r="E36" s="808">
        <v>0.87999999523162842</v>
      </c>
      <c r="F36" s="806">
        <v>0.33054441213607788</v>
      </c>
      <c r="G36" s="807">
        <v>9.9999997764825821E-3</v>
      </c>
      <c r="H36" s="808">
        <v>1.8200000524520874</v>
      </c>
      <c r="J36" s="34"/>
    </row>
    <row r="38" spans="1:10">
      <c r="A38" s="863" t="s">
        <v>2672</v>
      </c>
    </row>
    <row r="40" spans="1:10" ht="18.75" customHeight="1">
      <c r="A40" s="1690" t="s">
        <v>1108</v>
      </c>
      <c r="B40" s="1690"/>
      <c r="C40" s="1690"/>
      <c r="D40" s="1690"/>
      <c r="E40" s="1690"/>
      <c r="F40" s="1690"/>
      <c r="G40" s="1690"/>
      <c r="H40" s="1690"/>
      <c r="I40" s="866"/>
      <c r="J40" s="866"/>
    </row>
    <row r="41" spans="1:10" ht="18.75" customHeight="1">
      <c r="A41" s="1690"/>
      <c r="B41" s="1690"/>
      <c r="C41" s="1690"/>
      <c r="D41" s="1690"/>
      <c r="E41" s="1690"/>
      <c r="F41" s="1690"/>
      <c r="G41" s="1690"/>
      <c r="H41" s="1690"/>
      <c r="I41" s="866"/>
      <c r="J41" s="866"/>
    </row>
    <row r="60" spans="1:1">
      <c r="A60" s="50"/>
    </row>
    <row r="68" spans="1:8" ht="39" customHeight="1">
      <c r="A68" s="1690" t="s">
        <v>2673</v>
      </c>
      <c r="B68" s="1690"/>
      <c r="C68" s="1690"/>
      <c r="D68" s="1690"/>
      <c r="E68" s="1690"/>
      <c r="F68" s="1690"/>
      <c r="G68" s="1690"/>
      <c r="H68" s="1690"/>
    </row>
  </sheetData>
  <mergeCells count="7">
    <mergeCell ref="A40:H41"/>
    <mergeCell ref="A68:H68"/>
    <mergeCell ref="A1:J1"/>
    <mergeCell ref="C3:H3"/>
    <mergeCell ref="B4:B5"/>
    <mergeCell ref="C4:E4"/>
    <mergeCell ref="F4:H4"/>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E39"/>
  <sheetViews>
    <sheetView showGridLines="0" zoomScaleNormal="100" workbookViewId="0">
      <selection activeCell="A40" sqref="A40"/>
    </sheetView>
  </sheetViews>
  <sheetFormatPr defaultRowHeight="12.75"/>
  <cols>
    <col min="1" max="1" width="66" style="16" bestFit="1" customWidth="1"/>
    <col min="2" max="2" width="11.28515625" style="16" bestFit="1" customWidth="1"/>
    <col min="3" max="4" width="9.140625" style="16"/>
    <col min="5" max="5" width="8.5703125" style="16" customWidth="1"/>
    <col min="6" max="6" width="12.85546875" style="16" bestFit="1" customWidth="1"/>
    <col min="7" max="248" width="9.140625" style="16"/>
    <col min="249" max="249" width="37.28515625" style="16" customWidth="1"/>
    <col min="250" max="250" width="11.28515625" style="16" bestFit="1" customWidth="1"/>
    <col min="251" max="252" width="9.140625" style="16"/>
    <col min="253" max="253" width="8.5703125" style="16" customWidth="1"/>
    <col min="254" max="254" width="12.85546875" style="16" bestFit="1" customWidth="1"/>
    <col min="255" max="255" width="9.140625" style="16"/>
    <col min="256" max="256" width="12.85546875" style="16" bestFit="1" customWidth="1"/>
    <col min="257" max="257" width="11.28515625" style="16" bestFit="1" customWidth="1"/>
    <col min="258" max="258" width="13.140625" style="16" customWidth="1"/>
    <col min="259" max="260" width="12" style="16" customWidth="1"/>
    <col min="261" max="504" width="9.140625" style="16"/>
    <col min="505" max="505" width="37.28515625" style="16" customWidth="1"/>
    <col min="506" max="506" width="11.28515625" style="16" bestFit="1" customWidth="1"/>
    <col min="507" max="508" width="9.140625" style="16"/>
    <col min="509" max="509" width="8.5703125" style="16" customWidth="1"/>
    <col min="510" max="510" width="12.85546875" style="16" bestFit="1" customWidth="1"/>
    <col min="511" max="511" width="9.140625" style="16"/>
    <col min="512" max="512" width="12.85546875" style="16" bestFit="1" customWidth="1"/>
    <col min="513" max="513" width="11.28515625" style="16" bestFit="1" customWidth="1"/>
    <col min="514" max="514" width="13.140625" style="16" customWidth="1"/>
    <col min="515" max="516" width="12" style="16" customWidth="1"/>
    <col min="517" max="760" width="9.140625" style="16"/>
    <col min="761" max="761" width="37.28515625" style="16" customWidth="1"/>
    <col min="762" max="762" width="11.28515625" style="16" bestFit="1" customWidth="1"/>
    <col min="763" max="764" width="9.140625" style="16"/>
    <col min="765" max="765" width="8.5703125" style="16" customWidth="1"/>
    <col min="766" max="766" width="12.85546875" style="16" bestFit="1" customWidth="1"/>
    <col min="767" max="767" width="9.140625" style="16"/>
    <col min="768" max="768" width="12.85546875" style="16" bestFit="1" customWidth="1"/>
    <col min="769" max="769" width="11.28515625" style="16" bestFit="1" customWidth="1"/>
    <col min="770" max="770" width="13.140625" style="16" customWidth="1"/>
    <col min="771" max="772" width="12" style="16" customWidth="1"/>
    <col min="773" max="1016" width="9.140625" style="16"/>
    <col min="1017" max="1017" width="37.28515625" style="16" customWidth="1"/>
    <col min="1018" max="1018" width="11.28515625" style="16" bestFit="1" customWidth="1"/>
    <col min="1019" max="1020" width="9.140625" style="16"/>
    <col min="1021" max="1021" width="8.5703125" style="16" customWidth="1"/>
    <col min="1022" max="1022" width="12.85546875" style="16" bestFit="1" customWidth="1"/>
    <col min="1023" max="1023" width="9.140625" style="16"/>
    <col min="1024" max="1024" width="12.85546875" style="16" bestFit="1" customWidth="1"/>
    <col min="1025" max="1025" width="11.28515625" style="16" bestFit="1" customWidth="1"/>
    <col min="1026" max="1026" width="13.140625" style="16" customWidth="1"/>
    <col min="1027" max="1028" width="12" style="16" customWidth="1"/>
    <col min="1029" max="1272" width="9.140625" style="16"/>
    <col min="1273" max="1273" width="37.28515625" style="16" customWidth="1"/>
    <col min="1274" max="1274" width="11.28515625" style="16" bestFit="1" customWidth="1"/>
    <col min="1275" max="1276" width="9.140625" style="16"/>
    <col min="1277" max="1277" width="8.5703125" style="16" customWidth="1"/>
    <col min="1278" max="1278" width="12.85546875" style="16" bestFit="1" customWidth="1"/>
    <col min="1279" max="1279" width="9.140625" style="16"/>
    <col min="1280" max="1280" width="12.85546875" style="16" bestFit="1" customWidth="1"/>
    <col min="1281" max="1281" width="11.28515625" style="16" bestFit="1" customWidth="1"/>
    <col min="1282" max="1282" width="13.140625" style="16" customWidth="1"/>
    <col min="1283" max="1284" width="12" style="16" customWidth="1"/>
    <col min="1285" max="1528" width="9.140625" style="16"/>
    <col min="1529" max="1529" width="37.28515625" style="16" customWidth="1"/>
    <col min="1530" max="1530" width="11.28515625" style="16" bestFit="1" customWidth="1"/>
    <col min="1531" max="1532" width="9.140625" style="16"/>
    <col min="1533" max="1533" width="8.5703125" style="16" customWidth="1"/>
    <col min="1534" max="1534" width="12.85546875" style="16" bestFit="1" customWidth="1"/>
    <col min="1535" max="1535" width="9.140625" style="16"/>
    <col min="1536" max="1536" width="12.85546875" style="16" bestFit="1" customWidth="1"/>
    <col min="1537" max="1537" width="11.28515625" style="16" bestFit="1" customWidth="1"/>
    <col min="1538" max="1538" width="13.140625" style="16" customWidth="1"/>
    <col min="1539" max="1540" width="12" style="16" customWidth="1"/>
    <col min="1541" max="1784" width="9.140625" style="16"/>
    <col min="1785" max="1785" width="37.28515625" style="16" customWidth="1"/>
    <col min="1786" max="1786" width="11.28515625" style="16" bestFit="1" customWidth="1"/>
    <col min="1787" max="1788" width="9.140625" style="16"/>
    <col min="1789" max="1789" width="8.5703125" style="16" customWidth="1"/>
    <col min="1790" max="1790" width="12.85546875" style="16" bestFit="1" customWidth="1"/>
    <col min="1791" max="1791" width="9.140625" style="16"/>
    <col min="1792" max="1792" width="12.85546875" style="16" bestFit="1" customWidth="1"/>
    <col min="1793" max="1793" width="11.28515625" style="16" bestFit="1" customWidth="1"/>
    <col min="1794" max="1794" width="13.140625" style="16" customWidth="1"/>
    <col min="1795" max="1796" width="12" style="16" customWidth="1"/>
    <col min="1797" max="2040" width="9.140625" style="16"/>
    <col min="2041" max="2041" width="37.28515625" style="16" customWidth="1"/>
    <col min="2042" max="2042" width="11.28515625" style="16" bestFit="1" customWidth="1"/>
    <col min="2043" max="2044" width="9.140625" style="16"/>
    <col min="2045" max="2045" width="8.5703125" style="16" customWidth="1"/>
    <col min="2046" max="2046" width="12.85546875" style="16" bestFit="1" customWidth="1"/>
    <col min="2047" max="2047" width="9.140625" style="16"/>
    <col min="2048" max="2048" width="12.85546875" style="16" bestFit="1" customWidth="1"/>
    <col min="2049" max="2049" width="11.28515625" style="16" bestFit="1" customWidth="1"/>
    <col min="2050" max="2050" width="13.140625" style="16" customWidth="1"/>
    <col min="2051" max="2052" width="12" style="16" customWidth="1"/>
    <col min="2053" max="2296" width="9.140625" style="16"/>
    <col min="2297" max="2297" width="37.28515625" style="16" customWidth="1"/>
    <col min="2298" max="2298" width="11.28515625" style="16" bestFit="1" customWidth="1"/>
    <col min="2299" max="2300" width="9.140625" style="16"/>
    <col min="2301" max="2301" width="8.5703125" style="16" customWidth="1"/>
    <col min="2302" max="2302" width="12.85546875" style="16" bestFit="1" customWidth="1"/>
    <col min="2303" max="2303" width="9.140625" style="16"/>
    <col min="2304" max="2304" width="12.85546875" style="16" bestFit="1" customWidth="1"/>
    <col min="2305" max="2305" width="11.28515625" style="16" bestFit="1" customWidth="1"/>
    <col min="2306" max="2306" width="13.140625" style="16" customWidth="1"/>
    <col min="2307" max="2308" width="12" style="16" customWidth="1"/>
    <col min="2309" max="2552" width="9.140625" style="16"/>
    <col min="2553" max="2553" width="37.28515625" style="16" customWidth="1"/>
    <col min="2554" max="2554" width="11.28515625" style="16" bestFit="1" customWidth="1"/>
    <col min="2555" max="2556" width="9.140625" style="16"/>
    <col min="2557" max="2557" width="8.5703125" style="16" customWidth="1"/>
    <col min="2558" max="2558" width="12.85546875" style="16" bestFit="1" customWidth="1"/>
    <col min="2559" max="2559" width="9.140625" style="16"/>
    <col min="2560" max="2560" width="12.85546875" style="16" bestFit="1" customWidth="1"/>
    <col min="2561" max="2561" width="11.28515625" style="16" bestFit="1" customWidth="1"/>
    <col min="2562" max="2562" width="13.140625" style="16" customWidth="1"/>
    <col min="2563" max="2564" width="12" style="16" customWidth="1"/>
    <col min="2565" max="2808" width="9.140625" style="16"/>
    <col min="2809" max="2809" width="37.28515625" style="16" customWidth="1"/>
    <col min="2810" max="2810" width="11.28515625" style="16" bestFit="1" customWidth="1"/>
    <col min="2811" max="2812" width="9.140625" style="16"/>
    <col min="2813" max="2813" width="8.5703125" style="16" customWidth="1"/>
    <col min="2814" max="2814" width="12.85546875" style="16" bestFit="1" customWidth="1"/>
    <col min="2815" max="2815" width="9.140625" style="16"/>
    <col min="2816" max="2816" width="12.85546875" style="16" bestFit="1" customWidth="1"/>
    <col min="2817" max="2817" width="11.28515625" style="16" bestFit="1" customWidth="1"/>
    <col min="2818" max="2818" width="13.140625" style="16" customWidth="1"/>
    <col min="2819" max="2820" width="12" style="16" customWidth="1"/>
    <col min="2821" max="3064" width="9.140625" style="16"/>
    <col min="3065" max="3065" width="37.28515625" style="16" customWidth="1"/>
    <col min="3066" max="3066" width="11.28515625" style="16" bestFit="1" customWidth="1"/>
    <col min="3067" max="3068" width="9.140625" style="16"/>
    <col min="3069" max="3069" width="8.5703125" style="16" customWidth="1"/>
    <col min="3070" max="3070" width="12.85546875" style="16" bestFit="1" customWidth="1"/>
    <col min="3071" max="3071" width="9.140625" style="16"/>
    <col min="3072" max="3072" width="12.85546875" style="16" bestFit="1" customWidth="1"/>
    <col min="3073" max="3073" width="11.28515625" style="16" bestFit="1" customWidth="1"/>
    <col min="3074" max="3074" width="13.140625" style="16" customWidth="1"/>
    <col min="3075" max="3076" width="12" style="16" customWidth="1"/>
    <col min="3077" max="3320" width="9.140625" style="16"/>
    <col min="3321" max="3321" width="37.28515625" style="16" customWidth="1"/>
    <col min="3322" max="3322" width="11.28515625" style="16" bestFit="1" customWidth="1"/>
    <col min="3323" max="3324" width="9.140625" style="16"/>
    <col min="3325" max="3325" width="8.5703125" style="16" customWidth="1"/>
    <col min="3326" max="3326" width="12.85546875" style="16" bestFit="1" customWidth="1"/>
    <col min="3327" max="3327" width="9.140625" style="16"/>
    <col min="3328" max="3328" width="12.85546875" style="16" bestFit="1" customWidth="1"/>
    <col min="3329" max="3329" width="11.28515625" style="16" bestFit="1" customWidth="1"/>
    <col min="3330" max="3330" width="13.140625" style="16" customWidth="1"/>
    <col min="3331" max="3332" width="12" style="16" customWidth="1"/>
    <col min="3333" max="3576" width="9.140625" style="16"/>
    <col min="3577" max="3577" width="37.28515625" style="16" customWidth="1"/>
    <col min="3578" max="3578" width="11.28515625" style="16" bestFit="1" customWidth="1"/>
    <col min="3579" max="3580" width="9.140625" style="16"/>
    <col min="3581" max="3581" width="8.5703125" style="16" customWidth="1"/>
    <col min="3582" max="3582" width="12.85546875" style="16" bestFit="1" customWidth="1"/>
    <col min="3583" max="3583" width="9.140625" style="16"/>
    <col min="3584" max="3584" width="12.85546875" style="16" bestFit="1" customWidth="1"/>
    <col min="3585" max="3585" width="11.28515625" style="16" bestFit="1" customWidth="1"/>
    <col min="3586" max="3586" width="13.140625" style="16" customWidth="1"/>
    <col min="3587" max="3588" width="12" style="16" customWidth="1"/>
    <col min="3589" max="3832" width="9.140625" style="16"/>
    <col min="3833" max="3833" width="37.28515625" style="16" customWidth="1"/>
    <col min="3834" max="3834" width="11.28515625" style="16" bestFit="1" customWidth="1"/>
    <col min="3835" max="3836" width="9.140625" style="16"/>
    <col min="3837" max="3837" width="8.5703125" style="16" customWidth="1"/>
    <col min="3838" max="3838" width="12.85546875" style="16" bestFit="1" customWidth="1"/>
    <col min="3839" max="3839" width="9.140625" style="16"/>
    <col min="3840" max="3840" width="12.85546875" style="16" bestFit="1" customWidth="1"/>
    <col min="3841" max="3841" width="11.28515625" style="16" bestFit="1" customWidth="1"/>
    <col min="3842" max="3842" width="13.140625" style="16" customWidth="1"/>
    <col min="3843" max="3844" width="12" style="16" customWidth="1"/>
    <col min="3845" max="4088" width="9.140625" style="16"/>
    <col min="4089" max="4089" width="37.28515625" style="16" customWidth="1"/>
    <col min="4090" max="4090" width="11.28515625" style="16" bestFit="1" customWidth="1"/>
    <col min="4091" max="4092" width="9.140625" style="16"/>
    <col min="4093" max="4093" width="8.5703125" style="16" customWidth="1"/>
    <col min="4094" max="4094" width="12.85546875" style="16" bestFit="1" customWidth="1"/>
    <col min="4095" max="4095" width="9.140625" style="16"/>
    <col min="4096" max="4096" width="12.85546875" style="16" bestFit="1" customWidth="1"/>
    <col min="4097" max="4097" width="11.28515625" style="16" bestFit="1" customWidth="1"/>
    <col min="4098" max="4098" width="13.140625" style="16" customWidth="1"/>
    <col min="4099" max="4100" width="12" style="16" customWidth="1"/>
    <col min="4101" max="4344" width="9.140625" style="16"/>
    <col min="4345" max="4345" width="37.28515625" style="16" customWidth="1"/>
    <col min="4346" max="4346" width="11.28515625" style="16" bestFit="1" customWidth="1"/>
    <col min="4347" max="4348" width="9.140625" style="16"/>
    <col min="4349" max="4349" width="8.5703125" style="16" customWidth="1"/>
    <col min="4350" max="4350" width="12.85546875" style="16" bestFit="1" customWidth="1"/>
    <col min="4351" max="4351" width="9.140625" style="16"/>
    <col min="4352" max="4352" width="12.85546875" style="16" bestFit="1" customWidth="1"/>
    <col min="4353" max="4353" width="11.28515625" style="16" bestFit="1" customWidth="1"/>
    <col min="4354" max="4354" width="13.140625" style="16" customWidth="1"/>
    <col min="4355" max="4356" width="12" style="16" customWidth="1"/>
    <col min="4357" max="4600" width="9.140625" style="16"/>
    <col min="4601" max="4601" width="37.28515625" style="16" customWidth="1"/>
    <col min="4602" max="4602" width="11.28515625" style="16" bestFit="1" customWidth="1"/>
    <col min="4603" max="4604" width="9.140625" style="16"/>
    <col min="4605" max="4605" width="8.5703125" style="16" customWidth="1"/>
    <col min="4606" max="4606" width="12.85546875" style="16" bestFit="1" customWidth="1"/>
    <col min="4607" max="4607" width="9.140625" style="16"/>
    <col min="4608" max="4608" width="12.85546875" style="16" bestFit="1" customWidth="1"/>
    <col min="4609" max="4609" width="11.28515625" style="16" bestFit="1" customWidth="1"/>
    <col min="4610" max="4610" width="13.140625" style="16" customWidth="1"/>
    <col min="4611" max="4612" width="12" style="16" customWidth="1"/>
    <col min="4613" max="4856" width="9.140625" style="16"/>
    <col min="4857" max="4857" width="37.28515625" style="16" customWidth="1"/>
    <col min="4858" max="4858" width="11.28515625" style="16" bestFit="1" customWidth="1"/>
    <col min="4859" max="4860" width="9.140625" style="16"/>
    <col min="4861" max="4861" width="8.5703125" style="16" customWidth="1"/>
    <col min="4862" max="4862" width="12.85546875" style="16" bestFit="1" customWidth="1"/>
    <col min="4863" max="4863" width="9.140625" style="16"/>
    <col min="4864" max="4864" width="12.85546875" style="16" bestFit="1" customWidth="1"/>
    <col min="4865" max="4865" width="11.28515625" style="16" bestFit="1" customWidth="1"/>
    <col min="4866" max="4866" width="13.140625" style="16" customWidth="1"/>
    <col min="4867" max="4868" width="12" style="16" customWidth="1"/>
    <col min="4869" max="5112" width="9.140625" style="16"/>
    <col min="5113" max="5113" width="37.28515625" style="16" customWidth="1"/>
    <col min="5114" max="5114" width="11.28515625" style="16" bestFit="1" customWidth="1"/>
    <col min="5115" max="5116" width="9.140625" style="16"/>
    <col min="5117" max="5117" width="8.5703125" style="16" customWidth="1"/>
    <col min="5118" max="5118" width="12.85546875" style="16" bestFit="1" customWidth="1"/>
    <col min="5119" max="5119" width="9.140625" style="16"/>
    <col min="5120" max="5120" width="12.85546875" style="16" bestFit="1" customWidth="1"/>
    <col min="5121" max="5121" width="11.28515625" style="16" bestFit="1" customWidth="1"/>
    <col min="5122" max="5122" width="13.140625" style="16" customWidth="1"/>
    <col min="5123" max="5124" width="12" style="16" customWidth="1"/>
    <col min="5125" max="5368" width="9.140625" style="16"/>
    <col min="5369" max="5369" width="37.28515625" style="16" customWidth="1"/>
    <col min="5370" max="5370" width="11.28515625" style="16" bestFit="1" customWidth="1"/>
    <col min="5371" max="5372" width="9.140625" style="16"/>
    <col min="5373" max="5373" width="8.5703125" style="16" customWidth="1"/>
    <col min="5374" max="5374" width="12.85546875" style="16" bestFit="1" customWidth="1"/>
    <col min="5375" max="5375" width="9.140625" style="16"/>
    <col min="5376" max="5376" width="12.85546875" style="16" bestFit="1" customWidth="1"/>
    <col min="5377" max="5377" width="11.28515625" style="16" bestFit="1" customWidth="1"/>
    <col min="5378" max="5378" width="13.140625" style="16" customWidth="1"/>
    <col min="5379" max="5380" width="12" style="16" customWidth="1"/>
    <col min="5381" max="5624" width="9.140625" style="16"/>
    <col min="5625" max="5625" width="37.28515625" style="16" customWidth="1"/>
    <col min="5626" max="5626" width="11.28515625" style="16" bestFit="1" customWidth="1"/>
    <col min="5627" max="5628" width="9.140625" style="16"/>
    <col min="5629" max="5629" width="8.5703125" style="16" customWidth="1"/>
    <col min="5630" max="5630" width="12.85546875" style="16" bestFit="1" customWidth="1"/>
    <col min="5631" max="5631" width="9.140625" style="16"/>
    <col min="5632" max="5632" width="12.85546875" style="16" bestFit="1" customWidth="1"/>
    <col min="5633" max="5633" width="11.28515625" style="16" bestFit="1" customWidth="1"/>
    <col min="5634" max="5634" width="13.140625" style="16" customWidth="1"/>
    <col min="5635" max="5636" width="12" style="16" customWidth="1"/>
    <col min="5637" max="5880" width="9.140625" style="16"/>
    <col min="5881" max="5881" width="37.28515625" style="16" customWidth="1"/>
    <col min="5882" max="5882" width="11.28515625" style="16" bestFit="1" customWidth="1"/>
    <col min="5883" max="5884" width="9.140625" style="16"/>
    <col min="5885" max="5885" width="8.5703125" style="16" customWidth="1"/>
    <col min="5886" max="5886" width="12.85546875" style="16" bestFit="1" customWidth="1"/>
    <col min="5887" max="5887" width="9.140625" style="16"/>
    <col min="5888" max="5888" width="12.85546875" style="16" bestFit="1" customWidth="1"/>
    <col min="5889" max="5889" width="11.28515625" style="16" bestFit="1" customWidth="1"/>
    <col min="5890" max="5890" width="13.140625" style="16" customWidth="1"/>
    <col min="5891" max="5892" width="12" style="16" customWidth="1"/>
    <col min="5893" max="6136" width="9.140625" style="16"/>
    <col min="6137" max="6137" width="37.28515625" style="16" customWidth="1"/>
    <col min="6138" max="6138" width="11.28515625" style="16" bestFit="1" customWidth="1"/>
    <col min="6139" max="6140" width="9.140625" style="16"/>
    <col min="6141" max="6141" width="8.5703125" style="16" customWidth="1"/>
    <col min="6142" max="6142" width="12.85546875" style="16" bestFit="1" customWidth="1"/>
    <col min="6143" max="6143" width="9.140625" style="16"/>
    <col min="6144" max="6144" width="12.85546875" style="16" bestFit="1" customWidth="1"/>
    <col min="6145" max="6145" width="11.28515625" style="16" bestFit="1" customWidth="1"/>
    <col min="6146" max="6146" width="13.140625" style="16" customWidth="1"/>
    <col min="6147" max="6148" width="12" style="16" customWidth="1"/>
    <col min="6149" max="6392" width="9.140625" style="16"/>
    <col min="6393" max="6393" width="37.28515625" style="16" customWidth="1"/>
    <col min="6394" max="6394" width="11.28515625" style="16" bestFit="1" customWidth="1"/>
    <col min="6395" max="6396" width="9.140625" style="16"/>
    <col min="6397" max="6397" width="8.5703125" style="16" customWidth="1"/>
    <col min="6398" max="6398" width="12.85546875" style="16" bestFit="1" customWidth="1"/>
    <col min="6399" max="6399" width="9.140625" style="16"/>
    <col min="6400" max="6400" width="12.85546875" style="16" bestFit="1" customWidth="1"/>
    <col min="6401" max="6401" width="11.28515625" style="16" bestFit="1" customWidth="1"/>
    <col min="6402" max="6402" width="13.140625" style="16" customWidth="1"/>
    <col min="6403" max="6404" width="12" style="16" customWidth="1"/>
    <col min="6405" max="6648" width="9.140625" style="16"/>
    <col min="6649" max="6649" width="37.28515625" style="16" customWidth="1"/>
    <col min="6650" max="6650" width="11.28515625" style="16" bestFit="1" customWidth="1"/>
    <col min="6651" max="6652" width="9.140625" style="16"/>
    <col min="6653" max="6653" width="8.5703125" style="16" customWidth="1"/>
    <col min="6654" max="6654" width="12.85546875" style="16" bestFit="1" customWidth="1"/>
    <col min="6655" max="6655" width="9.140625" style="16"/>
    <col min="6656" max="6656" width="12.85546875" style="16" bestFit="1" customWidth="1"/>
    <col min="6657" max="6657" width="11.28515625" style="16" bestFit="1" customWidth="1"/>
    <col min="6658" max="6658" width="13.140625" style="16" customWidth="1"/>
    <col min="6659" max="6660" width="12" style="16" customWidth="1"/>
    <col min="6661" max="6904" width="9.140625" style="16"/>
    <col min="6905" max="6905" width="37.28515625" style="16" customWidth="1"/>
    <col min="6906" max="6906" width="11.28515625" style="16" bestFit="1" customWidth="1"/>
    <col min="6907" max="6908" width="9.140625" style="16"/>
    <col min="6909" max="6909" width="8.5703125" style="16" customWidth="1"/>
    <col min="6910" max="6910" width="12.85546875" style="16" bestFit="1" customWidth="1"/>
    <col min="6911" max="6911" width="9.140625" style="16"/>
    <col min="6912" max="6912" width="12.85546875" style="16" bestFit="1" customWidth="1"/>
    <col min="6913" max="6913" width="11.28515625" style="16" bestFit="1" customWidth="1"/>
    <col min="6914" max="6914" width="13.140625" style="16" customWidth="1"/>
    <col min="6915" max="6916" width="12" style="16" customWidth="1"/>
    <col min="6917" max="7160" width="9.140625" style="16"/>
    <col min="7161" max="7161" width="37.28515625" style="16" customWidth="1"/>
    <col min="7162" max="7162" width="11.28515625" style="16" bestFit="1" customWidth="1"/>
    <col min="7163" max="7164" width="9.140625" style="16"/>
    <col min="7165" max="7165" width="8.5703125" style="16" customWidth="1"/>
    <col min="7166" max="7166" width="12.85546875" style="16" bestFit="1" customWidth="1"/>
    <col min="7167" max="7167" width="9.140625" style="16"/>
    <col min="7168" max="7168" width="12.85546875" style="16" bestFit="1" customWidth="1"/>
    <col min="7169" max="7169" width="11.28515625" style="16" bestFit="1" customWidth="1"/>
    <col min="7170" max="7170" width="13.140625" style="16" customWidth="1"/>
    <col min="7171" max="7172" width="12" style="16" customWidth="1"/>
    <col min="7173" max="7416" width="9.140625" style="16"/>
    <col min="7417" max="7417" width="37.28515625" style="16" customWidth="1"/>
    <col min="7418" max="7418" width="11.28515625" style="16" bestFit="1" customWidth="1"/>
    <col min="7419" max="7420" width="9.140625" style="16"/>
    <col min="7421" max="7421" width="8.5703125" style="16" customWidth="1"/>
    <col min="7422" max="7422" width="12.85546875" style="16" bestFit="1" customWidth="1"/>
    <col min="7423" max="7423" width="9.140625" style="16"/>
    <col min="7424" max="7424" width="12.85546875" style="16" bestFit="1" customWidth="1"/>
    <col min="7425" max="7425" width="11.28515625" style="16" bestFit="1" customWidth="1"/>
    <col min="7426" max="7426" width="13.140625" style="16" customWidth="1"/>
    <col min="7427" max="7428" width="12" style="16" customWidth="1"/>
    <col min="7429" max="7672" width="9.140625" style="16"/>
    <col min="7673" max="7673" width="37.28515625" style="16" customWidth="1"/>
    <col min="7674" max="7674" width="11.28515625" style="16" bestFit="1" customWidth="1"/>
    <col min="7675" max="7676" width="9.140625" style="16"/>
    <col min="7677" max="7677" width="8.5703125" style="16" customWidth="1"/>
    <col min="7678" max="7678" width="12.85546875" style="16" bestFit="1" customWidth="1"/>
    <col min="7679" max="7679" width="9.140625" style="16"/>
    <col min="7680" max="7680" width="12.85546875" style="16" bestFit="1" customWidth="1"/>
    <col min="7681" max="7681" width="11.28515625" style="16" bestFit="1" customWidth="1"/>
    <col min="7682" max="7682" width="13.140625" style="16" customWidth="1"/>
    <col min="7683" max="7684" width="12" style="16" customWidth="1"/>
    <col min="7685" max="7928" width="9.140625" style="16"/>
    <col min="7929" max="7929" width="37.28515625" style="16" customWidth="1"/>
    <col min="7930" max="7930" width="11.28515625" style="16" bestFit="1" customWidth="1"/>
    <col min="7931" max="7932" width="9.140625" style="16"/>
    <col min="7933" max="7933" width="8.5703125" style="16" customWidth="1"/>
    <col min="7934" max="7934" width="12.85546875" style="16" bestFit="1" customWidth="1"/>
    <col min="7935" max="7935" width="9.140625" style="16"/>
    <col min="7936" max="7936" width="12.85546875" style="16" bestFit="1" customWidth="1"/>
    <col min="7937" max="7937" width="11.28515625" style="16" bestFit="1" customWidth="1"/>
    <col min="7938" max="7938" width="13.140625" style="16" customWidth="1"/>
    <col min="7939" max="7940" width="12" style="16" customWidth="1"/>
    <col min="7941" max="8184" width="9.140625" style="16"/>
    <col min="8185" max="8185" width="37.28515625" style="16" customWidth="1"/>
    <col min="8186" max="8186" width="11.28515625" style="16" bestFit="1" customWidth="1"/>
    <col min="8187" max="8188" width="9.140625" style="16"/>
    <col min="8189" max="8189" width="8.5703125" style="16" customWidth="1"/>
    <col min="8190" max="8190" width="12.85546875" style="16" bestFit="1" customWidth="1"/>
    <col min="8191" max="8191" width="9.140625" style="16"/>
    <col min="8192" max="8192" width="12.85546875" style="16" bestFit="1" customWidth="1"/>
    <col min="8193" max="8193" width="11.28515625" style="16" bestFit="1" customWidth="1"/>
    <col min="8194" max="8194" width="13.140625" style="16" customWidth="1"/>
    <col min="8195" max="8196" width="12" style="16" customWidth="1"/>
    <col min="8197" max="8440" width="9.140625" style="16"/>
    <col min="8441" max="8441" width="37.28515625" style="16" customWidth="1"/>
    <col min="8442" max="8442" width="11.28515625" style="16" bestFit="1" customWidth="1"/>
    <col min="8443" max="8444" width="9.140625" style="16"/>
    <col min="8445" max="8445" width="8.5703125" style="16" customWidth="1"/>
    <col min="8446" max="8446" width="12.85546875" style="16" bestFit="1" customWidth="1"/>
    <col min="8447" max="8447" width="9.140625" style="16"/>
    <col min="8448" max="8448" width="12.85546875" style="16" bestFit="1" customWidth="1"/>
    <col min="8449" max="8449" width="11.28515625" style="16" bestFit="1" customWidth="1"/>
    <col min="8450" max="8450" width="13.140625" style="16" customWidth="1"/>
    <col min="8451" max="8452" width="12" style="16" customWidth="1"/>
    <col min="8453" max="8696" width="9.140625" style="16"/>
    <col min="8697" max="8697" width="37.28515625" style="16" customWidth="1"/>
    <col min="8698" max="8698" width="11.28515625" style="16" bestFit="1" customWidth="1"/>
    <col min="8699" max="8700" width="9.140625" style="16"/>
    <col min="8701" max="8701" width="8.5703125" style="16" customWidth="1"/>
    <col min="8702" max="8702" width="12.85546875" style="16" bestFit="1" customWidth="1"/>
    <col min="8703" max="8703" width="9.140625" style="16"/>
    <col min="8704" max="8704" width="12.85546875" style="16" bestFit="1" customWidth="1"/>
    <col min="8705" max="8705" width="11.28515625" style="16" bestFit="1" customWidth="1"/>
    <col min="8706" max="8706" width="13.140625" style="16" customWidth="1"/>
    <col min="8707" max="8708" width="12" style="16" customWidth="1"/>
    <col min="8709" max="8952" width="9.140625" style="16"/>
    <col min="8953" max="8953" width="37.28515625" style="16" customWidth="1"/>
    <col min="8954" max="8954" width="11.28515625" style="16" bestFit="1" customWidth="1"/>
    <col min="8955" max="8956" width="9.140625" style="16"/>
    <col min="8957" max="8957" width="8.5703125" style="16" customWidth="1"/>
    <col min="8958" max="8958" width="12.85546875" style="16" bestFit="1" customWidth="1"/>
    <col min="8959" max="8959" width="9.140625" style="16"/>
    <col min="8960" max="8960" width="12.85546875" style="16" bestFit="1" customWidth="1"/>
    <col min="8961" max="8961" width="11.28515625" style="16" bestFit="1" customWidth="1"/>
    <col min="8962" max="8962" width="13.140625" style="16" customWidth="1"/>
    <col min="8963" max="8964" width="12" style="16" customWidth="1"/>
    <col min="8965" max="9208" width="9.140625" style="16"/>
    <col min="9209" max="9209" width="37.28515625" style="16" customWidth="1"/>
    <col min="9210" max="9210" width="11.28515625" style="16" bestFit="1" customWidth="1"/>
    <col min="9211" max="9212" width="9.140625" style="16"/>
    <col min="9213" max="9213" width="8.5703125" style="16" customWidth="1"/>
    <col min="9214" max="9214" width="12.85546875" style="16" bestFit="1" customWidth="1"/>
    <col min="9215" max="9215" width="9.140625" style="16"/>
    <col min="9216" max="9216" width="12.85546875" style="16" bestFit="1" customWidth="1"/>
    <col min="9217" max="9217" width="11.28515625" style="16" bestFit="1" customWidth="1"/>
    <col min="9218" max="9218" width="13.140625" style="16" customWidth="1"/>
    <col min="9219" max="9220" width="12" style="16" customWidth="1"/>
    <col min="9221" max="9464" width="9.140625" style="16"/>
    <col min="9465" max="9465" width="37.28515625" style="16" customWidth="1"/>
    <col min="9466" max="9466" width="11.28515625" style="16" bestFit="1" customWidth="1"/>
    <col min="9467" max="9468" width="9.140625" style="16"/>
    <col min="9469" max="9469" width="8.5703125" style="16" customWidth="1"/>
    <col min="9470" max="9470" width="12.85546875" style="16" bestFit="1" customWidth="1"/>
    <col min="9471" max="9471" width="9.140625" style="16"/>
    <col min="9472" max="9472" width="12.85546875" style="16" bestFit="1" customWidth="1"/>
    <col min="9473" max="9473" width="11.28515625" style="16" bestFit="1" customWidth="1"/>
    <col min="9474" max="9474" width="13.140625" style="16" customWidth="1"/>
    <col min="9475" max="9476" width="12" style="16" customWidth="1"/>
    <col min="9477" max="9720" width="9.140625" style="16"/>
    <col min="9721" max="9721" width="37.28515625" style="16" customWidth="1"/>
    <col min="9722" max="9722" width="11.28515625" style="16" bestFit="1" customWidth="1"/>
    <col min="9723" max="9724" width="9.140625" style="16"/>
    <col min="9725" max="9725" width="8.5703125" style="16" customWidth="1"/>
    <col min="9726" max="9726" width="12.85546875" style="16" bestFit="1" customWidth="1"/>
    <col min="9727" max="9727" width="9.140625" style="16"/>
    <col min="9728" max="9728" width="12.85546875" style="16" bestFit="1" customWidth="1"/>
    <col min="9729" max="9729" width="11.28515625" style="16" bestFit="1" customWidth="1"/>
    <col min="9730" max="9730" width="13.140625" style="16" customWidth="1"/>
    <col min="9731" max="9732" width="12" style="16" customWidth="1"/>
    <col min="9733" max="9976" width="9.140625" style="16"/>
    <col min="9977" max="9977" width="37.28515625" style="16" customWidth="1"/>
    <col min="9978" max="9978" width="11.28515625" style="16" bestFit="1" customWidth="1"/>
    <col min="9979" max="9980" width="9.140625" style="16"/>
    <col min="9981" max="9981" width="8.5703125" style="16" customWidth="1"/>
    <col min="9982" max="9982" width="12.85546875" style="16" bestFit="1" customWidth="1"/>
    <col min="9983" max="9983" width="9.140625" style="16"/>
    <col min="9984" max="9984" width="12.85546875" style="16" bestFit="1" customWidth="1"/>
    <col min="9985" max="9985" width="11.28515625" style="16" bestFit="1" customWidth="1"/>
    <col min="9986" max="9986" width="13.140625" style="16" customWidth="1"/>
    <col min="9987" max="9988" width="12" style="16" customWidth="1"/>
    <col min="9989" max="10232" width="9.140625" style="16"/>
    <col min="10233" max="10233" width="37.28515625" style="16" customWidth="1"/>
    <col min="10234" max="10234" width="11.28515625" style="16" bestFit="1" customWidth="1"/>
    <col min="10235" max="10236" width="9.140625" style="16"/>
    <col min="10237" max="10237" width="8.5703125" style="16" customWidth="1"/>
    <col min="10238" max="10238" width="12.85546875" style="16" bestFit="1" customWidth="1"/>
    <col min="10239" max="10239" width="9.140625" style="16"/>
    <col min="10240" max="10240" width="12.85546875" style="16" bestFit="1" customWidth="1"/>
    <col min="10241" max="10241" width="11.28515625" style="16" bestFit="1" customWidth="1"/>
    <col min="10242" max="10242" width="13.140625" style="16" customWidth="1"/>
    <col min="10243" max="10244" width="12" style="16" customWidth="1"/>
    <col min="10245" max="10488" width="9.140625" style="16"/>
    <col min="10489" max="10489" width="37.28515625" style="16" customWidth="1"/>
    <col min="10490" max="10490" width="11.28515625" style="16" bestFit="1" customWidth="1"/>
    <col min="10491" max="10492" width="9.140625" style="16"/>
    <col min="10493" max="10493" width="8.5703125" style="16" customWidth="1"/>
    <col min="10494" max="10494" width="12.85546875" style="16" bestFit="1" customWidth="1"/>
    <col min="10495" max="10495" width="9.140625" style="16"/>
    <col min="10496" max="10496" width="12.85546875" style="16" bestFit="1" customWidth="1"/>
    <col min="10497" max="10497" width="11.28515625" style="16" bestFit="1" customWidth="1"/>
    <col min="10498" max="10498" width="13.140625" style="16" customWidth="1"/>
    <col min="10499" max="10500" width="12" style="16" customWidth="1"/>
    <col min="10501" max="10744" width="9.140625" style="16"/>
    <col min="10745" max="10745" width="37.28515625" style="16" customWidth="1"/>
    <col min="10746" max="10746" width="11.28515625" style="16" bestFit="1" customWidth="1"/>
    <col min="10747" max="10748" width="9.140625" style="16"/>
    <col min="10749" max="10749" width="8.5703125" style="16" customWidth="1"/>
    <col min="10750" max="10750" width="12.85546875" style="16" bestFit="1" customWidth="1"/>
    <col min="10751" max="10751" width="9.140625" style="16"/>
    <col min="10752" max="10752" width="12.85546875" style="16" bestFit="1" customWidth="1"/>
    <col min="10753" max="10753" width="11.28515625" style="16" bestFit="1" customWidth="1"/>
    <col min="10754" max="10754" width="13.140625" style="16" customWidth="1"/>
    <col min="10755" max="10756" width="12" style="16" customWidth="1"/>
    <col min="10757" max="11000" width="9.140625" style="16"/>
    <col min="11001" max="11001" width="37.28515625" style="16" customWidth="1"/>
    <col min="11002" max="11002" width="11.28515625" style="16" bestFit="1" customWidth="1"/>
    <col min="11003" max="11004" width="9.140625" style="16"/>
    <col min="11005" max="11005" width="8.5703125" style="16" customWidth="1"/>
    <col min="11006" max="11006" width="12.85546875" style="16" bestFit="1" customWidth="1"/>
    <col min="11007" max="11007" width="9.140625" style="16"/>
    <col min="11008" max="11008" width="12.85546875" style="16" bestFit="1" customWidth="1"/>
    <col min="11009" max="11009" width="11.28515625" style="16" bestFit="1" customWidth="1"/>
    <col min="11010" max="11010" width="13.140625" style="16" customWidth="1"/>
    <col min="11011" max="11012" width="12" style="16" customWidth="1"/>
    <col min="11013" max="11256" width="9.140625" style="16"/>
    <col min="11257" max="11257" width="37.28515625" style="16" customWidth="1"/>
    <col min="11258" max="11258" width="11.28515625" style="16" bestFit="1" customWidth="1"/>
    <col min="11259" max="11260" width="9.140625" style="16"/>
    <col min="11261" max="11261" width="8.5703125" style="16" customWidth="1"/>
    <col min="11262" max="11262" width="12.85546875" style="16" bestFit="1" customWidth="1"/>
    <col min="11263" max="11263" width="9.140625" style="16"/>
    <col min="11264" max="11264" width="12.85546875" style="16" bestFit="1" customWidth="1"/>
    <col min="11265" max="11265" width="11.28515625" style="16" bestFit="1" customWidth="1"/>
    <col min="11266" max="11266" width="13.140625" style="16" customWidth="1"/>
    <col min="11267" max="11268" width="12" style="16" customWidth="1"/>
    <col min="11269" max="11512" width="9.140625" style="16"/>
    <col min="11513" max="11513" width="37.28515625" style="16" customWidth="1"/>
    <col min="11514" max="11514" width="11.28515625" style="16" bestFit="1" customWidth="1"/>
    <col min="11515" max="11516" width="9.140625" style="16"/>
    <col min="11517" max="11517" width="8.5703125" style="16" customWidth="1"/>
    <col min="11518" max="11518" width="12.85546875" style="16" bestFit="1" customWidth="1"/>
    <col min="11519" max="11519" width="9.140625" style="16"/>
    <col min="11520" max="11520" width="12.85546875" style="16" bestFit="1" customWidth="1"/>
    <col min="11521" max="11521" width="11.28515625" style="16" bestFit="1" customWidth="1"/>
    <col min="11522" max="11522" width="13.140625" style="16" customWidth="1"/>
    <col min="11523" max="11524" width="12" style="16" customWidth="1"/>
    <col min="11525" max="11768" width="9.140625" style="16"/>
    <col min="11769" max="11769" width="37.28515625" style="16" customWidth="1"/>
    <col min="11770" max="11770" width="11.28515625" style="16" bestFit="1" customWidth="1"/>
    <col min="11771" max="11772" width="9.140625" style="16"/>
    <col min="11773" max="11773" width="8.5703125" style="16" customWidth="1"/>
    <col min="11774" max="11774" width="12.85546875" style="16" bestFit="1" customWidth="1"/>
    <col min="11775" max="11775" width="9.140625" style="16"/>
    <col min="11776" max="11776" width="12.85546875" style="16" bestFit="1" customWidth="1"/>
    <col min="11777" max="11777" width="11.28515625" style="16" bestFit="1" customWidth="1"/>
    <col min="11778" max="11778" width="13.140625" style="16" customWidth="1"/>
    <col min="11779" max="11780" width="12" style="16" customWidth="1"/>
    <col min="11781" max="12024" width="9.140625" style="16"/>
    <col min="12025" max="12025" width="37.28515625" style="16" customWidth="1"/>
    <col min="12026" max="12026" width="11.28515625" style="16" bestFit="1" customWidth="1"/>
    <col min="12027" max="12028" width="9.140625" style="16"/>
    <col min="12029" max="12029" width="8.5703125" style="16" customWidth="1"/>
    <col min="12030" max="12030" width="12.85546875" style="16" bestFit="1" customWidth="1"/>
    <col min="12031" max="12031" width="9.140625" style="16"/>
    <col min="12032" max="12032" width="12.85546875" style="16" bestFit="1" customWidth="1"/>
    <col min="12033" max="12033" width="11.28515625" style="16" bestFit="1" customWidth="1"/>
    <col min="12034" max="12034" width="13.140625" style="16" customWidth="1"/>
    <col min="12035" max="12036" width="12" style="16" customWidth="1"/>
    <col min="12037" max="12280" width="9.140625" style="16"/>
    <col min="12281" max="12281" width="37.28515625" style="16" customWidth="1"/>
    <col min="12282" max="12282" width="11.28515625" style="16" bestFit="1" customWidth="1"/>
    <col min="12283" max="12284" width="9.140625" style="16"/>
    <col min="12285" max="12285" width="8.5703125" style="16" customWidth="1"/>
    <col min="12286" max="12286" width="12.85546875" style="16" bestFit="1" customWidth="1"/>
    <col min="12287" max="12287" width="9.140625" style="16"/>
    <col min="12288" max="12288" width="12.85546875" style="16" bestFit="1" customWidth="1"/>
    <col min="12289" max="12289" width="11.28515625" style="16" bestFit="1" customWidth="1"/>
    <col min="12290" max="12290" width="13.140625" style="16" customWidth="1"/>
    <col min="12291" max="12292" width="12" style="16" customWidth="1"/>
    <col min="12293" max="12536" width="9.140625" style="16"/>
    <col min="12537" max="12537" width="37.28515625" style="16" customWidth="1"/>
    <col min="12538" max="12538" width="11.28515625" style="16" bestFit="1" customWidth="1"/>
    <col min="12539" max="12540" width="9.140625" style="16"/>
    <col min="12541" max="12541" width="8.5703125" style="16" customWidth="1"/>
    <col min="12542" max="12542" width="12.85546875" style="16" bestFit="1" customWidth="1"/>
    <col min="12543" max="12543" width="9.140625" style="16"/>
    <col min="12544" max="12544" width="12.85546875" style="16" bestFit="1" customWidth="1"/>
    <col min="12545" max="12545" width="11.28515625" style="16" bestFit="1" customWidth="1"/>
    <col min="12546" max="12546" width="13.140625" style="16" customWidth="1"/>
    <col min="12547" max="12548" width="12" style="16" customWidth="1"/>
    <col min="12549" max="12792" width="9.140625" style="16"/>
    <col min="12793" max="12793" width="37.28515625" style="16" customWidth="1"/>
    <col min="12794" max="12794" width="11.28515625" style="16" bestFit="1" customWidth="1"/>
    <col min="12795" max="12796" width="9.140625" style="16"/>
    <col min="12797" max="12797" width="8.5703125" style="16" customWidth="1"/>
    <col min="12798" max="12798" width="12.85546875" style="16" bestFit="1" customWidth="1"/>
    <col min="12799" max="12799" width="9.140625" style="16"/>
    <col min="12800" max="12800" width="12.85546875" style="16" bestFit="1" customWidth="1"/>
    <col min="12801" max="12801" width="11.28515625" style="16" bestFit="1" customWidth="1"/>
    <col min="12802" max="12802" width="13.140625" style="16" customWidth="1"/>
    <col min="12803" max="12804" width="12" style="16" customWidth="1"/>
    <col min="12805" max="13048" width="9.140625" style="16"/>
    <col min="13049" max="13049" width="37.28515625" style="16" customWidth="1"/>
    <col min="13050" max="13050" width="11.28515625" style="16" bestFit="1" customWidth="1"/>
    <col min="13051" max="13052" width="9.140625" style="16"/>
    <col min="13053" max="13053" width="8.5703125" style="16" customWidth="1"/>
    <col min="13054" max="13054" width="12.85546875" style="16" bestFit="1" customWidth="1"/>
    <col min="13055" max="13055" width="9.140625" style="16"/>
    <col min="13056" max="13056" width="12.85546875" style="16" bestFit="1" customWidth="1"/>
    <col min="13057" max="13057" width="11.28515625" style="16" bestFit="1" customWidth="1"/>
    <col min="13058" max="13058" width="13.140625" style="16" customWidth="1"/>
    <col min="13059" max="13060" width="12" style="16" customWidth="1"/>
    <col min="13061" max="13304" width="9.140625" style="16"/>
    <col min="13305" max="13305" width="37.28515625" style="16" customWidth="1"/>
    <col min="13306" max="13306" width="11.28515625" style="16" bestFit="1" customWidth="1"/>
    <col min="13307" max="13308" width="9.140625" style="16"/>
    <col min="13309" max="13309" width="8.5703125" style="16" customWidth="1"/>
    <col min="13310" max="13310" width="12.85546875" style="16" bestFit="1" customWidth="1"/>
    <col min="13311" max="13311" width="9.140625" style="16"/>
    <col min="13312" max="13312" width="12.85546875" style="16" bestFit="1" customWidth="1"/>
    <col min="13313" max="13313" width="11.28515625" style="16" bestFit="1" customWidth="1"/>
    <col min="13314" max="13314" width="13.140625" style="16" customWidth="1"/>
    <col min="13315" max="13316" width="12" style="16" customWidth="1"/>
    <col min="13317" max="13560" width="9.140625" style="16"/>
    <col min="13561" max="13561" width="37.28515625" style="16" customWidth="1"/>
    <col min="13562" max="13562" width="11.28515625" style="16" bestFit="1" customWidth="1"/>
    <col min="13563" max="13564" width="9.140625" style="16"/>
    <col min="13565" max="13565" width="8.5703125" style="16" customWidth="1"/>
    <col min="13566" max="13566" width="12.85546875" style="16" bestFit="1" customWidth="1"/>
    <col min="13567" max="13567" width="9.140625" style="16"/>
    <col min="13568" max="13568" width="12.85546875" style="16" bestFit="1" customWidth="1"/>
    <col min="13569" max="13569" width="11.28515625" style="16" bestFit="1" customWidth="1"/>
    <col min="13570" max="13570" width="13.140625" style="16" customWidth="1"/>
    <col min="13571" max="13572" width="12" style="16" customWidth="1"/>
    <col min="13573" max="13816" width="9.140625" style="16"/>
    <col min="13817" max="13817" width="37.28515625" style="16" customWidth="1"/>
    <col min="13818" max="13818" width="11.28515625" style="16" bestFit="1" customWidth="1"/>
    <col min="13819" max="13820" width="9.140625" style="16"/>
    <col min="13821" max="13821" width="8.5703125" style="16" customWidth="1"/>
    <col min="13822" max="13822" width="12.85546875" style="16" bestFit="1" customWidth="1"/>
    <col min="13823" max="13823" width="9.140625" style="16"/>
    <col min="13824" max="13824" width="12.85546875" style="16" bestFit="1" customWidth="1"/>
    <col min="13825" max="13825" width="11.28515625" style="16" bestFit="1" customWidth="1"/>
    <col min="13826" max="13826" width="13.140625" style="16" customWidth="1"/>
    <col min="13827" max="13828" width="12" style="16" customWidth="1"/>
    <col min="13829" max="14072" width="9.140625" style="16"/>
    <col min="14073" max="14073" width="37.28515625" style="16" customWidth="1"/>
    <col min="14074" max="14074" width="11.28515625" style="16" bestFit="1" customWidth="1"/>
    <col min="14075" max="14076" width="9.140625" style="16"/>
    <col min="14077" max="14077" width="8.5703125" style="16" customWidth="1"/>
    <col min="14078" max="14078" width="12.85546875" style="16" bestFit="1" customWidth="1"/>
    <col min="14079" max="14079" width="9.140625" style="16"/>
    <col min="14080" max="14080" width="12.85546875" style="16" bestFit="1" customWidth="1"/>
    <col min="14081" max="14081" width="11.28515625" style="16" bestFit="1" customWidth="1"/>
    <col min="14082" max="14082" width="13.140625" style="16" customWidth="1"/>
    <col min="14083" max="14084" width="12" style="16" customWidth="1"/>
    <col min="14085" max="14328" width="9.140625" style="16"/>
    <col min="14329" max="14329" width="37.28515625" style="16" customWidth="1"/>
    <col min="14330" max="14330" width="11.28515625" style="16" bestFit="1" customWidth="1"/>
    <col min="14331" max="14332" width="9.140625" style="16"/>
    <col min="14333" max="14333" width="8.5703125" style="16" customWidth="1"/>
    <col min="14334" max="14334" width="12.85546875" style="16" bestFit="1" customWidth="1"/>
    <col min="14335" max="14335" width="9.140625" style="16"/>
    <col min="14336" max="14336" width="12.85546875" style="16" bestFit="1" customWidth="1"/>
    <col min="14337" max="14337" width="11.28515625" style="16" bestFit="1" customWidth="1"/>
    <col min="14338" max="14338" width="13.140625" style="16" customWidth="1"/>
    <col min="14339" max="14340" width="12" style="16" customWidth="1"/>
    <col min="14341" max="14584" width="9.140625" style="16"/>
    <col min="14585" max="14585" width="37.28515625" style="16" customWidth="1"/>
    <col min="14586" max="14586" width="11.28515625" style="16" bestFit="1" customWidth="1"/>
    <col min="14587" max="14588" width="9.140625" style="16"/>
    <col min="14589" max="14589" width="8.5703125" style="16" customWidth="1"/>
    <col min="14590" max="14590" width="12.85546875" style="16" bestFit="1" customWidth="1"/>
    <col min="14591" max="14591" width="9.140625" style="16"/>
    <col min="14592" max="14592" width="12.85546875" style="16" bestFit="1" customWidth="1"/>
    <col min="14593" max="14593" width="11.28515625" style="16" bestFit="1" customWidth="1"/>
    <col min="14594" max="14594" width="13.140625" style="16" customWidth="1"/>
    <col min="14595" max="14596" width="12" style="16" customWidth="1"/>
    <col min="14597" max="14840" width="9.140625" style="16"/>
    <col min="14841" max="14841" width="37.28515625" style="16" customWidth="1"/>
    <col min="14842" max="14842" width="11.28515625" style="16" bestFit="1" customWidth="1"/>
    <col min="14843" max="14844" width="9.140625" style="16"/>
    <col min="14845" max="14845" width="8.5703125" style="16" customWidth="1"/>
    <col min="14846" max="14846" width="12.85546875" style="16" bestFit="1" customWidth="1"/>
    <col min="14847" max="14847" width="9.140625" style="16"/>
    <col min="14848" max="14848" width="12.85546875" style="16" bestFit="1" customWidth="1"/>
    <col min="14849" max="14849" width="11.28515625" style="16" bestFit="1" customWidth="1"/>
    <col min="14850" max="14850" width="13.140625" style="16" customWidth="1"/>
    <col min="14851" max="14852" width="12" style="16" customWidth="1"/>
    <col min="14853" max="15096" width="9.140625" style="16"/>
    <col min="15097" max="15097" width="37.28515625" style="16" customWidth="1"/>
    <col min="15098" max="15098" width="11.28515625" style="16" bestFit="1" customWidth="1"/>
    <col min="15099" max="15100" width="9.140625" style="16"/>
    <col min="15101" max="15101" width="8.5703125" style="16" customWidth="1"/>
    <col min="15102" max="15102" width="12.85546875" style="16" bestFit="1" customWidth="1"/>
    <col min="15103" max="15103" width="9.140625" style="16"/>
    <col min="15104" max="15104" width="12.85546875" style="16" bestFit="1" customWidth="1"/>
    <col min="15105" max="15105" width="11.28515625" style="16" bestFit="1" customWidth="1"/>
    <col min="15106" max="15106" width="13.140625" style="16" customWidth="1"/>
    <col min="15107" max="15108" width="12" style="16" customWidth="1"/>
    <col min="15109" max="15352" width="9.140625" style="16"/>
    <col min="15353" max="15353" width="37.28515625" style="16" customWidth="1"/>
    <col min="15354" max="15354" width="11.28515625" style="16" bestFit="1" customWidth="1"/>
    <col min="15355" max="15356" width="9.140625" style="16"/>
    <col min="15357" max="15357" width="8.5703125" style="16" customWidth="1"/>
    <col min="15358" max="15358" width="12.85546875" style="16" bestFit="1" customWidth="1"/>
    <col min="15359" max="15359" width="9.140625" style="16"/>
    <col min="15360" max="15360" width="12.85546875" style="16" bestFit="1" customWidth="1"/>
    <col min="15361" max="15361" width="11.28515625" style="16" bestFit="1" customWidth="1"/>
    <col min="15362" max="15362" width="13.140625" style="16" customWidth="1"/>
    <col min="15363" max="15364" width="12" style="16" customWidth="1"/>
    <col min="15365" max="15608" width="9.140625" style="16"/>
    <col min="15609" max="15609" width="37.28515625" style="16" customWidth="1"/>
    <col min="15610" max="15610" width="11.28515625" style="16" bestFit="1" customWidth="1"/>
    <col min="15611" max="15612" width="9.140625" style="16"/>
    <col min="15613" max="15613" width="8.5703125" style="16" customWidth="1"/>
    <col min="15614" max="15614" width="12.85546875" style="16" bestFit="1" customWidth="1"/>
    <col min="15615" max="15615" width="9.140625" style="16"/>
    <col min="15616" max="15616" width="12.85546875" style="16" bestFit="1" customWidth="1"/>
    <col min="15617" max="15617" width="11.28515625" style="16" bestFit="1" customWidth="1"/>
    <col min="15618" max="15618" width="13.140625" style="16" customWidth="1"/>
    <col min="15619" max="15620" width="12" style="16" customWidth="1"/>
    <col min="15621" max="15864" width="9.140625" style="16"/>
    <col min="15865" max="15865" width="37.28515625" style="16" customWidth="1"/>
    <col min="15866" max="15866" width="11.28515625" style="16" bestFit="1" customWidth="1"/>
    <col min="15867" max="15868" width="9.140625" style="16"/>
    <col min="15869" max="15869" width="8.5703125" style="16" customWidth="1"/>
    <col min="15870" max="15870" width="12.85546875" style="16" bestFit="1" customWidth="1"/>
    <col min="15871" max="15871" width="9.140625" style="16"/>
    <col min="15872" max="15872" width="12.85546875" style="16" bestFit="1" customWidth="1"/>
    <col min="15873" max="15873" width="11.28515625" style="16" bestFit="1" customWidth="1"/>
    <col min="15874" max="15874" width="13.140625" style="16" customWidth="1"/>
    <col min="15875" max="15876" width="12" style="16" customWidth="1"/>
    <col min="15877" max="16120" width="9.140625" style="16"/>
    <col min="16121" max="16121" width="37.28515625" style="16" customWidth="1"/>
    <col min="16122" max="16122" width="11.28515625" style="16" bestFit="1" customWidth="1"/>
    <col min="16123" max="16124" width="9.140625" style="16"/>
    <col min="16125" max="16125" width="8.5703125" style="16" customWidth="1"/>
    <col min="16126" max="16126" width="12.85546875" style="16" bestFit="1" customWidth="1"/>
    <col min="16127" max="16127" width="9.140625" style="16"/>
    <col min="16128" max="16128" width="12.85546875" style="16" bestFit="1" customWidth="1"/>
    <col min="16129" max="16129" width="11.28515625" style="16" bestFit="1" customWidth="1"/>
    <col min="16130" max="16130" width="13.140625" style="16" customWidth="1"/>
    <col min="16131" max="16132" width="12" style="16" customWidth="1"/>
    <col min="16133" max="16384" width="9.140625" style="16"/>
  </cols>
  <sheetData>
    <row r="1" spans="1:5" ht="18.75">
      <c r="A1" s="827" t="s">
        <v>401</v>
      </c>
      <c r="B1" s="179"/>
      <c r="C1" s="179"/>
      <c r="D1" s="179"/>
      <c r="E1" s="179"/>
    </row>
    <row r="2" spans="1:5" ht="3" customHeight="1"/>
    <row r="3" spans="1:5">
      <c r="A3" s="365" t="s">
        <v>402</v>
      </c>
      <c r="B3" s="1691" t="s">
        <v>1101</v>
      </c>
      <c r="C3" s="1692"/>
      <c r="D3" s="1692"/>
      <c r="E3" s="1693"/>
    </row>
    <row r="4" spans="1:5">
      <c r="A4" s="365"/>
      <c r="B4" s="822" t="s">
        <v>405</v>
      </c>
      <c r="C4" s="822" t="s">
        <v>749</v>
      </c>
      <c r="D4" s="368" t="s">
        <v>403</v>
      </c>
      <c r="E4" s="368" t="s">
        <v>404</v>
      </c>
    </row>
    <row r="5" spans="1:5">
      <c r="A5" s="85" t="s">
        <v>406</v>
      </c>
      <c r="B5" s="89">
        <v>3.7689910000000002</v>
      </c>
      <c r="C5" s="89">
        <v>0.1570732</v>
      </c>
      <c r="D5" s="89">
        <v>23.99513</v>
      </c>
      <c r="E5" s="86" t="s">
        <v>1152</v>
      </c>
    </row>
    <row r="6" spans="1:5">
      <c r="A6" s="85" t="s">
        <v>407</v>
      </c>
      <c r="B6" s="89">
        <v>-0.46780820000000001</v>
      </c>
      <c r="C6" s="89">
        <v>8.9696600000000001E-2</v>
      </c>
      <c r="D6" s="89">
        <v>-5.2154509999999998</v>
      </c>
      <c r="E6" s="86" t="s">
        <v>1152</v>
      </c>
    </row>
    <row r="7" spans="1:5">
      <c r="A7" s="85" t="s">
        <v>408</v>
      </c>
      <c r="B7" s="89">
        <v>0.80195289999999997</v>
      </c>
      <c r="C7" s="89">
        <v>6.5896899999999994E-2</v>
      </c>
      <c r="D7" s="89">
        <v>12.16982</v>
      </c>
      <c r="E7" s="86" t="s">
        <v>1152</v>
      </c>
    </row>
    <row r="8" spans="1:5">
      <c r="A8" s="85" t="s">
        <v>409</v>
      </c>
      <c r="B8" s="89">
        <v>2.9623400000000001E-2</v>
      </c>
      <c r="C8" s="89">
        <v>0.14146800000000001</v>
      </c>
      <c r="D8" s="89">
        <v>0.20940010000000001</v>
      </c>
      <c r="E8" s="86">
        <v>0.83</v>
      </c>
    </row>
    <row r="9" spans="1:5">
      <c r="A9" s="85" t="s">
        <v>410</v>
      </c>
      <c r="B9" s="89">
        <v>-1.4130510000000001</v>
      </c>
      <c r="C9" s="89">
        <v>0.1137068</v>
      </c>
      <c r="D9" s="89">
        <v>-12.42714</v>
      </c>
      <c r="E9" s="86" t="s">
        <v>1152</v>
      </c>
    </row>
    <row r="10" spans="1:5">
      <c r="A10" s="85" t="s">
        <v>411</v>
      </c>
      <c r="B10" s="89">
        <v>1.40486</v>
      </c>
      <c r="C10" s="89">
        <v>5.2561499999999997E-2</v>
      </c>
      <c r="D10" s="89">
        <v>26.727930000000001</v>
      </c>
      <c r="E10" s="86" t="s">
        <v>1152</v>
      </c>
    </row>
    <row r="11" spans="1:5">
      <c r="A11" s="85" t="s">
        <v>412</v>
      </c>
      <c r="B11" s="89">
        <v>-1.622992</v>
      </c>
      <c r="C11" s="89">
        <v>0.12739039999999999</v>
      </c>
      <c r="D11" s="89">
        <v>-12.7403</v>
      </c>
      <c r="E11" s="86" t="s">
        <v>1152</v>
      </c>
    </row>
    <row r="12" spans="1:5">
      <c r="A12" s="85" t="s">
        <v>413</v>
      </c>
      <c r="B12" s="89">
        <v>0.22083739999999999</v>
      </c>
      <c r="C12" s="89">
        <v>2.67891E-2</v>
      </c>
      <c r="D12" s="89">
        <v>8.2435639999999992</v>
      </c>
      <c r="E12" s="86" t="s">
        <v>1152</v>
      </c>
    </row>
    <row r="13" spans="1:5">
      <c r="A13" s="85" t="s">
        <v>414</v>
      </c>
      <c r="B13" s="89">
        <v>6.5144999999999995E-2</v>
      </c>
      <c r="C13" s="89">
        <v>3.9868999999999998E-3</v>
      </c>
      <c r="D13" s="89">
        <v>16.33961</v>
      </c>
      <c r="E13" s="86" t="s">
        <v>1152</v>
      </c>
    </row>
    <row r="14" spans="1:5">
      <c r="A14" s="85" t="s">
        <v>415</v>
      </c>
      <c r="B14" s="89">
        <v>1.6673400000000001E-2</v>
      </c>
      <c r="C14" s="89">
        <v>1.0882999999999999E-3</v>
      </c>
      <c r="D14" s="89">
        <v>15.32</v>
      </c>
      <c r="E14" s="86" t="s">
        <v>1152</v>
      </c>
    </row>
    <row r="15" spans="1:5">
      <c r="A15" s="85" t="s">
        <v>416</v>
      </c>
      <c r="B15" s="89">
        <v>-4.5170130000000004</v>
      </c>
      <c r="C15" s="89">
        <v>7.0000699999999999E-2</v>
      </c>
      <c r="D15" s="89">
        <v>-64.528149999999997</v>
      </c>
      <c r="E15" s="86" t="s">
        <v>1152</v>
      </c>
    </row>
    <row r="17" spans="1:5">
      <c r="A17" s="16" t="s">
        <v>417</v>
      </c>
    </row>
    <row r="20" spans="1:5" ht="18.75">
      <c r="A20" s="826" t="s">
        <v>1153</v>
      </c>
    </row>
    <row r="21" spans="1:5" ht="3.75" customHeight="1"/>
    <row r="22" spans="1:5">
      <c r="A22" s="823" t="s">
        <v>402</v>
      </c>
      <c r="B22" s="824" t="s">
        <v>1151</v>
      </c>
      <c r="C22" s="828"/>
      <c r="D22" s="829"/>
      <c r="E22" s="829"/>
    </row>
    <row r="23" spans="1:5">
      <c r="A23" s="823"/>
      <c r="B23" s="822" t="s">
        <v>405</v>
      </c>
    </row>
    <row r="24" spans="1:5">
      <c r="A24" s="85" t="s">
        <v>406</v>
      </c>
      <c r="B24" s="89">
        <v>3.8233000000000001</v>
      </c>
    </row>
    <row r="25" spans="1:5">
      <c r="A25" s="85" t="s">
        <v>407</v>
      </c>
      <c r="B25" s="89">
        <v>-0.53779999999999994</v>
      </c>
    </row>
    <row r="26" spans="1:5">
      <c r="A26" s="85" t="s">
        <v>408</v>
      </c>
      <c r="B26" s="89">
        <v>0.97629999999999995</v>
      </c>
    </row>
    <row r="27" spans="1:5">
      <c r="A27" s="85" t="s">
        <v>414</v>
      </c>
      <c r="B27" s="89">
        <v>6.7100000000000007E-2</v>
      </c>
    </row>
    <row r="28" spans="1:5">
      <c r="A28" s="85" t="s">
        <v>1154</v>
      </c>
      <c r="B28" s="89">
        <v>-4.3099999999999999E-2</v>
      </c>
    </row>
    <row r="29" spans="1:5">
      <c r="A29" s="85" t="s">
        <v>1155</v>
      </c>
      <c r="B29" s="89">
        <v>0.1716</v>
      </c>
    </row>
    <row r="30" spans="1:5">
      <c r="A30" s="85" t="s">
        <v>413</v>
      </c>
      <c r="B30" s="89">
        <v>0.4214</v>
      </c>
    </row>
    <row r="31" spans="1:5">
      <c r="A31" s="85" t="s">
        <v>1156</v>
      </c>
      <c r="B31" s="89">
        <v>-1.2245999999999999</v>
      </c>
    </row>
    <row r="32" spans="1:5">
      <c r="A32" s="85" t="s">
        <v>1157</v>
      </c>
      <c r="B32" s="89">
        <v>-0.87619999999999998</v>
      </c>
    </row>
    <row r="33" spans="1:2">
      <c r="A33" s="85" t="s">
        <v>1158</v>
      </c>
      <c r="B33" s="89">
        <v>-1.5164</v>
      </c>
    </row>
    <row r="34" spans="1:2">
      <c r="A34" s="85" t="s">
        <v>1159</v>
      </c>
      <c r="B34" s="89">
        <v>1.6225000000000001</v>
      </c>
    </row>
    <row r="35" spans="1:2">
      <c r="A35" s="85" t="s">
        <v>411</v>
      </c>
      <c r="B35" s="89">
        <v>1.0725</v>
      </c>
    </row>
    <row r="36" spans="1:2">
      <c r="A36" s="85" t="s">
        <v>412</v>
      </c>
      <c r="B36" s="89">
        <v>-2.1766000000000001</v>
      </c>
    </row>
    <row r="37" spans="1:2">
      <c r="A37" s="85" t="s">
        <v>416</v>
      </c>
      <c r="B37" s="89">
        <v>-1.7927999999999999</v>
      </c>
    </row>
    <row r="39" spans="1:2" ht="51">
      <c r="A39" s="1173" t="s">
        <v>2794</v>
      </c>
    </row>
  </sheetData>
  <mergeCells count="1">
    <mergeCell ref="B3:E3"/>
  </mergeCells>
  <pageMargins left="0.70866141732283472" right="0.70866141732283472" top="0.59055118110236227" bottom="0.74803149606299213" header="0.31496062992125984" footer="0.31496062992125984"/>
  <pageSetup paperSize="9" scale="92"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E63"/>
  <sheetViews>
    <sheetView showGridLines="0" zoomScaleNormal="100" workbookViewId="0">
      <selection activeCell="C57" sqref="C57"/>
    </sheetView>
  </sheetViews>
  <sheetFormatPr defaultColWidth="9.140625" defaultRowHeight="12.75"/>
  <cols>
    <col min="1" max="1" width="98.85546875" style="2" customWidth="1"/>
    <col min="2" max="16384" width="9.140625" style="2"/>
  </cols>
  <sheetData>
    <row r="1" spans="1:1" s="501" customFormat="1" ht="58.5" customHeight="1">
      <c r="A1" s="522" t="s">
        <v>2751</v>
      </c>
    </row>
    <row r="2" spans="1:1" s="530" customFormat="1" ht="3" customHeight="1">
      <c r="A2" s="522"/>
    </row>
    <row r="3" spans="1:1" s="530" customFormat="1" ht="39.75" customHeight="1">
      <c r="A3" s="522"/>
    </row>
    <row r="4" spans="1:1" s="530" customFormat="1" ht="39.75" customHeight="1">
      <c r="A4" s="522"/>
    </row>
    <row r="5" spans="1:1" s="530" customFormat="1" ht="39.75" customHeight="1">
      <c r="A5" s="522"/>
    </row>
    <row r="53" spans="1:5">
      <c r="A53" s="308" t="s">
        <v>2752</v>
      </c>
    </row>
    <row r="54" spans="1:5" s="513" customFormat="1" ht="12.75" customHeight="1">
      <c r="A54" s="763" t="s">
        <v>885</v>
      </c>
      <c r="B54" s="514"/>
      <c r="C54" s="514"/>
      <c r="D54" s="514"/>
      <c r="E54" s="512"/>
    </row>
    <row r="55" spans="1:5" s="735" customFormat="1" ht="12.75" customHeight="1">
      <c r="A55" s="763"/>
      <c r="B55" s="514"/>
      <c r="C55" s="514"/>
      <c r="D55" s="514"/>
      <c r="E55" s="512"/>
    </row>
    <row r="56" spans="1:5" s="513" customFormat="1" ht="12.75" customHeight="1">
      <c r="A56" s="763" t="s">
        <v>916</v>
      </c>
      <c r="B56" s="514"/>
      <c r="C56" s="514"/>
      <c r="D56" s="514"/>
      <c r="E56" s="512"/>
    </row>
    <row r="63" spans="1:5">
      <c r="A63" s="306"/>
      <c r="B63" s="306"/>
      <c r="C63" s="306"/>
      <c r="D63" s="306"/>
      <c r="E63" s="396"/>
    </row>
  </sheetData>
  <pageMargins left="0.70866141732283472" right="0.70866141732283472" top="0.74803149606299213" bottom="0.74803149606299213" header="0.31496062992125984" footer="0.31496062992125984"/>
  <pageSetup paperSize="9" scale="88"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A6"/>
  <sheetViews>
    <sheetView showGridLines="0" zoomScaleNormal="100" workbookViewId="0">
      <selection activeCell="A10" sqref="A10"/>
    </sheetView>
  </sheetViews>
  <sheetFormatPr defaultRowHeight="12.75"/>
  <cols>
    <col min="1" max="1" width="90.28515625" style="94" customWidth="1"/>
    <col min="2" max="256" width="9.140625" style="13"/>
    <col min="257" max="257" width="90.28515625" style="13" customWidth="1"/>
    <col min="258" max="512" width="9.140625" style="13"/>
    <col min="513" max="513" width="90.28515625" style="13" customWidth="1"/>
    <col min="514" max="768" width="9.140625" style="13"/>
    <col min="769" max="769" width="90.28515625" style="13" customWidth="1"/>
    <col min="770" max="1024" width="9.140625" style="13"/>
    <col min="1025" max="1025" width="90.28515625" style="13" customWidth="1"/>
    <col min="1026" max="1280" width="9.140625" style="13"/>
    <col min="1281" max="1281" width="90.28515625" style="13" customWidth="1"/>
    <col min="1282" max="1536" width="9.140625" style="13"/>
    <col min="1537" max="1537" width="90.28515625" style="13" customWidth="1"/>
    <col min="1538" max="1792" width="9.140625" style="13"/>
    <col min="1793" max="1793" width="90.28515625" style="13" customWidth="1"/>
    <col min="1794" max="2048" width="9.140625" style="13"/>
    <col min="2049" max="2049" width="90.28515625" style="13" customWidth="1"/>
    <col min="2050" max="2304" width="9.140625" style="13"/>
    <col min="2305" max="2305" width="90.28515625" style="13" customWidth="1"/>
    <col min="2306" max="2560" width="9.140625" style="13"/>
    <col min="2561" max="2561" width="90.28515625" style="13" customWidth="1"/>
    <col min="2562" max="2816" width="9.140625" style="13"/>
    <col min="2817" max="2817" width="90.28515625" style="13" customWidth="1"/>
    <col min="2818" max="3072" width="9.140625" style="13"/>
    <col min="3073" max="3073" width="90.28515625" style="13" customWidth="1"/>
    <col min="3074" max="3328" width="9.140625" style="13"/>
    <col min="3329" max="3329" width="90.28515625" style="13" customWidth="1"/>
    <col min="3330" max="3584" width="9.140625" style="13"/>
    <col min="3585" max="3585" width="90.28515625" style="13" customWidth="1"/>
    <col min="3586" max="3840" width="9.140625" style="13"/>
    <col min="3841" max="3841" width="90.28515625" style="13" customWidth="1"/>
    <col min="3842" max="4096" width="9.140625" style="13"/>
    <col min="4097" max="4097" width="90.28515625" style="13" customWidth="1"/>
    <col min="4098" max="4352" width="9.140625" style="13"/>
    <col min="4353" max="4353" width="90.28515625" style="13" customWidth="1"/>
    <col min="4354" max="4608" width="9.140625" style="13"/>
    <col min="4609" max="4609" width="90.28515625" style="13" customWidth="1"/>
    <col min="4610" max="4864" width="9.140625" style="13"/>
    <col min="4865" max="4865" width="90.28515625" style="13" customWidth="1"/>
    <col min="4866" max="5120" width="9.140625" style="13"/>
    <col min="5121" max="5121" width="90.28515625" style="13" customWidth="1"/>
    <col min="5122" max="5376" width="9.140625" style="13"/>
    <col min="5377" max="5377" width="90.28515625" style="13" customWidth="1"/>
    <col min="5378" max="5632" width="9.140625" style="13"/>
    <col min="5633" max="5633" width="90.28515625" style="13" customWidth="1"/>
    <col min="5634" max="5888" width="9.140625" style="13"/>
    <col min="5889" max="5889" width="90.28515625" style="13" customWidth="1"/>
    <col min="5890" max="6144" width="9.140625" style="13"/>
    <col min="6145" max="6145" width="90.28515625" style="13" customWidth="1"/>
    <col min="6146" max="6400" width="9.140625" style="13"/>
    <col min="6401" max="6401" width="90.28515625" style="13" customWidth="1"/>
    <col min="6402" max="6656" width="9.140625" style="13"/>
    <col min="6657" max="6657" width="90.28515625" style="13" customWidth="1"/>
    <col min="6658" max="6912" width="9.140625" style="13"/>
    <col min="6913" max="6913" width="90.28515625" style="13" customWidth="1"/>
    <col min="6914" max="7168" width="9.140625" style="13"/>
    <col min="7169" max="7169" width="90.28515625" style="13" customWidth="1"/>
    <col min="7170" max="7424" width="9.140625" style="13"/>
    <col min="7425" max="7425" width="90.28515625" style="13" customWidth="1"/>
    <col min="7426" max="7680" width="9.140625" style="13"/>
    <col min="7681" max="7681" width="90.28515625" style="13" customWidth="1"/>
    <col min="7682" max="7936" width="9.140625" style="13"/>
    <col min="7937" max="7937" width="90.28515625" style="13" customWidth="1"/>
    <col min="7938" max="8192" width="9.140625" style="13"/>
    <col min="8193" max="8193" width="90.28515625" style="13" customWidth="1"/>
    <col min="8194" max="8448" width="9.140625" style="13"/>
    <col min="8449" max="8449" width="90.28515625" style="13" customWidth="1"/>
    <col min="8450" max="8704" width="9.140625" style="13"/>
    <col min="8705" max="8705" width="90.28515625" style="13" customWidth="1"/>
    <col min="8706" max="8960" width="9.140625" style="13"/>
    <col min="8961" max="8961" width="90.28515625" style="13" customWidth="1"/>
    <col min="8962" max="9216" width="9.140625" style="13"/>
    <col min="9217" max="9217" width="90.28515625" style="13" customWidth="1"/>
    <col min="9218" max="9472" width="9.140625" style="13"/>
    <col min="9473" max="9473" width="90.28515625" style="13" customWidth="1"/>
    <col min="9474" max="9728" width="9.140625" style="13"/>
    <col min="9729" max="9729" width="90.28515625" style="13" customWidth="1"/>
    <col min="9730" max="9984" width="9.140625" style="13"/>
    <col min="9985" max="9985" width="90.28515625" style="13" customWidth="1"/>
    <col min="9986" max="10240" width="9.140625" style="13"/>
    <col min="10241" max="10241" width="90.28515625" style="13" customWidth="1"/>
    <col min="10242" max="10496" width="9.140625" style="13"/>
    <col min="10497" max="10497" width="90.28515625" style="13" customWidth="1"/>
    <col min="10498" max="10752" width="9.140625" style="13"/>
    <col min="10753" max="10753" width="90.28515625" style="13" customWidth="1"/>
    <col min="10754" max="11008" width="9.140625" style="13"/>
    <col min="11009" max="11009" width="90.28515625" style="13" customWidth="1"/>
    <col min="11010" max="11264" width="9.140625" style="13"/>
    <col min="11265" max="11265" width="90.28515625" style="13" customWidth="1"/>
    <col min="11266" max="11520" width="9.140625" style="13"/>
    <col min="11521" max="11521" width="90.28515625" style="13" customWidth="1"/>
    <col min="11522" max="11776" width="9.140625" style="13"/>
    <col min="11777" max="11777" width="90.28515625" style="13" customWidth="1"/>
    <col min="11778" max="12032" width="9.140625" style="13"/>
    <col min="12033" max="12033" width="90.28515625" style="13" customWidth="1"/>
    <col min="12034" max="12288" width="9.140625" style="13"/>
    <col min="12289" max="12289" width="90.28515625" style="13" customWidth="1"/>
    <col min="12290" max="12544" width="9.140625" style="13"/>
    <col min="12545" max="12545" width="90.28515625" style="13" customWidth="1"/>
    <col min="12546" max="12800" width="9.140625" style="13"/>
    <col min="12801" max="12801" width="90.28515625" style="13" customWidth="1"/>
    <col min="12802" max="13056" width="9.140625" style="13"/>
    <col min="13057" max="13057" width="90.28515625" style="13" customWidth="1"/>
    <col min="13058" max="13312" width="9.140625" style="13"/>
    <col min="13313" max="13313" width="90.28515625" style="13" customWidth="1"/>
    <col min="13314" max="13568" width="9.140625" style="13"/>
    <col min="13569" max="13569" width="90.28515625" style="13" customWidth="1"/>
    <col min="13570" max="13824" width="9.140625" style="13"/>
    <col min="13825" max="13825" width="90.28515625" style="13" customWidth="1"/>
    <col min="13826" max="14080" width="9.140625" style="13"/>
    <col min="14081" max="14081" width="90.28515625" style="13" customWidth="1"/>
    <col min="14082" max="14336" width="9.140625" style="13"/>
    <col min="14337" max="14337" width="90.28515625" style="13" customWidth="1"/>
    <col min="14338" max="14592" width="9.140625" style="13"/>
    <col min="14593" max="14593" width="90.28515625" style="13" customWidth="1"/>
    <col min="14594" max="14848" width="9.140625" style="13"/>
    <col min="14849" max="14849" width="90.28515625" style="13" customWidth="1"/>
    <col min="14850" max="15104" width="9.140625" style="13"/>
    <col min="15105" max="15105" width="90.28515625" style="13" customWidth="1"/>
    <col min="15106" max="15360" width="9.140625" style="13"/>
    <col min="15361" max="15361" width="90.28515625" style="13" customWidth="1"/>
    <col min="15362" max="15616" width="9.140625" style="13"/>
    <col min="15617" max="15617" width="90.28515625" style="13" customWidth="1"/>
    <col min="15618" max="15872" width="9.140625" style="13"/>
    <col min="15873" max="15873" width="90.28515625" style="13" customWidth="1"/>
    <col min="15874" max="16128" width="9.140625" style="13"/>
    <col min="16129" max="16129" width="90.28515625" style="13" customWidth="1"/>
    <col min="16130" max="16384" width="9.140625" style="13"/>
  </cols>
  <sheetData>
    <row r="1" spans="1:1" ht="15" customHeight="1"/>
    <row r="2" spans="1:1" s="421" customFormat="1" ht="18.75">
      <c r="A2" s="1172" t="s">
        <v>868</v>
      </c>
    </row>
    <row r="3" spans="1:1" ht="15" customHeight="1">
      <c r="A3" s="417"/>
    </row>
    <row r="4" spans="1:1" ht="132" customHeight="1">
      <c r="A4" s="418" t="s">
        <v>1161</v>
      </c>
    </row>
    <row r="5" spans="1:1" ht="15">
      <c r="A5" s="418"/>
    </row>
    <row r="6" spans="1:1" ht="30">
      <c r="A6" s="1174" t="s">
        <v>1266</v>
      </c>
    </row>
  </sheetData>
  <pageMargins left="0.70866141732283472" right="0.70866141732283472" top="0.74803149606299213" bottom="0.74803149606299213" header="0.31496062992125984" footer="0.31496062992125984"/>
  <pageSetup paperSize="9" scale="9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6"/>
  <sheetViews>
    <sheetView showGridLines="0" zoomScaleNormal="100" workbookViewId="0">
      <selection activeCell="A25" sqref="A25"/>
    </sheetView>
  </sheetViews>
  <sheetFormatPr defaultColWidth="9.140625" defaultRowHeight="12.75"/>
  <cols>
    <col min="1" max="1" width="71.7109375" style="534" customWidth="1"/>
    <col min="2" max="16384" width="9.140625" style="421"/>
  </cols>
  <sheetData>
    <row r="1" spans="1:10" ht="15" customHeight="1"/>
    <row r="2" spans="1:10" ht="18.75">
      <c r="A2" s="536" t="s">
        <v>862</v>
      </c>
      <c r="B2" s="568"/>
      <c r="C2" s="568"/>
      <c r="D2" s="568"/>
      <c r="E2" s="568"/>
      <c r="F2" s="568"/>
      <c r="G2" s="568"/>
      <c r="H2" s="568"/>
      <c r="I2" s="568"/>
      <c r="J2" s="568"/>
    </row>
    <row r="3" spans="1:10" ht="15" customHeight="1"/>
    <row r="4" spans="1:10" ht="15" customHeight="1">
      <c r="A4" s="562" t="s">
        <v>1112</v>
      </c>
    </row>
    <row r="5" spans="1:10" ht="15" customHeight="1">
      <c r="A5" s="563"/>
    </row>
    <row r="6" spans="1:10" ht="15">
      <c r="A6" s="563"/>
    </row>
  </sheetData>
  <hyperlinks>
    <hyperlink ref="A4" location="'51'!A1" display="TABLE 51 CHILDREN BY FOLLOW-UP STATUS AND AGE, 2010 - 2012"/>
  </hyperlinks>
  <pageMargins left="0.70866141732283472" right="0.70866141732283472" top="0.74803149606299213" bottom="0.74803149606299213"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L16"/>
  <sheetViews>
    <sheetView showGridLines="0" topLeftCell="B1" zoomScaleNormal="100" workbookViewId="0">
      <selection activeCell="A12" sqref="A12:K12"/>
    </sheetView>
  </sheetViews>
  <sheetFormatPr defaultRowHeight="12.75"/>
  <cols>
    <col min="1" max="1" width="0" style="91" hidden="1" customWidth="1"/>
    <col min="2" max="2" width="22.85546875" style="91" customWidth="1"/>
    <col min="3" max="3" width="7.5703125" style="91" customWidth="1"/>
    <col min="4" max="4" width="7.7109375" style="91" customWidth="1"/>
    <col min="5" max="5" width="7.5703125" style="91" customWidth="1"/>
    <col min="6" max="7" width="7.7109375" style="91" customWidth="1"/>
    <col min="8" max="8" width="7.5703125" style="91" customWidth="1"/>
    <col min="9" max="9" width="7.7109375" style="91" customWidth="1"/>
    <col min="10" max="10" width="7.5703125" style="91" customWidth="1"/>
    <col min="11" max="11" width="7.7109375" style="91" customWidth="1"/>
    <col min="12" max="12" width="7.5703125" style="91" customWidth="1"/>
    <col min="13" max="13" width="0" style="91" hidden="1" customWidth="1"/>
    <col min="14" max="14" width="9.140625" style="91"/>
    <col min="15" max="15" width="6.42578125" style="91" customWidth="1"/>
    <col min="16" max="16" width="7.7109375" style="91" customWidth="1"/>
    <col min="17" max="17" width="10.7109375" style="91" bestFit="1" customWidth="1"/>
    <col min="18" max="18" width="6.5703125" style="91" customWidth="1"/>
    <col min="19" max="19" width="10.7109375" style="91" bestFit="1" customWidth="1"/>
    <col min="20" max="20" width="6.42578125" style="91" customWidth="1"/>
    <col min="21" max="21" width="10.5703125" style="91" bestFit="1" customWidth="1"/>
    <col min="22" max="22" width="5" style="91" customWidth="1"/>
    <col min="23" max="23" width="10.140625" style="91" bestFit="1" customWidth="1"/>
    <col min="24" max="24" width="6" style="91" customWidth="1"/>
    <col min="25" max="25" width="9.5703125" style="91" bestFit="1" customWidth="1"/>
    <col min="26" max="26" width="10" style="91" bestFit="1" customWidth="1"/>
    <col min="27" max="27" width="10.7109375" style="91" bestFit="1" customWidth="1"/>
    <col min="28" max="28" width="8.28515625" style="91" customWidth="1"/>
    <col min="29" max="256" width="9.140625" style="91"/>
    <col min="257" max="257" width="0" style="91" hidden="1" customWidth="1"/>
    <col min="258" max="258" width="22.85546875" style="91" customWidth="1"/>
    <col min="259" max="259" width="7.5703125" style="91" customWidth="1"/>
    <col min="260" max="260" width="7.7109375" style="91" customWidth="1"/>
    <col min="261" max="261" width="7.5703125" style="91" customWidth="1"/>
    <col min="262" max="263" width="7.7109375" style="91" customWidth="1"/>
    <col min="264" max="264" width="7.5703125" style="91" customWidth="1"/>
    <col min="265" max="265" width="7.7109375" style="91" customWidth="1"/>
    <col min="266" max="266" width="7.5703125" style="91" customWidth="1"/>
    <col min="267" max="267" width="7.7109375" style="91" customWidth="1"/>
    <col min="268" max="268" width="7.5703125" style="91" customWidth="1"/>
    <col min="269" max="269" width="0" style="91" hidden="1" customWidth="1"/>
    <col min="270" max="270" width="9.140625" style="91"/>
    <col min="271" max="271" width="6.42578125" style="91" customWidth="1"/>
    <col min="272" max="272" width="7.7109375" style="91" customWidth="1"/>
    <col min="273" max="273" width="10.7109375" style="91" bestFit="1" customWidth="1"/>
    <col min="274" max="274" width="6.5703125" style="91" customWidth="1"/>
    <col min="275" max="275" width="10.7109375" style="91" bestFit="1" customWidth="1"/>
    <col min="276" max="276" width="6.42578125" style="91" customWidth="1"/>
    <col min="277" max="277" width="10.5703125" style="91" bestFit="1" customWidth="1"/>
    <col min="278" max="278" width="5" style="91" customWidth="1"/>
    <col min="279" max="279" width="10.140625" style="91" bestFit="1" customWidth="1"/>
    <col min="280" max="280" width="6" style="91" customWidth="1"/>
    <col min="281" max="281" width="9.5703125" style="91" bestFit="1" customWidth="1"/>
    <col min="282" max="282" width="10" style="91" bestFit="1" customWidth="1"/>
    <col min="283" max="283" width="10.7109375" style="91" bestFit="1" customWidth="1"/>
    <col min="284" max="284" width="8.28515625" style="91" customWidth="1"/>
    <col min="285" max="512" width="9.140625" style="91"/>
    <col min="513" max="513" width="0" style="91" hidden="1" customWidth="1"/>
    <col min="514" max="514" width="22.85546875" style="91" customWidth="1"/>
    <col min="515" max="515" width="7.5703125" style="91" customWidth="1"/>
    <col min="516" max="516" width="7.7109375" style="91" customWidth="1"/>
    <col min="517" max="517" width="7.5703125" style="91" customWidth="1"/>
    <col min="518" max="519" width="7.7109375" style="91" customWidth="1"/>
    <col min="520" max="520" width="7.5703125" style="91" customWidth="1"/>
    <col min="521" max="521" width="7.7109375" style="91" customWidth="1"/>
    <col min="522" max="522" width="7.5703125" style="91" customWidth="1"/>
    <col min="523" max="523" width="7.7109375" style="91" customWidth="1"/>
    <col min="524" max="524" width="7.5703125" style="91" customWidth="1"/>
    <col min="525" max="525" width="0" style="91" hidden="1" customWidth="1"/>
    <col min="526" max="526" width="9.140625" style="91"/>
    <col min="527" max="527" width="6.42578125" style="91" customWidth="1"/>
    <col min="528" max="528" width="7.7109375" style="91" customWidth="1"/>
    <col min="529" max="529" width="10.7109375" style="91" bestFit="1" customWidth="1"/>
    <col min="530" max="530" width="6.5703125" style="91" customWidth="1"/>
    <col min="531" max="531" width="10.7109375" style="91" bestFit="1" customWidth="1"/>
    <col min="532" max="532" width="6.42578125" style="91" customWidth="1"/>
    <col min="533" max="533" width="10.5703125" style="91" bestFit="1" customWidth="1"/>
    <col min="534" max="534" width="5" style="91" customWidth="1"/>
    <col min="535" max="535" width="10.140625" style="91" bestFit="1" customWidth="1"/>
    <col min="536" max="536" width="6" style="91" customWidth="1"/>
    <col min="537" max="537" width="9.5703125" style="91" bestFit="1" customWidth="1"/>
    <col min="538" max="538" width="10" style="91" bestFit="1" customWidth="1"/>
    <col min="539" max="539" width="10.7109375" style="91" bestFit="1" customWidth="1"/>
    <col min="540" max="540" width="8.28515625" style="91" customWidth="1"/>
    <col min="541" max="768" width="9.140625" style="91"/>
    <col min="769" max="769" width="0" style="91" hidden="1" customWidth="1"/>
    <col min="770" max="770" width="22.85546875" style="91" customWidth="1"/>
    <col min="771" max="771" width="7.5703125" style="91" customWidth="1"/>
    <col min="772" max="772" width="7.7109375" style="91" customWidth="1"/>
    <col min="773" max="773" width="7.5703125" style="91" customWidth="1"/>
    <col min="774" max="775" width="7.7109375" style="91" customWidth="1"/>
    <col min="776" max="776" width="7.5703125" style="91" customWidth="1"/>
    <col min="777" max="777" width="7.7109375" style="91" customWidth="1"/>
    <col min="778" max="778" width="7.5703125" style="91" customWidth="1"/>
    <col min="779" max="779" width="7.7109375" style="91" customWidth="1"/>
    <col min="780" max="780" width="7.5703125" style="91" customWidth="1"/>
    <col min="781" max="781" width="0" style="91" hidden="1" customWidth="1"/>
    <col min="782" max="782" width="9.140625" style="91"/>
    <col min="783" max="783" width="6.42578125" style="91" customWidth="1"/>
    <col min="784" max="784" width="7.7109375" style="91" customWidth="1"/>
    <col min="785" max="785" width="10.7109375" style="91" bestFit="1" customWidth="1"/>
    <col min="786" max="786" width="6.5703125" style="91" customWidth="1"/>
    <col min="787" max="787" width="10.7109375" style="91" bestFit="1" customWidth="1"/>
    <col min="788" max="788" width="6.42578125" style="91" customWidth="1"/>
    <col min="789" max="789" width="10.5703125" style="91" bestFit="1" customWidth="1"/>
    <col min="790" max="790" width="5" style="91" customWidth="1"/>
    <col min="791" max="791" width="10.140625" style="91" bestFit="1" customWidth="1"/>
    <col min="792" max="792" width="6" style="91" customWidth="1"/>
    <col min="793" max="793" width="9.5703125" style="91" bestFit="1" customWidth="1"/>
    <col min="794" max="794" width="10" style="91" bestFit="1" customWidth="1"/>
    <col min="795" max="795" width="10.7109375" style="91" bestFit="1" customWidth="1"/>
    <col min="796" max="796" width="8.28515625" style="91" customWidth="1"/>
    <col min="797" max="1024" width="9.140625" style="91"/>
    <col min="1025" max="1025" width="0" style="91" hidden="1" customWidth="1"/>
    <col min="1026" max="1026" width="22.85546875" style="91" customWidth="1"/>
    <col min="1027" max="1027" width="7.5703125" style="91" customWidth="1"/>
    <col min="1028" max="1028" width="7.7109375" style="91" customWidth="1"/>
    <col min="1029" max="1029" width="7.5703125" style="91" customWidth="1"/>
    <col min="1030" max="1031" width="7.7109375" style="91" customWidth="1"/>
    <col min="1032" max="1032" width="7.5703125" style="91" customWidth="1"/>
    <col min="1033" max="1033" width="7.7109375" style="91" customWidth="1"/>
    <col min="1034" max="1034" width="7.5703125" style="91" customWidth="1"/>
    <col min="1035" max="1035" width="7.7109375" style="91" customWidth="1"/>
    <col min="1036" max="1036" width="7.5703125" style="91" customWidth="1"/>
    <col min="1037" max="1037" width="0" style="91" hidden="1" customWidth="1"/>
    <col min="1038" max="1038" width="9.140625" style="91"/>
    <col min="1039" max="1039" width="6.42578125" style="91" customWidth="1"/>
    <col min="1040" max="1040" width="7.7109375" style="91" customWidth="1"/>
    <col min="1041" max="1041" width="10.7109375" style="91" bestFit="1" customWidth="1"/>
    <col min="1042" max="1042" width="6.5703125" style="91" customWidth="1"/>
    <col min="1043" max="1043" width="10.7109375" style="91" bestFit="1" customWidth="1"/>
    <col min="1044" max="1044" width="6.42578125" style="91" customWidth="1"/>
    <col min="1045" max="1045" width="10.5703125" style="91" bestFit="1" customWidth="1"/>
    <col min="1046" max="1046" width="5" style="91" customWidth="1"/>
    <col min="1047" max="1047" width="10.140625" style="91" bestFit="1" customWidth="1"/>
    <col min="1048" max="1048" width="6" style="91" customWidth="1"/>
    <col min="1049" max="1049" width="9.5703125" style="91" bestFit="1" customWidth="1"/>
    <col min="1050" max="1050" width="10" style="91" bestFit="1" customWidth="1"/>
    <col min="1051" max="1051" width="10.7109375" style="91" bestFit="1" customWidth="1"/>
    <col min="1052" max="1052" width="8.28515625" style="91" customWidth="1"/>
    <col min="1053" max="1280" width="9.140625" style="91"/>
    <col min="1281" max="1281" width="0" style="91" hidden="1" customWidth="1"/>
    <col min="1282" max="1282" width="22.85546875" style="91" customWidth="1"/>
    <col min="1283" max="1283" width="7.5703125" style="91" customWidth="1"/>
    <col min="1284" max="1284" width="7.7109375" style="91" customWidth="1"/>
    <col min="1285" max="1285" width="7.5703125" style="91" customWidth="1"/>
    <col min="1286" max="1287" width="7.7109375" style="91" customWidth="1"/>
    <col min="1288" max="1288" width="7.5703125" style="91" customWidth="1"/>
    <col min="1289" max="1289" width="7.7109375" style="91" customWidth="1"/>
    <col min="1290" max="1290" width="7.5703125" style="91" customWidth="1"/>
    <col min="1291" max="1291" width="7.7109375" style="91" customWidth="1"/>
    <col min="1292" max="1292" width="7.5703125" style="91" customWidth="1"/>
    <col min="1293" max="1293" width="0" style="91" hidden="1" customWidth="1"/>
    <col min="1294" max="1294" width="9.140625" style="91"/>
    <col min="1295" max="1295" width="6.42578125" style="91" customWidth="1"/>
    <col min="1296" max="1296" width="7.7109375" style="91" customWidth="1"/>
    <col min="1297" max="1297" width="10.7109375" style="91" bestFit="1" customWidth="1"/>
    <col min="1298" max="1298" width="6.5703125" style="91" customWidth="1"/>
    <col min="1299" max="1299" width="10.7109375" style="91" bestFit="1" customWidth="1"/>
    <col min="1300" max="1300" width="6.42578125" style="91" customWidth="1"/>
    <col min="1301" max="1301" width="10.5703125" style="91" bestFit="1" customWidth="1"/>
    <col min="1302" max="1302" width="5" style="91" customWidth="1"/>
    <col min="1303" max="1303" width="10.140625" style="91" bestFit="1" customWidth="1"/>
    <col min="1304" max="1304" width="6" style="91" customWidth="1"/>
    <col min="1305" max="1305" width="9.5703125" style="91" bestFit="1" customWidth="1"/>
    <col min="1306" max="1306" width="10" style="91" bestFit="1" customWidth="1"/>
    <col min="1307" max="1307" width="10.7109375" style="91" bestFit="1" customWidth="1"/>
    <col min="1308" max="1308" width="8.28515625" style="91" customWidth="1"/>
    <col min="1309" max="1536" width="9.140625" style="91"/>
    <col min="1537" max="1537" width="0" style="91" hidden="1" customWidth="1"/>
    <col min="1538" max="1538" width="22.85546875" style="91" customWidth="1"/>
    <col min="1539" max="1539" width="7.5703125" style="91" customWidth="1"/>
    <col min="1540" max="1540" width="7.7109375" style="91" customWidth="1"/>
    <col min="1541" max="1541" width="7.5703125" style="91" customWidth="1"/>
    <col min="1542" max="1543" width="7.7109375" style="91" customWidth="1"/>
    <col min="1544" max="1544" width="7.5703125" style="91" customWidth="1"/>
    <col min="1545" max="1545" width="7.7109375" style="91" customWidth="1"/>
    <col min="1546" max="1546" width="7.5703125" style="91" customWidth="1"/>
    <col min="1547" max="1547" width="7.7109375" style="91" customWidth="1"/>
    <col min="1548" max="1548" width="7.5703125" style="91" customWidth="1"/>
    <col min="1549" max="1549" width="0" style="91" hidden="1" customWidth="1"/>
    <col min="1550" max="1550" width="9.140625" style="91"/>
    <col min="1551" max="1551" width="6.42578125" style="91" customWidth="1"/>
    <col min="1552" max="1552" width="7.7109375" style="91" customWidth="1"/>
    <col min="1553" max="1553" width="10.7109375" style="91" bestFit="1" customWidth="1"/>
    <col min="1554" max="1554" width="6.5703125" style="91" customWidth="1"/>
    <col min="1555" max="1555" width="10.7109375" style="91" bestFit="1" customWidth="1"/>
    <col min="1556" max="1556" width="6.42578125" style="91" customWidth="1"/>
    <col min="1557" max="1557" width="10.5703125" style="91" bestFit="1" customWidth="1"/>
    <col min="1558" max="1558" width="5" style="91" customWidth="1"/>
    <col min="1559" max="1559" width="10.140625" style="91" bestFit="1" customWidth="1"/>
    <col min="1560" max="1560" width="6" style="91" customWidth="1"/>
    <col min="1561" max="1561" width="9.5703125" style="91" bestFit="1" customWidth="1"/>
    <col min="1562" max="1562" width="10" style="91" bestFit="1" customWidth="1"/>
    <col min="1563" max="1563" width="10.7109375" style="91" bestFit="1" customWidth="1"/>
    <col min="1564" max="1564" width="8.28515625" style="91" customWidth="1"/>
    <col min="1565" max="1792" width="9.140625" style="91"/>
    <col min="1793" max="1793" width="0" style="91" hidden="1" customWidth="1"/>
    <col min="1794" max="1794" width="22.85546875" style="91" customWidth="1"/>
    <col min="1795" max="1795" width="7.5703125" style="91" customWidth="1"/>
    <col min="1796" max="1796" width="7.7109375" style="91" customWidth="1"/>
    <col min="1797" max="1797" width="7.5703125" style="91" customWidth="1"/>
    <col min="1798" max="1799" width="7.7109375" style="91" customWidth="1"/>
    <col min="1800" max="1800" width="7.5703125" style="91" customWidth="1"/>
    <col min="1801" max="1801" width="7.7109375" style="91" customWidth="1"/>
    <col min="1802" max="1802" width="7.5703125" style="91" customWidth="1"/>
    <col min="1803" max="1803" width="7.7109375" style="91" customWidth="1"/>
    <col min="1804" max="1804" width="7.5703125" style="91" customWidth="1"/>
    <col min="1805" max="1805" width="0" style="91" hidden="1" customWidth="1"/>
    <col min="1806" max="1806" width="9.140625" style="91"/>
    <col min="1807" max="1807" width="6.42578125" style="91" customWidth="1"/>
    <col min="1808" max="1808" width="7.7109375" style="91" customWidth="1"/>
    <col min="1809" max="1809" width="10.7109375" style="91" bestFit="1" customWidth="1"/>
    <col min="1810" max="1810" width="6.5703125" style="91" customWidth="1"/>
    <col min="1811" max="1811" width="10.7109375" style="91" bestFit="1" customWidth="1"/>
    <col min="1812" max="1812" width="6.42578125" style="91" customWidth="1"/>
    <col min="1813" max="1813" width="10.5703125" style="91" bestFit="1" customWidth="1"/>
    <col min="1814" max="1814" width="5" style="91" customWidth="1"/>
    <col min="1815" max="1815" width="10.140625" style="91" bestFit="1" customWidth="1"/>
    <col min="1816" max="1816" width="6" style="91" customWidth="1"/>
    <col min="1817" max="1817" width="9.5703125" style="91" bestFit="1" customWidth="1"/>
    <col min="1818" max="1818" width="10" style="91" bestFit="1" customWidth="1"/>
    <col min="1819" max="1819" width="10.7109375" style="91" bestFit="1" customWidth="1"/>
    <col min="1820" max="1820" width="8.28515625" style="91" customWidth="1"/>
    <col min="1821" max="2048" width="9.140625" style="91"/>
    <col min="2049" max="2049" width="0" style="91" hidden="1" customWidth="1"/>
    <col min="2050" max="2050" width="22.85546875" style="91" customWidth="1"/>
    <col min="2051" max="2051" width="7.5703125" style="91" customWidth="1"/>
    <col min="2052" max="2052" width="7.7109375" style="91" customWidth="1"/>
    <col min="2053" max="2053" width="7.5703125" style="91" customWidth="1"/>
    <col min="2054" max="2055" width="7.7109375" style="91" customWidth="1"/>
    <col min="2056" max="2056" width="7.5703125" style="91" customWidth="1"/>
    <col min="2057" max="2057" width="7.7109375" style="91" customWidth="1"/>
    <col min="2058" max="2058" width="7.5703125" style="91" customWidth="1"/>
    <col min="2059" max="2059" width="7.7109375" style="91" customWidth="1"/>
    <col min="2060" max="2060" width="7.5703125" style="91" customWidth="1"/>
    <col min="2061" max="2061" width="0" style="91" hidden="1" customWidth="1"/>
    <col min="2062" max="2062" width="9.140625" style="91"/>
    <col min="2063" max="2063" width="6.42578125" style="91" customWidth="1"/>
    <col min="2064" max="2064" width="7.7109375" style="91" customWidth="1"/>
    <col min="2065" max="2065" width="10.7109375" style="91" bestFit="1" customWidth="1"/>
    <col min="2066" max="2066" width="6.5703125" style="91" customWidth="1"/>
    <col min="2067" max="2067" width="10.7109375" style="91" bestFit="1" customWidth="1"/>
    <col min="2068" max="2068" width="6.42578125" style="91" customWidth="1"/>
    <col min="2069" max="2069" width="10.5703125" style="91" bestFit="1" customWidth="1"/>
    <col min="2070" max="2070" width="5" style="91" customWidth="1"/>
    <col min="2071" max="2071" width="10.140625" style="91" bestFit="1" customWidth="1"/>
    <col min="2072" max="2072" width="6" style="91" customWidth="1"/>
    <col min="2073" max="2073" width="9.5703125" style="91" bestFit="1" customWidth="1"/>
    <col min="2074" max="2074" width="10" style="91" bestFit="1" customWidth="1"/>
    <col min="2075" max="2075" width="10.7109375" style="91" bestFit="1" customWidth="1"/>
    <col min="2076" max="2076" width="8.28515625" style="91" customWidth="1"/>
    <col min="2077" max="2304" width="9.140625" style="91"/>
    <col min="2305" max="2305" width="0" style="91" hidden="1" customWidth="1"/>
    <col min="2306" max="2306" width="22.85546875" style="91" customWidth="1"/>
    <col min="2307" max="2307" width="7.5703125" style="91" customWidth="1"/>
    <col min="2308" max="2308" width="7.7109375" style="91" customWidth="1"/>
    <col min="2309" max="2309" width="7.5703125" style="91" customWidth="1"/>
    <col min="2310" max="2311" width="7.7109375" style="91" customWidth="1"/>
    <col min="2312" max="2312" width="7.5703125" style="91" customWidth="1"/>
    <col min="2313" max="2313" width="7.7109375" style="91" customWidth="1"/>
    <col min="2314" max="2314" width="7.5703125" style="91" customWidth="1"/>
    <col min="2315" max="2315" width="7.7109375" style="91" customWidth="1"/>
    <col min="2316" max="2316" width="7.5703125" style="91" customWidth="1"/>
    <col min="2317" max="2317" width="0" style="91" hidden="1" customWidth="1"/>
    <col min="2318" max="2318" width="9.140625" style="91"/>
    <col min="2319" max="2319" width="6.42578125" style="91" customWidth="1"/>
    <col min="2320" max="2320" width="7.7109375" style="91" customWidth="1"/>
    <col min="2321" max="2321" width="10.7109375" style="91" bestFit="1" customWidth="1"/>
    <col min="2322" max="2322" width="6.5703125" style="91" customWidth="1"/>
    <col min="2323" max="2323" width="10.7109375" style="91" bestFit="1" customWidth="1"/>
    <col min="2324" max="2324" width="6.42578125" style="91" customWidth="1"/>
    <col min="2325" max="2325" width="10.5703125" style="91" bestFit="1" customWidth="1"/>
    <col min="2326" max="2326" width="5" style="91" customWidth="1"/>
    <col min="2327" max="2327" width="10.140625" style="91" bestFit="1" customWidth="1"/>
    <col min="2328" max="2328" width="6" style="91" customWidth="1"/>
    <col min="2329" max="2329" width="9.5703125" style="91" bestFit="1" customWidth="1"/>
    <col min="2330" max="2330" width="10" style="91" bestFit="1" customWidth="1"/>
    <col min="2331" max="2331" width="10.7109375" style="91" bestFit="1" customWidth="1"/>
    <col min="2332" max="2332" width="8.28515625" style="91" customWidth="1"/>
    <col min="2333" max="2560" width="9.140625" style="91"/>
    <col min="2561" max="2561" width="0" style="91" hidden="1" customWidth="1"/>
    <col min="2562" max="2562" width="22.85546875" style="91" customWidth="1"/>
    <col min="2563" max="2563" width="7.5703125" style="91" customWidth="1"/>
    <col min="2564" max="2564" width="7.7109375" style="91" customWidth="1"/>
    <col min="2565" max="2565" width="7.5703125" style="91" customWidth="1"/>
    <col min="2566" max="2567" width="7.7109375" style="91" customWidth="1"/>
    <col min="2568" max="2568" width="7.5703125" style="91" customWidth="1"/>
    <col min="2569" max="2569" width="7.7109375" style="91" customWidth="1"/>
    <col min="2570" max="2570" width="7.5703125" style="91" customWidth="1"/>
    <col min="2571" max="2571" width="7.7109375" style="91" customWidth="1"/>
    <col min="2572" max="2572" width="7.5703125" style="91" customWidth="1"/>
    <col min="2573" max="2573" width="0" style="91" hidden="1" customWidth="1"/>
    <col min="2574" max="2574" width="9.140625" style="91"/>
    <col min="2575" max="2575" width="6.42578125" style="91" customWidth="1"/>
    <col min="2576" max="2576" width="7.7109375" style="91" customWidth="1"/>
    <col min="2577" max="2577" width="10.7109375" style="91" bestFit="1" customWidth="1"/>
    <col min="2578" max="2578" width="6.5703125" style="91" customWidth="1"/>
    <col min="2579" max="2579" width="10.7109375" style="91" bestFit="1" customWidth="1"/>
    <col min="2580" max="2580" width="6.42578125" style="91" customWidth="1"/>
    <col min="2581" max="2581" width="10.5703125" style="91" bestFit="1" customWidth="1"/>
    <col min="2582" max="2582" width="5" style="91" customWidth="1"/>
    <col min="2583" max="2583" width="10.140625" style="91" bestFit="1" customWidth="1"/>
    <col min="2584" max="2584" width="6" style="91" customWidth="1"/>
    <col min="2585" max="2585" width="9.5703125" style="91" bestFit="1" customWidth="1"/>
    <col min="2586" max="2586" width="10" style="91" bestFit="1" customWidth="1"/>
    <col min="2587" max="2587" width="10.7109375" style="91" bestFit="1" customWidth="1"/>
    <col min="2588" max="2588" width="8.28515625" style="91" customWidth="1"/>
    <col min="2589" max="2816" width="9.140625" style="91"/>
    <col min="2817" max="2817" width="0" style="91" hidden="1" customWidth="1"/>
    <col min="2818" max="2818" width="22.85546875" style="91" customWidth="1"/>
    <col min="2819" max="2819" width="7.5703125" style="91" customWidth="1"/>
    <col min="2820" max="2820" width="7.7109375" style="91" customWidth="1"/>
    <col min="2821" max="2821" width="7.5703125" style="91" customWidth="1"/>
    <col min="2822" max="2823" width="7.7109375" style="91" customWidth="1"/>
    <col min="2824" max="2824" width="7.5703125" style="91" customWidth="1"/>
    <col min="2825" max="2825" width="7.7109375" style="91" customWidth="1"/>
    <col min="2826" max="2826" width="7.5703125" style="91" customWidth="1"/>
    <col min="2827" max="2827" width="7.7109375" style="91" customWidth="1"/>
    <col min="2828" max="2828" width="7.5703125" style="91" customWidth="1"/>
    <col min="2829" max="2829" width="0" style="91" hidden="1" customWidth="1"/>
    <col min="2830" max="2830" width="9.140625" style="91"/>
    <col min="2831" max="2831" width="6.42578125" style="91" customWidth="1"/>
    <col min="2832" max="2832" width="7.7109375" style="91" customWidth="1"/>
    <col min="2833" max="2833" width="10.7109375" style="91" bestFit="1" customWidth="1"/>
    <col min="2834" max="2834" width="6.5703125" style="91" customWidth="1"/>
    <col min="2835" max="2835" width="10.7109375" style="91" bestFit="1" customWidth="1"/>
    <col min="2836" max="2836" width="6.42578125" style="91" customWidth="1"/>
    <col min="2837" max="2837" width="10.5703125" style="91" bestFit="1" customWidth="1"/>
    <col min="2838" max="2838" width="5" style="91" customWidth="1"/>
    <col min="2839" max="2839" width="10.140625" style="91" bestFit="1" customWidth="1"/>
    <col min="2840" max="2840" width="6" style="91" customWidth="1"/>
    <col min="2841" max="2841" width="9.5703125" style="91" bestFit="1" customWidth="1"/>
    <col min="2842" max="2842" width="10" style="91" bestFit="1" customWidth="1"/>
    <col min="2843" max="2843" width="10.7109375" style="91" bestFit="1" customWidth="1"/>
    <col min="2844" max="2844" width="8.28515625" style="91" customWidth="1"/>
    <col min="2845" max="3072" width="9.140625" style="91"/>
    <col min="3073" max="3073" width="0" style="91" hidden="1" customWidth="1"/>
    <col min="3074" max="3074" width="22.85546875" style="91" customWidth="1"/>
    <col min="3075" max="3075" width="7.5703125" style="91" customWidth="1"/>
    <col min="3076" max="3076" width="7.7109375" style="91" customWidth="1"/>
    <col min="3077" max="3077" width="7.5703125" style="91" customWidth="1"/>
    <col min="3078" max="3079" width="7.7109375" style="91" customWidth="1"/>
    <col min="3080" max="3080" width="7.5703125" style="91" customWidth="1"/>
    <col min="3081" max="3081" width="7.7109375" style="91" customWidth="1"/>
    <col min="3082" max="3082" width="7.5703125" style="91" customWidth="1"/>
    <col min="3083" max="3083" width="7.7109375" style="91" customWidth="1"/>
    <col min="3084" max="3084" width="7.5703125" style="91" customWidth="1"/>
    <col min="3085" max="3085" width="0" style="91" hidden="1" customWidth="1"/>
    <col min="3086" max="3086" width="9.140625" style="91"/>
    <col min="3087" max="3087" width="6.42578125" style="91" customWidth="1"/>
    <col min="3088" max="3088" width="7.7109375" style="91" customWidth="1"/>
    <col min="3089" max="3089" width="10.7109375" style="91" bestFit="1" customWidth="1"/>
    <col min="3090" max="3090" width="6.5703125" style="91" customWidth="1"/>
    <col min="3091" max="3091" width="10.7109375" style="91" bestFit="1" customWidth="1"/>
    <col min="3092" max="3092" width="6.42578125" style="91" customWidth="1"/>
    <col min="3093" max="3093" width="10.5703125" style="91" bestFit="1" customWidth="1"/>
    <col min="3094" max="3094" width="5" style="91" customWidth="1"/>
    <col min="3095" max="3095" width="10.140625" style="91" bestFit="1" customWidth="1"/>
    <col min="3096" max="3096" width="6" style="91" customWidth="1"/>
    <col min="3097" max="3097" width="9.5703125" style="91" bestFit="1" customWidth="1"/>
    <col min="3098" max="3098" width="10" style="91" bestFit="1" customWidth="1"/>
    <col min="3099" max="3099" width="10.7109375" style="91" bestFit="1" customWidth="1"/>
    <col min="3100" max="3100" width="8.28515625" style="91" customWidth="1"/>
    <col min="3101" max="3328" width="9.140625" style="91"/>
    <col min="3329" max="3329" width="0" style="91" hidden="1" customWidth="1"/>
    <col min="3330" max="3330" width="22.85546875" style="91" customWidth="1"/>
    <col min="3331" max="3331" width="7.5703125" style="91" customWidth="1"/>
    <col min="3332" max="3332" width="7.7109375" style="91" customWidth="1"/>
    <col min="3333" max="3333" width="7.5703125" style="91" customWidth="1"/>
    <col min="3334" max="3335" width="7.7109375" style="91" customWidth="1"/>
    <col min="3336" max="3336" width="7.5703125" style="91" customWidth="1"/>
    <col min="3337" max="3337" width="7.7109375" style="91" customWidth="1"/>
    <col min="3338" max="3338" width="7.5703125" style="91" customWidth="1"/>
    <col min="3339" max="3339" width="7.7109375" style="91" customWidth="1"/>
    <col min="3340" max="3340" width="7.5703125" style="91" customWidth="1"/>
    <col min="3341" max="3341" width="0" style="91" hidden="1" customWidth="1"/>
    <col min="3342" max="3342" width="9.140625" style="91"/>
    <col min="3343" max="3343" width="6.42578125" style="91" customWidth="1"/>
    <col min="3344" max="3344" width="7.7109375" style="91" customWidth="1"/>
    <col min="3345" max="3345" width="10.7109375" style="91" bestFit="1" customWidth="1"/>
    <col min="3346" max="3346" width="6.5703125" style="91" customWidth="1"/>
    <col min="3347" max="3347" width="10.7109375" style="91" bestFit="1" customWidth="1"/>
    <col min="3348" max="3348" width="6.42578125" style="91" customWidth="1"/>
    <col min="3349" max="3349" width="10.5703125" style="91" bestFit="1" customWidth="1"/>
    <col min="3350" max="3350" width="5" style="91" customWidth="1"/>
    <col min="3351" max="3351" width="10.140625" style="91" bestFit="1" customWidth="1"/>
    <col min="3352" max="3352" width="6" style="91" customWidth="1"/>
    <col min="3353" max="3353" width="9.5703125" style="91" bestFit="1" customWidth="1"/>
    <col min="3354" max="3354" width="10" style="91" bestFit="1" customWidth="1"/>
    <col min="3355" max="3355" width="10.7109375" style="91" bestFit="1" customWidth="1"/>
    <col min="3356" max="3356" width="8.28515625" style="91" customWidth="1"/>
    <col min="3357" max="3584" width="9.140625" style="91"/>
    <col min="3585" max="3585" width="0" style="91" hidden="1" customWidth="1"/>
    <col min="3586" max="3586" width="22.85546875" style="91" customWidth="1"/>
    <col min="3587" max="3587" width="7.5703125" style="91" customWidth="1"/>
    <col min="3588" max="3588" width="7.7109375" style="91" customWidth="1"/>
    <col min="3589" max="3589" width="7.5703125" style="91" customWidth="1"/>
    <col min="3590" max="3591" width="7.7109375" style="91" customWidth="1"/>
    <col min="3592" max="3592" width="7.5703125" style="91" customWidth="1"/>
    <col min="3593" max="3593" width="7.7109375" style="91" customWidth="1"/>
    <col min="3594" max="3594" width="7.5703125" style="91" customWidth="1"/>
    <col min="3595" max="3595" width="7.7109375" style="91" customWidth="1"/>
    <col min="3596" max="3596" width="7.5703125" style="91" customWidth="1"/>
    <col min="3597" max="3597" width="0" style="91" hidden="1" customWidth="1"/>
    <col min="3598" max="3598" width="9.140625" style="91"/>
    <col min="3599" max="3599" width="6.42578125" style="91" customWidth="1"/>
    <col min="3600" max="3600" width="7.7109375" style="91" customWidth="1"/>
    <col min="3601" max="3601" width="10.7109375" style="91" bestFit="1" customWidth="1"/>
    <col min="3602" max="3602" width="6.5703125" style="91" customWidth="1"/>
    <col min="3603" max="3603" width="10.7109375" style="91" bestFit="1" customWidth="1"/>
    <col min="3604" max="3604" width="6.42578125" style="91" customWidth="1"/>
    <col min="3605" max="3605" width="10.5703125" style="91" bestFit="1" customWidth="1"/>
    <col min="3606" max="3606" width="5" style="91" customWidth="1"/>
    <col min="3607" max="3607" width="10.140625" style="91" bestFit="1" customWidth="1"/>
    <col min="3608" max="3608" width="6" style="91" customWidth="1"/>
    <col min="3609" max="3609" width="9.5703125" style="91" bestFit="1" customWidth="1"/>
    <col min="3610" max="3610" width="10" style="91" bestFit="1" customWidth="1"/>
    <col min="3611" max="3611" width="10.7109375" style="91" bestFit="1" customWidth="1"/>
    <col min="3612" max="3612" width="8.28515625" style="91" customWidth="1"/>
    <col min="3613" max="3840" width="9.140625" style="91"/>
    <col min="3841" max="3841" width="0" style="91" hidden="1" customWidth="1"/>
    <col min="3842" max="3842" width="22.85546875" style="91" customWidth="1"/>
    <col min="3843" max="3843" width="7.5703125" style="91" customWidth="1"/>
    <col min="3844" max="3844" width="7.7109375" style="91" customWidth="1"/>
    <col min="3845" max="3845" width="7.5703125" style="91" customWidth="1"/>
    <col min="3846" max="3847" width="7.7109375" style="91" customWidth="1"/>
    <col min="3848" max="3848" width="7.5703125" style="91" customWidth="1"/>
    <col min="3849" max="3849" width="7.7109375" style="91" customWidth="1"/>
    <col min="3850" max="3850" width="7.5703125" style="91" customWidth="1"/>
    <col min="3851" max="3851" width="7.7109375" style="91" customWidth="1"/>
    <col min="3852" max="3852" width="7.5703125" style="91" customWidth="1"/>
    <col min="3853" max="3853" width="0" style="91" hidden="1" customWidth="1"/>
    <col min="3854" max="3854" width="9.140625" style="91"/>
    <col min="3855" max="3855" width="6.42578125" style="91" customWidth="1"/>
    <col min="3856" max="3856" width="7.7109375" style="91" customWidth="1"/>
    <col min="3857" max="3857" width="10.7109375" style="91" bestFit="1" customWidth="1"/>
    <col min="3858" max="3858" width="6.5703125" style="91" customWidth="1"/>
    <col min="3859" max="3859" width="10.7109375" style="91" bestFit="1" customWidth="1"/>
    <col min="3860" max="3860" width="6.42578125" style="91" customWidth="1"/>
    <col min="3861" max="3861" width="10.5703125" style="91" bestFit="1" customWidth="1"/>
    <col min="3862" max="3862" width="5" style="91" customWidth="1"/>
    <col min="3863" max="3863" width="10.140625" style="91" bestFit="1" customWidth="1"/>
    <col min="3864" max="3864" width="6" style="91" customWidth="1"/>
    <col min="3865" max="3865" width="9.5703125" style="91" bestFit="1" customWidth="1"/>
    <col min="3866" max="3866" width="10" style="91" bestFit="1" customWidth="1"/>
    <col min="3867" max="3867" width="10.7109375" style="91" bestFit="1" customWidth="1"/>
    <col min="3868" max="3868" width="8.28515625" style="91" customWidth="1"/>
    <col min="3869" max="4096" width="9.140625" style="91"/>
    <col min="4097" max="4097" width="0" style="91" hidden="1" customWidth="1"/>
    <col min="4098" max="4098" width="22.85546875" style="91" customWidth="1"/>
    <col min="4099" max="4099" width="7.5703125" style="91" customWidth="1"/>
    <col min="4100" max="4100" width="7.7109375" style="91" customWidth="1"/>
    <col min="4101" max="4101" width="7.5703125" style="91" customWidth="1"/>
    <col min="4102" max="4103" width="7.7109375" style="91" customWidth="1"/>
    <col min="4104" max="4104" width="7.5703125" style="91" customWidth="1"/>
    <col min="4105" max="4105" width="7.7109375" style="91" customWidth="1"/>
    <col min="4106" max="4106" width="7.5703125" style="91" customWidth="1"/>
    <col min="4107" max="4107" width="7.7109375" style="91" customWidth="1"/>
    <col min="4108" max="4108" width="7.5703125" style="91" customWidth="1"/>
    <col min="4109" max="4109" width="0" style="91" hidden="1" customWidth="1"/>
    <col min="4110" max="4110" width="9.140625" style="91"/>
    <col min="4111" max="4111" width="6.42578125" style="91" customWidth="1"/>
    <col min="4112" max="4112" width="7.7109375" style="91" customWidth="1"/>
    <col min="4113" max="4113" width="10.7109375" style="91" bestFit="1" customWidth="1"/>
    <col min="4114" max="4114" width="6.5703125" style="91" customWidth="1"/>
    <col min="4115" max="4115" width="10.7109375" style="91" bestFit="1" customWidth="1"/>
    <col min="4116" max="4116" width="6.42578125" style="91" customWidth="1"/>
    <col min="4117" max="4117" width="10.5703125" style="91" bestFit="1" customWidth="1"/>
    <col min="4118" max="4118" width="5" style="91" customWidth="1"/>
    <col min="4119" max="4119" width="10.140625" style="91" bestFit="1" customWidth="1"/>
    <col min="4120" max="4120" width="6" style="91" customWidth="1"/>
    <col min="4121" max="4121" width="9.5703125" style="91" bestFit="1" customWidth="1"/>
    <col min="4122" max="4122" width="10" style="91" bestFit="1" customWidth="1"/>
    <col min="4123" max="4123" width="10.7109375" style="91" bestFit="1" customWidth="1"/>
    <col min="4124" max="4124" width="8.28515625" style="91" customWidth="1"/>
    <col min="4125" max="4352" width="9.140625" style="91"/>
    <col min="4353" max="4353" width="0" style="91" hidden="1" customWidth="1"/>
    <col min="4354" max="4354" width="22.85546875" style="91" customWidth="1"/>
    <col min="4355" max="4355" width="7.5703125" style="91" customWidth="1"/>
    <col min="4356" max="4356" width="7.7109375" style="91" customWidth="1"/>
    <col min="4357" max="4357" width="7.5703125" style="91" customWidth="1"/>
    <col min="4358" max="4359" width="7.7109375" style="91" customWidth="1"/>
    <col min="4360" max="4360" width="7.5703125" style="91" customWidth="1"/>
    <col min="4361" max="4361" width="7.7109375" style="91" customWidth="1"/>
    <col min="4362" max="4362" width="7.5703125" style="91" customWidth="1"/>
    <col min="4363" max="4363" width="7.7109375" style="91" customWidth="1"/>
    <col min="4364" max="4364" width="7.5703125" style="91" customWidth="1"/>
    <col min="4365" max="4365" width="0" style="91" hidden="1" customWidth="1"/>
    <col min="4366" max="4366" width="9.140625" style="91"/>
    <col min="4367" max="4367" width="6.42578125" style="91" customWidth="1"/>
    <col min="4368" max="4368" width="7.7109375" style="91" customWidth="1"/>
    <col min="4369" max="4369" width="10.7109375" style="91" bestFit="1" customWidth="1"/>
    <col min="4370" max="4370" width="6.5703125" style="91" customWidth="1"/>
    <col min="4371" max="4371" width="10.7109375" style="91" bestFit="1" customWidth="1"/>
    <col min="4372" max="4372" width="6.42578125" style="91" customWidth="1"/>
    <col min="4373" max="4373" width="10.5703125" style="91" bestFit="1" customWidth="1"/>
    <col min="4374" max="4374" width="5" style="91" customWidth="1"/>
    <col min="4375" max="4375" width="10.140625" style="91" bestFit="1" customWidth="1"/>
    <col min="4376" max="4376" width="6" style="91" customWidth="1"/>
    <col min="4377" max="4377" width="9.5703125" style="91" bestFit="1" customWidth="1"/>
    <col min="4378" max="4378" width="10" style="91" bestFit="1" customWidth="1"/>
    <col min="4379" max="4379" width="10.7109375" style="91" bestFit="1" customWidth="1"/>
    <col min="4380" max="4380" width="8.28515625" style="91" customWidth="1"/>
    <col min="4381" max="4608" width="9.140625" style="91"/>
    <col min="4609" max="4609" width="0" style="91" hidden="1" customWidth="1"/>
    <col min="4610" max="4610" width="22.85546875" style="91" customWidth="1"/>
    <col min="4611" max="4611" width="7.5703125" style="91" customWidth="1"/>
    <col min="4612" max="4612" width="7.7109375" style="91" customWidth="1"/>
    <col min="4613" max="4613" width="7.5703125" style="91" customWidth="1"/>
    <col min="4614" max="4615" width="7.7109375" style="91" customWidth="1"/>
    <col min="4616" max="4616" width="7.5703125" style="91" customWidth="1"/>
    <col min="4617" max="4617" width="7.7109375" style="91" customWidth="1"/>
    <col min="4618" max="4618" width="7.5703125" style="91" customWidth="1"/>
    <col min="4619" max="4619" width="7.7109375" style="91" customWidth="1"/>
    <col min="4620" max="4620" width="7.5703125" style="91" customWidth="1"/>
    <col min="4621" max="4621" width="0" style="91" hidden="1" customWidth="1"/>
    <col min="4622" max="4622" width="9.140625" style="91"/>
    <col min="4623" max="4623" width="6.42578125" style="91" customWidth="1"/>
    <col min="4624" max="4624" width="7.7109375" style="91" customWidth="1"/>
    <col min="4625" max="4625" width="10.7109375" style="91" bestFit="1" customWidth="1"/>
    <col min="4626" max="4626" width="6.5703125" style="91" customWidth="1"/>
    <col min="4627" max="4627" width="10.7109375" style="91" bestFit="1" customWidth="1"/>
    <col min="4628" max="4628" width="6.42578125" style="91" customWidth="1"/>
    <col min="4629" max="4629" width="10.5703125" style="91" bestFit="1" customWidth="1"/>
    <col min="4630" max="4630" width="5" style="91" customWidth="1"/>
    <col min="4631" max="4631" width="10.140625" style="91" bestFit="1" customWidth="1"/>
    <col min="4632" max="4632" width="6" style="91" customWidth="1"/>
    <col min="4633" max="4633" width="9.5703125" style="91" bestFit="1" customWidth="1"/>
    <col min="4634" max="4634" width="10" style="91" bestFit="1" customWidth="1"/>
    <col min="4635" max="4635" width="10.7109375" style="91" bestFit="1" customWidth="1"/>
    <col min="4636" max="4636" width="8.28515625" style="91" customWidth="1"/>
    <col min="4637" max="4864" width="9.140625" style="91"/>
    <col min="4865" max="4865" width="0" style="91" hidden="1" customWidth="1"/>
    <col min="4866" max="4866" width="22.85546875" style="91" customWidth="1"/>
    <col min="4867" max="4867" width="7.5703125" style="91" customWidth="1"/>
    <col min="4868" max="4868" width="7.7109375" style="91" customWidth="1"/>
    <col min="4869" max="4869" width="7.5703125" style="91" customWidth="1"/>
    <col min="4870" max="4871" width="7.7109375" style="91" customWidth="1"/>
    <col min="4872" max="4872" width="7.5703125" style="91" customWidth="1"/>
    <col min="4873" max="4873" width="7.7109375" style="91" customWidth="1"/>
    <col min="4874" max="4874" width="7.5703125" style="91" customWidth="1"/>
    <col min="4875" max="4875" width="7.7109375" style="91" customWidth="1"/>
    <col min="4876" max="4876" width="7.5703125" style="91" customWidth="1"/>
    <col min="4877" max="4877" width="0" style="91" hidden="1" customWidth="1"/>
    <col min="4878" max="4878" width="9.140625" style="91"/>
    <col min="4879" max="4879" width="6.42578125" style="91" customWidth="1"/>
    <col min="4880" max="4880" width="7.7109375" style="91" customWidth="1"/>
    <col min="4881" max="4881" width="10.7109375" style="91" bestFit="1" customWidth="1"/>
    <col min="4882" max="4882" width="6.5703125" style="91" customWidth="1"/>
    <col min="4883" max="4883" width="10.7109375" style="91" bestFit="1" customWidth="1"/>
    <col min="4884" max="4884" width="6.42578125" style="91" customWidth="1"/>
    <col min="4885" max="4885" width="10.5703125" style="91" bestFit="1" customWidth="1"/>
    <col min="4886" max="4886" width="5" style="91" customWidth="1"/>
    <col min="4887" max="4887" width="10.140625" style="91" bestFit="1" customWidth="1"/>
    <col min="4888" max="4888" width="6" style="91" customWidth="1"/>
    <col min="4889" max="4889" width="9.5703125" style="91" bestFit="1" customWidth="1"/>
    <col min="4890" max="4890" width="10" style="91" bestFit="1" customWidth="1"/>
    <col min="4891" max="4891" width="10.7109375" style="91" bestFit="1" customWidth="1"/>
    <col min="4892" max="4892" width="8.28515625" style="91" customWidth="1"/>
    <col min="4893" max="5120" width="9.140625" style="91"/>
    <col min="5121" max="5121" width="0" style="91" hidden="1" customWidth="1"/>
    <col min="5122" max="5122" width="22.85546875" style="91" customWidth="1"/>
    <col min="5123" max="5123" width="7.5703125" style="91" customWidth="1"/>
    <col min="5124" max="5124" width="7.7109375" style="91" customWidth="1"/>
    <col min="5125" max="5125" width="7.5703125" style="91" customWidth="1"/>
    <col min="5126" max="5127" width="7.7109375" style="91" customWidth="1"/>
    <col min="5128" max="5128" width="7.5703125" style="91" customWidth="1"/>
    <col min="5129" max="5129" width="7.7109375" style="91" customWidth="1"/>
    <col min="5130" max="5130" width="7.5703125" style="91" customWidth="1"/>
    <col min="5131" max="5131" width="7.7109375" style="91" customWidth="1"/>
    <col min="5132" max="5132" width="7.5703125" style="91" customWidth="1"/>
    <col min="5133" max="5133" width="0" style="91" hidden="1" customWidth="1"/>
    <col min="5134" max="5134" width="9.140625" style="91"/>
    <col min="5135" max="5135" width="6.42578125" style="91" customWidth="1"/>
    <col min="5136" max="5136" width="7.7109375" style="91" customWidth="1"/>
    <col min="5137" max="5137" width="10.7109375" style="91" bestFit="1" customWidth="1"/>
    <col min="5138" max="5138" width="6.5703125" style="91" customWidth="1"/>
    <col min="5139" max="5139" width="10.7109375" style="91" bestFit="1" customWidth="1"/>
    <col min="5140" max="5140" width="6.42578125" style="91" customWidth="1"/>
    <col min="5141" max="5141" width="10.5703125" style="91" bestFit="1" customWidth="1"/>
    <col min="5142" max="5142" width="5" style="91" customWidth="1"/>
    <col min="5143" max="5143" width="10.140625" style="91" bestFit="1" customWidth="1"/>
    <col min="5144" max="5144" width="6" style="91" customWidth="1"/>
    <col min="5145" max="5145" width="9.5703125" style="91" bestFit="1" customWidth="1"/>
    <col min="5146" max="5146" width="10" style="91" bestFit="1" customWidth="1"/>
    <col min="5147" max="5147" width="10.7109375" style="91" bestFit="1" customWidth="1"/>
    <col min="5148" max="5148" width="8.28515625" style="91" customWidth="1"/>
    <col min="5149" max="5376" width="9.140625" style="91"/>
    <col min="5377" max="5377" width="0" style="91" hidden="1" customWidth="1"/>
    <col min="5378" max="5378" width="22.85546875" style="91" customWidth="1"/>
    <col min="5379" max="5379" width="7.5703125" style="91" customWidth="1"/>
    <col min="5380" max="5380" width="7.7109375" style="91" customWidth="1"/>
    <col min="5381" max="5381" width="7.5703125" style="91" customWidth="1"/>
    <col min="5382" max="5383" width="7.7109375" style="91" customWidth="1"/>
    <col min="5384" max="5384" width="7.5703125" style="91" customWidth="1"/>
    <col min="5385" max="5385" width="7.7109375" style="91" customWidth="1"/>
    <col min="5386" max="5386" width="7.5703125" style="91" customWidth="1"/>
    <col min="5387" max="5387" width="7.7109375" style="91" customWidth="1"/>
    <col min="5388" max="5388" width="7.5703125" style="91" customWidth="1"/>
    <col min="5389" max="5389" width="0" style="91" hidden="1" customWidth="1"/>
    <col min="5390" max="5390" width="9.140625" style="91"/>
    <col min="5391" max="5391" width="6.42578125" style="91" customWidth="1"/>
    <col min="5392" max="5392" width="7.7109375" style="91" customWidth="1"/>
    <col min="5393" max="5393" width="10.7109375" style="91" bestFit="1" customWidth="1"/>
    <col min="5394" max="5394" width="6.5703125" style="91" customWidth="1"/>
    <col min="5395" max="5395" width="10.7109375" style="91" bestFit="1" customWidth="1"/>
    <col min="5396" max="5396" width="6.42578125" style="91" customWidth="1"/>
    <col min="5397" max="5397" width="10.5703125" style="91" bestFit="1" customWidth="1"/>
    <col min="5398" max="5398" width="5" style="91" customWidth="1"/>
    <col min="5399" max="5399" width="10.140625" style="91" bestFit="1" customWidth="1"/>
    <col min="5400" max="5400" width="6" style="91" customWidth="1"/>
    <col min="5401" max="5401" width="9.5703125" style="91" bestFit="1" customWidth="1"/>
    <col min="5402" max="5402" width="10" style="91" bestFit="1" customWidth="1"/>
    <col min="5403" max="5403" width="10.7109375" style="91" bestFit="1" customWidth="1"/>
    <col min="5404" max="5404" width="8.28515625" style="91" customWidth="1"/>
    <col min="5405" max="5632" width="9.140625" style="91"/>
    <col min="5633" max="5633" width="0" style="91" hidden="1" customWidth="1"/>
    <col min="5634" max="5634" width="22.85546875" style="91" customWidth="1"/>
    <col min="5635" max="5635" width="7.5703125" style="91" customWidth="1"/>
    <col min="5636" max="5636" width="7.7109375" style="91" customWidth="1"/>
    <col min="5637" max="5637" width="7.5703125" style="91" customWidth="1"/>
    <col min="5638" max="5639" width="7.7109375" style="91" customWidth="1"/>
    <col min="5640" max="5640" width="7.5703125" style="91" customWidth="1"/>
    <col min="5641" max="5641" width="7.7109375" style="91" customWidth="1"/>
    <col min="5642" max="5642" width="7.5703125" style="91" customWidth="1"/>
    <col min="5643" max="5643" width="7.7109375" style="91" customWidth="1"/>
    <col min="5644" max="5644" width="7.5703125" style="91" customWidth="1"/>
    <col min="5645" max="5645" width="0" style="91" hidden="1" customWidth="1"/>
    <col min="5646" max="5646" width="9.140625" style="91"/>
    <col min="5647" max="5647" width="6.42578125" style="91" customWidth="1"/>
    <col min="5648" max="5648" width="7.7109375" style="91" customWidth="1"/>
    <col min="5649" max="5649" width="10.7109375" style="91" bestFit="1" customWidth="1"/>
    <col min="5650" max="5650" width="6.5703125" style="91" customWidth="1"/>
    <col min="5651" max="5651" width="10.7109375" style="91" bestFit="1" customWidth="1"/>
    <col min="5652" max="5652" width="6.42578125" style="91" customWidth="1"/>
    <col min="5653" max="5653" width="10.5703125" style="91" bestFit="1" customWidth="1"/>
    <col min="5654" max="5654" width="5" style="91" customWidth="1"/>
    <col min="5655" max="5655" width="10.140625" style="91" bestFit="1" customWidth="1"/>
    <col min="5656" max="5656" width="6" style="91" customWidth="1"/>
    <col min="5657" max="5657" width="9.5703125" style="91" bestFit="1" customWidth="1"/>
    <col min="5658" max="5658" width="10" style="91" bestFit="1" customWidth="1"/>
    <col min="5659" max="5659" width="10.7109375" style="91" bestFit="1" customWidth="1"/>
    <col min="5660" max="5660" width="8.28515625" style="91" customWidth="1"/>
    <col min="5661" max="5888" width="9.140625" style="91"/>
    <col min="5889" max="5889" width="0" style="91" hidden="1" customWidth="1"/>
    <col min="5890" max="5890" width="22.85546875" style="91" customWidth="1"/>
    <col min="5891" max="5891" width="7.5703125" style="91" customWidth="1"/>
    <col min="5892" max="5892" width="7.7109375" style="91" customWidth="1"/>
    <col min="5893" max="5893" width="7.5703125" style="91" customWidth="1"/>
    <col min="5894" max="5895" width="7.7109375" style="91" customWidth="1"/>
    <col min="5896" max="5896" width="7.5703125" style="91" customWidth="1"/>
    <col min="5897" max="5897" width="7.7109375" style="91" customWidth="1"/>
    <col min="5898" max="5898" width="7.5703125" style="91" customWidth="1"/>
    <col min="5899" max="5899" width="7.7109375" style="91" customWidth="1"/>
    <col min="5900" max="5900" width="7.5703125" style="91" customWidth="1"/>
    <col min="5901" max="5901" width="0" style="91" hidden="1" customWidth="1"/>
    <col min="5902" max="5902" width="9.140625" style="91"/>
    <col min="5903" max="5903" width="6.42578125" style="91" customWidth="1"/>
    <col min="5904" max="5904" width="7.7109375" style="91" customWidth="1"/>
    <col min="5905" max="5905" width="10.7109375" style="91" bestFit="1" customWidth="1"/>
    <col min="5906" max="5906" width="6.5703125" style="91" customWidth="1"/>
    <col min="5907" max="5907" width="10.7109375" style="91" bestFit="1" customWidth="1"/>
    <col min="5908" max="5908" width="6.42578125" style="91" customWidth="1"/>
    <col min="5909" max="5909" width="10.5703125" style="91" bestFit="1" customWidth="1"/>
    <col min="5910" max="5910" width="5" style="91" customWidth="1"/>
    <col min="5911" max="5911" width="10.140625" style="91" bestFit="1" customWidth="1"/>
    <col min="5912" max="5912" width="6" style="91" customWidth="1"/>
    <col min="5913" max="5913" width="9.5703125" style="91" bestFit="1" customWidth="1"/>
    <col min="5914" max="5914" width="10" style="91" bestFit="1" customWidth="1"/>
    <col min="5915" max="5915" width="10.7109375" style="91" bestFit="1" customWidth="1"/>
    <col min="5916" max="5916" width="8.28515625" style="91" customWidth="1"/>
    <col min="5917" max="6144" width="9.140625" style="91"/>
    <col min="6145" max="6145" width="0" style="91" hidden="1" customWidth="1"/>
    <col min="6146" max="6146" width="22.85546875" style="91" customWidth="1"/>
    <col min="6147" max="6147" width="7.5703125" style="91" customWidth="1"/>
    <col min="6148" max="6148" width="7.7109375" style="91" customWidth="1"/>
    <col min="6149" max="6149" width="7.5703125" style="91" customWidth="1"/>
    <col min="6150" max="6151" width="7.7109375" style="91" customWidth="1"/>
    <col min="6152" max="6152" width="7.5703125" style="91" customWidth="1"/>
    <col min="6153" max="6153" width="7.7109375" style="91" customWidth="1"/>
    <col min="6154" max="6154" width="7.5703125" style="91" customWidth="1"/>
    <col min="6155" max="6155" width="7.7109375" style="91" customWidth="1"/>
    <col min="6156" max="6156" width="7.5703125" style="91" customWidth="1"/>
    <col min="6157" max="6157" width="0" style="91" hidden="1" customWidth="1"/>
    <col min="6158" max="6158" width="9.140625" style="91"/>
    <col min="6159" max="6159" width="6.42578125" style="91" customWidth="1"/>
    <col min="6160" max="6160" width="7.7109375" style="91" customWidth="1"/>
    <col min="6161" max="6161" width="10.7109375" style="91" bestFit="1" customWidth="1"/>
    <col min="6162" max="6162" width="6.5703125" style="91" customWidth="1"/>
    <col min="6163" max="6163" width="10.7109375" style="91" bestFit="1" customWidth="1"/>
    <col min="6164" max="6164" width="6.42578125" style="91" customWidth="1"/>
    <col min="6165" max="6165" width="10.5703125" style="91" bestFit="1" customWidth="1"/>
    <col min="6166" max="6166" width="5" style="91" customWidth="1"/>
    <col min="6167" max="6167" width="10.140625" style="91" bestFit="1" customWidth="1"/>
    <col min="6168" max="6168" width="6" style="91" customWidth="1"/>
    <col min="6169" max="6169" width="9.5703125" style="91" bestFit="1" customWidth="1"/>
    <col min="6170" max="6170" width="10" style="91" bestFit="1" customWidth="1"/>
    <col min="6171" max="6171" width="10.7109375" style="91" bestFit="1" customWidth="1"/>
    <col min="6172" max="6172" width="8.28515625" style="91" customWidth="1"/>
    <col min="6173" max="6400" width="9.140625" style="91"/>
    <col min="6401" max="6401" width="0" style="91" hidden="1" customWidth="1"/>
    <col min="6402" max="6402" width="22.85546875" style="91" customWidth="1"/>
    <col min="6403" max="6403" width="7.5703125" style="91" customWidth="1"/>
    <col min="6404" max="6404" width="7.7109375" style="91" customWidth="1"/>
    <col min="6405" max="6405" width="7.5703125" style="91" customWidth="1"/>
    <col min="6406" max="6407" width="7.7109375" style="91" customWidth="1"/>
    <col min="6408" max="6408" width="7.5703125" style="91" customWidth="1"/>
    <col min="6409" max="6409" width="7.7109375" style="91" customWidth="1"/>
    <col min="6410" max="6410" width="7.5703125" style="91" customWidth="1"/>
    <col min="6411" max="6411" width="7.7109375" style="91" customWidth="1"/>
    <col min="6412" max="6412" width="7.5703125" style="91" customWidth="1"/>
    <col min="6413" max="6413" width="0" style="91" hidden="1" customWidth="1"/>
    <col min="6414" max="6414" width="9.140625" style="91"/>
    <col min="6415" max="6415" width="6.42578125" style="91" customWidth="1"/>
    <col min="6416" max="6416" width="7.7109375" style="91" customWidth="1"/>
    <col min="6417" max="6417" width="10.7109375" style="91" bestFit="1" customWidth="1"/>
    <col min="6418" max="6418" width="6.5703125" style="91" customWidth="1"/>
    <col min="6419" max="6419" width="10.7109375" style="91" bestFit="1" customWidth="1"/>
    <col min="6420" max="6420" width="6.42578125" style="91" customWidth="1"/>
    <col min="6421" max="6421" width="10.5703125" style="91" bestFit="1" customWidth="1"/>
    <col min="6422" max="6422" width="5" style="91" customWidth="1"/>
    <col min="6423" max="6423" width="10.140625" style="91" bestFit="1" customWidth="1"/>
    <col min="6424" max="6424" width="6" style="91" customWidth="1"/>
    <col min="6425" max="6425" width="9.5703125" style="91" bestFit="1" customWidth="1"/>
    <col min="6426" max="6426" width="10" style="91" bestFit="1" customWidth="1"/>
    <col min="6427" max="6427" width="10.7109375" style="91" bestFit="1" customWidth="1"/>
    <col min="6428" max="6428" width="8.28515625" style="91" customWidth="1"/>
    <col min="6429" max="6656" width="9.140625" style="91"/>
    <col min="6657" max="6657" width="0" style="91" hidden="1" customWidth="1"/>
    <col min="6658" max="6658" width="22.85546875" style="91" customWidth="1"/>
    <col min="6659" max="6659" width="7.5703125" style="91" customWidth="1"/>
    <col min="6660" max="6660" width="7.7109375" style="91" customWidth="1"/>
    <col min="6661" max="6661" width="7.5703125" style="91" customWidth="1"/>
    <col min="6662" max="6663" width="7.7109375" style="91" customWidth="1"/>
    <col min="6664" max="6664" width="7.5703125" style="91" customWidth="1"/>
    <col min="6665" max="6665" width="7.7109375" style="91" customWidth="1"/>
    <col min="6666" max="6666" width="7.5703125" style="91" customWidth="1"/>
    <col min="6667" max="6667" width="7.7109375" style="91" customWidth="1"/>
    <col min="6668" max="6668" width="7.5703125" style="91" customWidth="1"/>
    <col min="6669" max="6669" width="0" style="91" hidden="1" customWidth="1"/>
    <col min="6670" max="6670" width="9.140625" style="91"/>
    <col min="6671" max="6671" width="6.42578125" style="91" customWidth="1"/>
    <col min="6672" max="6672" width="7.7109375" style="91" customWidth="1"/>
    <col min="6673" max="6673" width="10.7109375" style="91" bestFit="1" customWidth="1"/>
    <col min="6674" max="6674" width="6.5703125" style="91" customWidth="1"/>
    <col min="6675" max="6675" width="10.7109375" style="91" bestFit="1" customWidth="1"/>
    <col min="6676" max="6676" width="6.42578125" style="91" customWidth="1"/>
    <col min="6677" max="6677" width="10.5703125" style="91" bestFit="1" customWidth="1"/>
    <col min="6678" max="6678" width="5" style="91" customWidth="1"/>
    <col min="6679" max="6679" width="10.140625" style="91" bestFit="1" customWidth="1"/>
    <col min="6680" max="6680" width="6" style="91" customWidth="1"/>
    <col min="6681" max="6681" width="9.5703125" style="91" bestFit="1" customWidth="1"/>
    <col min="6682" max="6682" width="10" style="91" bestFit="1" customWidth="1"/>
    <col min="6683" max="6683" width="10.7109375" style="91" bestFit="1" customWidth="1"/>
    <col min="6684" max="6684" width="8.28515625" style="91" customWidth="1"/>
    <col min="6685" max="6912" width="9.140625" style="91"/>
    <col min="6913" max="6913" width="0" style="91" hidden="1" customWidth="1"/>
    <col min="6914" max="6914" width="22.85546875" style="91" customWidth="1"/>
    <col min="6915" max="6915" width="7.5703125" style="91" customWidth="1"/>
    <col min="6916" max="6916" width="7.7109375" style="91" customWidth="1"/>
    <col min="6917" max="6917" width="7.5703125" style="91" customWidth="1"/>
    <col min="6918" max="6919" width="7.7109375" style="91" customWidth="1"/>
    <col min="6920" max="6920" width="7.5703125" style="91" customWidth="1"/>
    <col min="6921" max="6921" width="7.7109375" style="91" customWidth="1"/>
    <col min="6922" max="6922" width="7.5703125" style="91" customWidth="1"/>
    <col min="6923" max="6923" width="7.7109375" style="91" customWidth="1"/>
    <col min="6924" max="6924" width="7.5703125" style="91" customWidth="1"/>
    <col min="6925" max="6925" width="0" style="91" hidden="1" customWidth="1"/>
    <col min="6926" max="6926" width="9.140625" style="91"/>
    <col min="6927" max="6927" width="6.42578125" style="91" customWidth="1"/>
    <col min="6928" max="6928" width="7.7109375" style="91" customWidth="1"/>
    <col min="6929" max="6929" width="10.7109375" style="91" bestFit="1" customWidth="1"/>
    <col min="6930" max="6930" width="6.5703125" style="91" customWidth="1"/>
    <col min="6931" max="6931" width="10.7109375" style="91" bestFit="1" customWidth="1"/>
    <col min="6932" max="6932" width="6.42578125" style="91" customWidth="1"/>
    <col min="6933" max="6933" width="10.5703125" style="91" bestFit="1" customWidth="1"/>
    <col min="6934" max="6934" width="5" style="91" customWidth="1"/>
    <col min="6935" max="6935" width="10.140625" style="91" bestFit="1" customWidth="1"/>
    <col min="6936" max="6936" width="6" style="91" customWidth="1"/>
    <col min="6937" max="6937" width="9.5703125" style="91" bestFit="1" customWidth="1"/>
    <col min="6938" max="6938" width="10" style="91" bestFit="1" customWidth="1"/>
    <col min="6939" max="6939" width="10.7109375" style="91" bestFit="1" customWidth="1"/>
    <col min="6940" max="6940" width="8.28515625" style="91" customWidth="1"/>
    <col min="6941" max="7168" width="9.140625" style="91"/>
    <col min="7169" max="7169" width="0" style="91" hidden="1" customWidth="1"/>
    <col min="7170" max="7170" width="22.85546875" style="91" customWidth="1"/>
    <col min="7171" max="7171" width="7.5703125" style="91" customWidth="1"/>
    <col min="7172" max="7172" width="7.7109375" style="91" customWidth="1"/>
    <col min="7173" max="7173" width="7.5703125" style="91" customWidth="1"/>
    <col min="7174" max="7175" width="7.7109375" style="91" customWidth="1"/>
    <col min="7176" max="7176" width="7.5703125" style="91" customWidth="1"/>
    <col min="7177" max="7177" width="7.7109375" style="91" customWidth="1"/>
    <col min="7178" max="7178" width="7.5703125" style="91" customWidth="1"/>
    <col min="7179" max="7179" width="7.7109375" style="91" customWidth="1"/>
    <col min="7180" max="7180" width="7.5703125" style="91" customWidth="1"/>
    <col min="7181" max="7181" width="0" style="91" hidden="1" customWidth="1"/>
    <col min="7182" max="7182" width="9.140625" style="91"/>
    <col min="7183" max="7183" width="6.42578125" style="91" customWidth="1"/>
    <col min="7184" max="7184" width="7.7109375" style="91" customWidth="1"/>
    <col min="7185" max="7185" width="10.7109375" style="91" bestFit="1" customWidth="1"/>
    <col min="7186" max="7186" width="6.5703125" style="91" customWidth="1"/>
    <col min="7187" max="7187" width="10.7109375" style="91" bestFit="1" customWidth="1"/>
    <col min="7188" max="7188" width="6.42578125" style="91" customWidth="1"/>
    <col min="7189" max="7189" width="10.5703125" style="91" bestFit="1" customWidth="1"/>
    <col min="7190" max="7190" width="5" style="91" customWidth="1"/>
    <col min="7191" max="7191" width="10.140625" style="91" bestFit="1" customWidth="1"/>
    <col min="7192" max="7192" width="6" style="91" customWidth="1"/>
    <col min="7193" max="7193" width="9.5703125" style="91" bestFit="1" customWidth="1"/>
    <col min="7194" max="7194" width="10" style="91" bestFit="1" customWidth="1"/>
    <col min="7195" max="7195" width="10.7109375" style="91" bestFit="1" customWidth="1"/>
    <col min="7196" max="7196" width="8.28515625" style="91" customWidth="1"/>
    <col min="7197" max="7424" width="9.140625" style="91"/>
    <col min="7425" max="7425" width="0" style="91" hidden="1" customWidth="1"/>
    <col min="7426" max="7426" width="22.85546875" style="91" customWidth="1"/>
    <col min="7427" max="7427" width="7.5703125" style="91" customWidth="1"/>
    <col min="7428" max="7428" width="7.7109375" style="91" customWidth="1"/>
    <col min="7429" max="7429" width="7.5703125" style="91" customWidth="1"/>
    <col min="7430" max="7431" width="7.7109375" style="91" customWidth="1"/>
    <col min="7432" max="7432" width="7.5703125" style="91" customWidth="1"/>
    <col min="7433" max="7433" width="7.7109375" style="91" customWidth="1"/>
    <col min="7434" max="7434" width="7.5703125" style="91" customWidth="1"/>
    <col min="7435" max="7435" width="7.7109375" style="91" customWidth="1"/>
    <col min="7436" max="7436" width="7.5703125" style="91" customWidth="1"/>
    <col min="7437" max="7437" width="0" style="91" hidden="1" customWidth="1"/>
    <col min="7438" max="7438" width="9.140625" style="91"/>
    <col min="7439" max="7439" width="6.42578125" style="91" customWidth="1"/>
    <col min="7440" max="7440" width="7.7109375" style="91" customWidth="1"/>
    <col min="7441" max="7441" width="10.7109375" style="91" bestFit="1" customWidth="1"/>
    <col min="7442" max="7442" width="6.5703125" style="91" customWidth="1"/>
    <col min="7443" max="7443" width="10.7109375" style="91" bestFit="1" customWidth="1"/>
    <col min="7444" max="7444" width="6.42578125" style="91" customWidth="1"/>
    <col min="7445" max="7445" width="10.5703125" style="91" bestFit="1" customWidth="1"/>
    <col min="7446" max="7446" width="5" style="91" customWidth="1"/>
    <col min="7447" max="7447" width="10.140625" style="91" bestFit="1" customWidth="1"/>
    <col min="7448" max="7448" width="6" style="91" customWidth="1"/>
    <col min="7449" max="7449" width="9.5703125" style="91" bestFit="1" customWidth="1"/>
    <col min="7450" max="7450" width="10" style="91" bestFit="1" customWidth="1"/>
    <col min="7451" max="7451" width="10.7109375" style="91" bestFit="1" customWidth="1"/>
    <col min="7452" max="7452" width="8.28515625" style="91" customWidth="1"/>
    <col min="7453" max="7680" width="9.140625" style="91"/>
    <col min="7681" max="7681" width="0" style="91" hidden="1" customWidth="1"/>
    <col min="7682" max="7682" width="22.85546875" style="91" customWidth="1"/>
    <col min="7683" max="7683" width="7.5703125" style="91" customWidth="1"/>
    <col min="7684" max="7684" width="7.7109375" style="91" customWidth="1"/>
    <col min="7685" max="7685" width="7.5703125" style="91" customWidth="1"/>
    <col min="7686" max="7687" width="7.7109375" style="91" customWidth="1"/>
    <col min="7688" max="7688" width="7.5703125" style="91" customWidth="1"/>
    <col min="7689" max="7689" width="7.7109375" style="91" customWidth="1"/>
    <col min="7690" max="7690" width="7.5703125" style="91" customWidth="1"/>
    <col min="7691" max="7691" width="7.7109375" style="91" customWidth="1"/>
    <col min="7692" max="7692" width="7.5703125" style="91" customWidth="1"/>
    <col min="7693" max="7693" width="0" style="91" hidden="1" customWidth="1"/>
    <col min="7694" max="7694" width="9.140625" style="91"/>
    <col min="7695" max="7695" width="6.42578125" style="91" customWidth="1"/>
    <col min="7696" max="7696" width="7.7109375" style="91" customWidth="1"/>
    <col min="7697" max="7697" width="10.7109375" style="91" bestFit="1" customWidth="1"/>
    <col min="7698" max="7698" width="6.5703125" style="91" customWidth="1"/>
    <col min="7699" max="7699" width="10.7109375" style="91" bestFit="1" customWidth="1"/>
    <col min="7700" max="7700" width="6.42578125" style="91" customWidth="1"/>
    <col min="7701" max="7701" width="10.5703125" style="91" bestFit="1" customWidth="1"/>
    <col min="7702" max="7702" width="5" style="91" customWidth="1"/>
    <col min="7703" max="7703" width="10.140625" style="91" bestFit="1" customWidth="1"/>
    <col min="7704" max="7704" width="6" style="91" customWidth="1"/>
    <col min="7705" max="7705" width="9.5703125" style="91" bestFit="1" customWidth="1"/>
    <col min="7706" max="7706" width="10" style="91" bestFit="1" customWidth="1"/>
    <col min="7707" max="7707" width="10.7109375" style="91" bestFit="1" customWidth="1"/>
    <col min="7708" max="7708" width="8.28515625" style="91" customWidth="1"/>
    <col min="7709" max="7936" width="9.140625" style="91"/>
    <col min="7937" max="7937" width="0" style="91" hidden="1" customWidth="1"/>
    <col min="7938" max="7938" width="22.85546875" style="91" customWidth="1"/>
    <col min="7939" max="7939" width="7.5703125" style="91" customWidth="1"/>
    <col min="7940" max="7940" width="7.7109375" style="91" customWidth="1"/>
    <col min="7941" max="7941" width="7.5703125" style="91" customWidth="1"/>
    <col min="7942" max="7943" width="7.7109375" style="91" customWidth="1"/>
    <col min="7944" max="7944" width="7.5703125" style="91" customWidth="1"/>
    <col min="7945" max="7945" width="7.7109375" style="91" customWidth="1"/>
    <col min="7946" max="7946" width="7.5703125" style="91" customWidth="1"/>
    <col min="7947" max="7947" width="7.7109375" style="91" customWidth="1"/>
    <col min="7948" max="7948" width="7.5703125" style="91" customWidth="1"/>
    <col min="7949" max="7949" width="0" style="91" hidden="1" customWidth="1"/>
    <col min="7950" max="7950" width="9.140625" style="91"/>
    <col min="7951" max="7951" width="6.42578125" style="91" customWidth="1"/>
    <col min="7952" max="7952" width="7.7109375" style="91" customWidth="1"/>
    <col min="7953" max="7953" width="10.7109375" style="91" bestFit="1" customWidth="1"/>
    <col min="7954" max="7954" width="6.5703125" style="91" customWidth="1"/>
    <col min="7955" max="7955" width="10.7109375" style="91" bestFit="1" customWidth="1"/>
    <col min="7956" max="7956" width="6.42578125" style="91" customWidth="1"/>
    <col min="7957" max="7957" width="10.5703125" style="91" bestFit="1" customWidth="1"/>
    <col min="7958" max="7958" width="5" style="91" customWidth="1"/>
    <col min="7959" max="7959" width="10.140625" style="91" bestFit="1" customWidth="1"/>
    <col min="7960" max="7960" width="6" style="91" customWidth="1"/>
    <col min="7961" max="7961" width="9.5703125" style="91" bestFit="1" customWidth="1"/>
    <col min="7962" max="7962" width="10" style="91" bestFit="1" customWidth="1"/>
    <col min="7963" max="7963" width="10.7109375" style="91" bestFit="1" customWidth="1"/>
    <col min="7964" max="7964" width="8.28515625" style="91" customWidth="1"/>
    <col min="7965" max="8192" width="9.140625" style="91"/>
    <col min="8193" max="8193" width="0" style="91" hidden="1" customWidth="1"/>
    <col min="8194" max="8194" width="22.85546875" style="91" customWidth="1"/>
    <col min="8195" max="8195" width="7.5703125" style="91" customWidth="1"/>
    <col min="8196" max="8196" width="7.7109375" style="91" customWidth="1"/>
    <col min="8197" max="8197" width="7.5703125" style="91" customWidth="1"/>
    <col min="8198" max="8199" width="7.7109375" style="91" customWidth="1"/>
    <col min="8200" max="8200" width="7.5703125" style="91" customWidth="1"/>
    <col min="8201" max="8201" width="7.7109375" style="91" customWidth="1"/>
    <col min="8202" max="8202" width="7.5703125" style="91" customWidth="1"/>
    <col min="8203" max="8203" width="7.7109375" style="91" customWidth="1"/>
    <col min="8204" max="8204" width="7.5703125" style="91" customWidth="1"/>
    <col min="8205" max="8205" width="0" style="91" hidden="1" customWidth="1"/>
    <col min="8206" max="8206" width="9.140625" style="91"/>
    <col min="8207" max="8207" width="6.42578125" style="91" customWidth="1"/>
    <col min="8208" max="8208" width="7.7109375" style="91" customWidth="1"/>
    <col min="8209" max="8209" width="10.7109375" style="91" bestFit="1" customWidth="1"/>
    <col min="8210" max="8210" width="6.5703125" style="91" customWidth="1"/>
    <col min="8211" max="8211" width="10.7109375" style="91" bestFit="1" customWidth="1"/>
    <col min="8212" max="8212" width="6.42578125" style="91" customWidth="1"/>
    <col min="8213" max="8213" width="10.5703125" style="91" bestFit="1" customWidth="1"/>
    <col min="8214" max="8214" width="5" style="91" customWidth="1"/>
    <col min="8215" max="8215" width="10.140625" style="91" bestFit="1" customWidth="1"/>
    <col min="8216" max="8216" width="6" style="91" customWidth="1"/>
    <col min="8217" max="8217" width="9.5703125" style="91" bestFit="1" customWidth="1"/>
    <col min="8218" max="8218" width="10" style="91" bestFit="1" customWidth="1"/>
    <col min="8219" max="8219" width="10.7109375" style="91" bestFit="1" customWidth="1"/>
    <col min="8220" max="8220" width="8.28515625" style="91" customWidth="1"/>
    <col min="8221" max="8448" width="9.140625" style="91"/>
    <col min="8449" max="8449" width="0" style="91" hidden="1" customWidth="1"/>
    <col min="8450" max="8450" width="22.85546875" style="91" customWidth="1"/>
    <col min="8451" max="8451" width="7.5703125" style="91" customWidth="1"/>
    <col min="8452" max="8452" width="7.7109375" style="91" customWidth="1"/>
    <col min="8453" max="8453" width="7.5703125" style="91" customWidth="1"/>
    <col min="8454" max="8455" width="7.7109375" style="91" customWidth="1"/>
    <col min="8456" max="8456" width="7.5703125" style="91" customWidth="1"/>
    <col min="8457" max="8457" width="7.7109375" style="91" customWidth="1"/>
    <col min="8458" max="8458" width="7.5703125" style="91" customWidth="1"/>
    <col min="8459" max="8459" width="7.7109375" style="91" customWidth="1"/>
    <col min="8460" max="8460" width="7.5703125" style="91" customWidth="1"/>
    <col min="8461" max="8461" width="0" style="91" hidden="1" customWidth="1"/>
    <col min="8462" max="8462" width="9.140625" style="91"/>
    <col min="8463" max="8463" width="6.42578125" style="91" customWidth="1"/>
    <col min="8464" max="8464" width="7.7109375" style="91" customWidth="1"/>
    <col min="8465" max="8465" width="10.7109375" style="91" bestFit="1" customWidth="1"/>
    <col min="8466" max="8466" width="6.5703125" style="91" customWidth="1"/>
    <col min="8467" max="8467" width="10.7109375" style="91" bestFit="1" customWidth="1"/>
    <col min="8468" max="8468" width="6.42578125" style="91" customWidth="1"/>
    <col min="8469" max="8469" width="10.5703125" style="91" bestFit="1" customWidth="1"/>
    <col min="8470" max="8470" width="5" style="91" customWidth="1"/>
    <col min="8471" max="8471" width="10.140625" style="91" bestFit="1" customWidth="1"/>
    <col min="8472" max="8472" width="6" style="91" customWidth="1"/>
    <col min="8473" max="8473" width="9.5703125" style="91" bestFit="1" customWidth="1"/>
    <col min="8474" max="8474" width="10" style="91" bestFit="1" customWidth="1"/>
    <col min="8475" max="8475" width="10.7109375" style="91" bestFit="1" customWidth="1"/>
    <col min="8476" max="8476" width="8.28515625" style="91" customWidth="1"/>
    <col min="8477" max="8704" width="9.140625" style="91"/>
    <col min="8705" max="8705" width="0" style="91" hidden="1" customWidth="1"/>
    <col min="8706" max="8706" width="22.85546875" style="91" customWidth="1"/>
    <col min="8707" max="8707" width="7.5703125" style="91" customWidth="1"/>
    <col min="8708" max="8708" width="7.7109375" style="91" customWidth="1"/>
    <col min="8709" max="8709" width="7.5703125" style="91" customWidth="1"/>
    <col min="8710" max="8711" width="7.7109375" style="91" customWidth="1"/>
    <col min="8712" max="8712" width="7.5703125" style="91" customWidth="1"/>
    <col min="8713" max="8713" width="7.7109375" style="91" customWidth="1"/>
    <col min="8714" max="8714" width="7.5703125" style="91" customWidth="1"/>
    <col min="8715" max="8715" width="7.7109375" style="91" customWidth="1"/>
    <col min="8716" max="8716" width="7.5703125" style="91" customWidth="1"/>
    <col min="8717" max="8717" width="0" style="91" hidden="1" customWidth="1"/>
    <col min="8718" max="8718" width="9.140625" style="91"/>
    <col min="8719" max="8719" width="6.42578125" style="91" customWidth="1"/>
    <col min="8720" max="8720" width="7.7109375" style="91" customWidth="1"/>
    <col min="8721" max="8721" width="10.7109375" style="91" bestFit="1" customWidth="1"/>
    <col min="8722" max="8722" width="6.5703125" style="91" customWidth="1"/>
    <col min="8723" max="8723" width="10.7109375" style="91" bestFit="1" customWidth="1"/>
    <col min="8724" max="8724" width="6.42578125" style="91" customWidth="1"/>
    <col min="8725" max="8725" width="10.5703125" style="91" bestFit="1" customWidth="1"/>
    <col min="8726" max="8726" width="5" style="91" customWidth="1"/>
    <col min="8727" max="8727" width="10.140625" style="91" bestFit="1" customWidth="1"/>
    <col min="8728" max="8728" width="6" style="91" customWidth="1"/>
    <col min="8729" max="8729" width="9.5703125" style="91" bestFit="1" customWidth="1"/>
    <col min="8730" max="8730" width="10" style="91" bestFit="1" customWidth="1"/>
    <col min="8731" max="8731" width="10.7109375" style="91" bestFit="1" customWidth="1"/>
    <col min="8732" max="8732" width="8.28515625" style="91" customWidth="1"/>
    <col min="8733" max="8960" width="9.140625" style="91"/>
    <col min="8961" max="8961" width="0" style="91" hidden="1" customWidth="1"/>
    <col min="8962" max="8962" width="22.85546875" style="91" customWidth="1"/>
    <col min="8963" max="8963" width="7.5703125" style="91" customWidth="1"/>
    <col min="8964" max="8964" width="7.7109375" style="91" customWidth="1"/>
    <col min="8965" max="8965" width="7.5703125" style="91" customWidth="1"/>
    <col min="8966" max="8967" width="7.7109375" style="91" customWidth="1"/>
    <col min="8968" max="8968" width="7.5703125" style="91" customWidth="1"/>
    <col min="8969" max="8969" width="7.7109375" style="91" customWidth="1"/>
    <col min="8970" max="8970" width="7.5703125" style="91" customWidth="1"/>
    <col min="8971" max="8971" width="7.7109375" style="91" customWidth="1"/>
    <col min="8972" max="8972" width="7.5703125" style="91" customWidth="1"/>
    <col min="8973" max="8973" width="0" style="91" hidden="1" customWidth="1"/>
    <col min="8974" max="8974" width="9.140625" style="91"/>
    <col min="8975" max="8975" width="6.42578125" style="91" customWidth="1"/>
    <col min="8976" max="8976" width="7.7109375" style="91" customWidth="1"/>
    <col min="8977" max="8977" width="10.7109375" style="91" bestFit="1" customWidth="1"/>
    <col min="8978" max="8978" width="6.5703125" style="91" customWidth="1"/>
    <col min="8979" max="8979" width="10.7109375" style="91" bestFit="1" customWidth="1"/>
    <col min="8980" max="8980" width="6.42578125" style="91" customWidth="1"/>
    <col min="8981" max="8981" width="10.5703125" style="91" bestFit="1" customWidth="1"/>
    <col min="8982" max="8982" width="5" style="91" customWidth="1"/>
    <col min="8983" max="8983" width="10.140625" style="91" bestFit="1" customWidth="1"/>
    <col min="8984" max="8984" width="6" style="91" customWidth="1"/>
    <col min="8985" max="8985" width="9.5703125" style="91" bestFit="1" customWidth="1"/>
    <col min="8986" max="8986" width="10" style="91" bestFit="1" customWidth="1"/>
    <col min="8987" max="8987" width="10.7109375" style="91" bestFit="1" customWidth="1"/>
    <col min="8988" max="8988" width="8.28515625" style="91" customWidth="1"/>
    <col min="8989" max="9216" width="9.140625" style="91"/>
    <col min="9217" max="9217" width="0" style="91" hidden="1" customWidth="1"/>
    <col min="9218" max="9218" width="22.85546875" style="91" customWidth="1"/>
    <col min="9219" max="9219" width="7.5703125" style="91" customWidth="1"/>
    <col min="9220" max="9220" width="7.7109375" style="91" customWidth="1"/>
    <col min="9221" max="9221" width="7.5703125" style="91" customWidth="1"/>
    <col min="9222" max="9223" width="7.7109375" style="91" customWidth="1"/>
    <col min="9224" max="9224" width="7.5703125" style="91" customWidth="1"/>
    <col min="9225" max="9225" width="7.7109375" style="91" customWidth="1"/>
    <col min="9226" max="9226" width="7.5703125" style="91" customWidth="1"/>
    <col min="9227" max="9227" width="7.7109375" style="91" customWidth="1"/>
    <col min="9228" max="9228" width="7.5703125" style="91" customWidth="1"/>
    <col min="9229" max="9229" width="0" style="91" hidden="1" customWidth="1"/>
    <col min="9230" max="9230" width="9.140625" style="91"/>
    <col min="9231" max="9231" width="6.42578125" style="91" customWidth="1"/>
    <col min="9232" max="9232" width="7.7109375" style="91" customWidth="1"/>
    <col min="9233" max="9233" width="10.7109375" style="91" bestFit="1" customWidth="1"/>
    <col min="9234" max="9234" width="6.5703125" style="91" customWidth="1"/>
    <col min="9235" max="9235" width="10.7109375" style="91" bestFit="1" customWidth="1"/>
    <col min="9236" max="9236" width="6.42578125" style="91" customWidth="1"/>
    <col min="9237" max="9237" width="10.5703125" style="91" bestFit="1" customWidth="1"/>
    <col min="9238" max="9238" width="5" style="91" customWidth="1"/>
    <col min="9239" max="9239" width="10.140625" style="91" bestFit="1" customWidth="1"/>
    <col min="9240" max="9240" width="6" style="91" customWidth="1"/>
    <col min="9241" max="9241" width="9.5703125" style="91" bestFit="1" customWidth="1"/>
    <col min="9242" max="9242" width="10" style="91" bestFit="1" customWidth="1"/>
    <col min="9243" max="9243" width="10.7109375" style="91" bestFit="1" customWidth="1"/>
    <col min="9244" max="9244" width="8.28515625" style="91" customWidth="1"/>
    <col min="9245" max="9472" width="9.140625" style="91"/>
    <col min="9473" max="9473" width="0" style="91" hidden="1" customWidth="1"/>
    <col min="9474" max="9474" width="22.85546875" style="91" customWidth="1"/>
    <col min="9475" max="9475" width="7.5703125" style="91" customWidth="1"/>
    <col min="9476" max="9476" width="7.7109375" style="91" customWidth="1"/>
    <col min="9477" max="9477" width="7.5703125" style="91" customWidth="1"/>
    <col min="9478" max="9479" width="7.7109375" style="91" customWidth="1"/>
    <col min="9480" max="9480" width="7.5703125" style="91" customWidth="1"/>
    <col min="9481" max="9481" width="7.7109375" style="91" customWidth="1"/>
    <col min="9482" max="9482" width="7.5703125" style="91" customWidth="1"/>
    <col min="9483" max="9483" width="7.7109375" style="91" customWidth="1"/>
    <col min="9484" max="9484" width="7.5703125" style="91" customWidth="1"/>
    <col min="9485" max="9485" width="0" style="91" hidden="1" customWidth="1"/>
    <col min="9486" max="9486" width="9.140625" style="91"/>
    <col min="9487" max="9487" width="6.42578125" style="91" customWidth="1"/>
    <col min="9488" max="9488" width="7.7109375" style="91" customWidth="1"/>
    <col min="9489" max="9489" width="10.7109375" style="91" bestFit="1" customWidth="1"/>
    <col min="9490" max="9490" width="6.5703125" style="91" customWidth="1"/>
    <col min="9491" max="9491" width="10.7109375" style="91" bestFit="1" customWidth="1"/>
    <col min="9492" max="9492" width="6.42578125" style="91" customWidth="1"/>
    <col min="9493" max="9493" width="10.5703125" style="91" bestFit="1" customWidth="1"/>
    <col min="9494" max="9494" width="5" style="91" customWidth="1"/>
    <col min="9495" max="9495" width="10.140625" style="91" bestFit="1" customWidth="1"/>
    <col min="9496" max="9496" width="6" style="91" customWidth="1"/>
    <col min="9497" max="9497" width="9.5703125" style="91" bestFit="1" customWidth="1"/>
    <col min="9498" max="9498" width="10" style="91" bestFit="1" customWidth="1"/>
    <col min="9499" max="9499" width="10.7109375" style="91" bestFit="1" customWidth="1"/>
    <col min="9500" max="9500" width="8.28515625" style="91" customWidth="1"/>
    <col min="9501" max="9728" width="9.140625" style="91"/>
    <col min="9729" max="9729" width="0" style="91" hidden="1" customWidth="1"/>
    <col min="9730" max="9730" width="22.85546875" style="91" customWidth="1"/>
    <col min="9731" max="9731" width="7.5703125" style="91" customWidth="1"/>
    <col min="9732" max="9732" width="7.7109375" style="91" customWidth="1"/>
    <col min="9733" max="9733" width="7.5703125" style="91" customWidth="1"/>
    <col min="9734" max="9735" width="7.7109375" style="91" customWidth="1"/>
    <col min="9736" max="9736" width="7.5703125" style="91" customWidth="1"/>
    <col min="9737" max="9737" width="7.7109375" style="91" customWidth="1"/>
    <col min="9738" max="9738" width="7.5703125" style="91" customWidth="1"/>
    <col min="9739" max="9739" width="7.7109375" style="91" customWidth="1"/>
    <col min="9740" max="9740" width="7.5703125" style="91" customWidth="1"/>
    <col min="9741" max="9741" width="0" style="91" hidden="1" customWidth="1"/>
    <col min="9742" max="9742" width="9.140625" style="91"/>
    <col min="9743" max="9743" width="6.42578125" style="91" customWidth="1"/>
    <col min="9744" max="9744" width="7.7109375" style="91" customWidth="1"/>
    <col min="9745" max="9745" width="10.7109375" style="91" bestFit="1" customWidth="1"/>
    <col min="9746" max="9746" width="6.5703125" style="91" customWidth="1"/>
    <col min="9747" max="9747" width="10.7109375" style="91" bestFit="1" customWidth="1"/>
    <col min="9748" max="9748" width="6.42578125" style="91" customWidth="1"/>
    <col min="9749" max="9749" width="10.5703125" style="91" bestFit="1" customWidth="1"/>
    <col min="9750" max="9750" width="5" style="91" customWidth="1"/>
    <col min="9751" max="9751" width="10.140625" style="91" bestFit="1" customWidth="1"/>
    <col min="9752" max="9752" width="6" style="91" customWidth="1"/>
    <col min="9753" max="9753" width="9.5703125" style="91" bestFit="1" customWidth="1"/>
    <col min="9754" max="9754" width="10" style="91" bestFit="1" customWidth="1"/>
    <col min="9755" max="9755" width="10.7109375" style="91" bestFit="1" customWidth="1"/>
    <col min="9756" max="9756" width="8.28515625" style="91" customWidth="1"/>
    <col min="9757" max="9984" width="9.140625" style="91"/>
    <col min="9985" max="9985" width="0" style="91" hidden="1" customWidth="1"/>
    <col min="9986" max="9986" width="22.85546875" style="91" customWidth="1"/>
    <col min="9987" max="9987" width="7.5703125" style="91" customWidth="1"/>
    <col min="9988" max="9988" width="7.7109375" style="91" customWidth="1"/>
    <col min="9989" max="9989" width="7.5703125" style="91" customWidth="1"/>
    <col min="9990" max="9991" width="7.7109375" style="91" customWidth="1"/>
    <col min="9992" max="9992" width="7.5703125" style="91" customWidth="1"/>
    <col min="9993" max="9993" width="7.7109375" style="91" customWidth="1"/>
    <col min="9994" max="9994" width="7.5703125" style="91" customWidth="1"/>
    <col min="9995" max="9995" width="7.7109375" style="91" customWidth="1"/>
    <col min="9996" max="9996" width="7.5703125" style="91" customWidth="1"/>
    <col min="9997" max="9997" width="0" style="91" hidden="1" customWidth="1"/>
    <col min="9998" max="9998" width="9.140625" style="91"/>
    <col min="9999" max="9999" width="6.42578125" style="91" customWidth="1"/>
    <col min="10000" max="10000" width="7.7109375" style="91" customWidth="1"/>
    <col min="10001" max="10001" width="10.7109375" style="91" bestFit="1" customWidth="1"/>
    <col min="10002" max="10002" width="6.5703125" style="91" customWidth="1"/>
    <col min="10003" max="10003" width="10.7109375" style="91" bestFit="1" customWidth="1"/>
    <col min="10004" max="10004" width="6.42578125" style="91" customWidth="1"/>
    <col min="10005" max="10005" width="10.5703125" style="91" bestFit="1" customWidth="1"/>
    <col min="10006" max="10006" width="5" style="91" customWidth="1"/>
    <col min="10007" max="10007" width="10.140625" style="91" bestFit="1" customWidth="1"/>
    <col min="10008" max="10008" width="6" style="91" customWidth="1"/>
    <col min="10009" max="10009" width="9.5703125" style="91" bestFit="1" customWidth="1"/>
    <col min="10010" max="10010" width="10" style="91" bestFit="1" customWidth="1"/>
    <col min="10011" max="10011" width="10.7109375" style="91" bestFit="1" customWidth="1"/>
    <col min="10012" max="10012" width="8.28515625" style="91" customWidth="1"/>
    <col min="10013" max="10240" width="9.140625" style="91"/>
    <col min="10241" max="10241" width="0" style="91" hidden="1" customWidth="1"/>
    <col min="10242" max="10242" width="22.85546875" style="91" customWidth="1"/>
    <col min="10243" max="10243" width="7.5703125" style="91" customWidth="1"/>
    <col min="10244" max="10244" width="7.7109375" style="91" customWidth="1"/>
    <col min="10245" max="10245" width="7.5703125" style="91" customWidth="1"/>
    <col min="10246" max="10247" width="7.7109375" style="91" customWidth="1"/>
    <col min="10248" max="10248" width="7.5703125" style="91" customWidth="1"/>
    <col min="10249" max="10249" width="7.7109375" style="91" customWidth="1"/>
    <col min="10250" max="10250" width="7.5703125" style="91" customWidth="1"/>
    <col min="10251" max="10251" width="7.7109375" style="91" customWidth="1"/>
    <col min="10252" max="10252" width="7.5703125" style="91" customWidth="1"/>
    <col min="10253" max="10253" width="0" style="91" hidden="1" customWidth="1"/>
    <col min="10254" max="10254" width="9.140625" style="91"/>
    <col min="10255" max="10255" width="6.42578125" style="91" customWidth="1"/>
    <col min="10256" max="10256" width="7.7109375" style="91" customWidth="1"/>
    <col min="10257" max="10257" width="10.7109375" style="91" bestFit="1" customWidth="1"/>
    <col min="10258" max="10258" width="6.5703125" style="91" customWidth="1"/>
    <col min="10259" max="10259" width="10.7109375" style="91" bestFit="1" customWidth="1"/>
    <col min="10260" max="10260" width="6.42578125" style="91" customWidth="1"/>
    <col min="10261" max="10261" width="10.5703125" style="91" bestFit="1" customWidth="1"/>
    <col min="10262" max="10262" width="5" style="91" customWidth="1"/>
    <col min="10263" max="10263" width="10.140625" style="91" bestFit="1" customWidth="1"/>
    <col min="10264" max="10264" width="6" style="91" customWidth="1"/>
    <col min="10265" max="10265" width="9.5703125" style="91" bestFit="1" customWidth="1"/>
    <col min="10266" max="10266" width="10" style="91" bestFit="1" customWidth="1"/>
    <col min="10267" max="10267" width="10.7109375" style="91" bestFit="1" customWidth="1"/>
    <col min="10268" max="10268" width="8.28515625" style="91" customWidth="1"/>
    <col min="10269" max="10496" width="9.140625" style="91"/>
    <col min="10497" max="10497" width="0" style="91" hidden="1" customWidth="1"/>
    <col min="10498" max="10498" width="22.85546875" style="91" customWidth="1"/>
    <col min="10499" max="10499" width="7.5703125" style="91" customWidth="1"/>
    <col min="10500" max="10500" width="7.7109375" style="91" customWidth="1"/>
    <col min="10501" max="10501" width="7.5703125" style="91" customWidth="1"/>
    <col min="10502" max="10503" width="7.7109375" style="91" customWidth="1"/>
    <col min="10504" max="10504" width="7.5703125" style="91" customWidth="1"/>
    <col min="10505" max="10505" width="7.7109375" style="91" customWidth="1"/>
    <col min="10506" max="10506" width="7.5703125" style="91" customWidth="1"/>
    <col min="10507" max="10507" width="7.7109375" style="91" customWidth="1"/>
    <col min="10508" max="10508" width="7.5703125" style="91" customWidth="1"/>
    <col min="10509" max="10509" width="0" style="91" hidden="1" customWidth="1"/>
    <col min="10510" max="10510" width="9.140625" style="91"/>
    <col min="10511" max="10511" width="6.42578125" style="91" customWidth="1"/>
    <col min="10512" max="10512" width="7.7109375" style="91" customWidth="1"/>
    <col min="10513" max="10513" width="10.7109375" style="91" bestFit="1" customWidth="1"/>
    <col min="10514" max="10514" width="6.5703125" style="91" customWidth="1"/>
    <col min="10515" max="10515" width="10.7109375" style="91" bestFit="1" customWidth="1"/>
    <col min="10516" max="10516" width="6.42578125" style="91" customWidth="1"/>
    <col min="10517" max="10517" width="10.5703125" style="91" bestFit="1" customWidth="1"/>
    <col min="10518" max="10518" width="5" style="91" customWidth="1"/>
    <col min="10519" max="10519" width="10.140625" style="91" bestFit="1" customWidth="1"/>
    <col min="10520" max="10520" width="6" style="91" customWidth="1"/>
    <col min="10521" max="10521" width="9.5703125" style="91" bestFit="1" customWidth="1"/>
    <col min="10522" max="10522" width="10" style="91" bestFit="1" customWidth="1"/>
    <col min="10523" max="10523" width="10.7109375" style="91" bestFit="1" customWidth="1"/>
    <col min="10524" max="10524" width="8.28515625" style="91" customWidth="1"/>
    <col min="10525" max="10752" width="9.140625" style="91"/>
    <col min="10753" max="10753" width="0" style="91" hidden="1" customWidth="1"/>
    <col min="10754" max="10754" width="22.85546875" style="91" customWidth="1"/>
    <col min="10755" max="10755" width="7.5703125" style="91" customWidth="1"/>
    <col min="10756" max="10756" width="7.7109375" style="91" customWidth="1"/>
    <col min="10757" max="10757" width="7.5703125" style="91" customWidth="1"/>
    <col min="10758" max="10759" width="7.7109375" style="91" customWidth="1"/>
    <col min="10760" max="10760" width="7.5703125" style="91" customWidth="1"/>
    <col min="10761" max="10761" width="7.7109375" style="91" customWidth="1"/>
    <col min="10762" max="10762" width="7.5703125" style="91" customWidth="1"/>
    <col min="10763" max="10763" width="7.7109375" style="91" customWidth="1"/>
    <col min="10764" max="10764" width="7.5703125" style="91" customWidth="1"/>
    <col min="10765" max="10765" width="0" style="91" hidden="1" customWidth="1"/>
    <col min="10766" max="10766" width="9.140625" style="91"/>
    <col min="10767" max="10767" width="6.42578125" style="91" customWidth="1"/>
    <col min="10768" max="10768" width="7.7109375" style="91" customWidth="1"/>
    <col min="10769" max="10769" width="10.7109375" style="91" bestFit="1" customWidth="1"/>
    <col min="10770" max="10770" width="6.5703125" style="91" customWidth="1"/>
    <col min="10771" max="10771" width="10.7109375" style="91" bestFit="1" customWidth="1"/>
    <col min="10772" max="10772" width="6.42578125" style="91" customWidth="1"/>
    <col min="10773" max="10773" width="10.5703125" style="91" bestFit="1" customWidth="1"/>
    <col min="10774" max="10774" width="5" style="91" customWidth="1"/>
    <col min="10775" max="10775" width="10.140625" style="91" bestFit="1" customWidth="1"/>
    <col min="10776" max="10776" width="6" style="91" customWidth="1"/>
    <col min="10777" max="10777" width="9.5703125" style="91" bestFit="1" customWidth="1"/>
    <col min="10778" max="10778" width="10" style="91" bestFit="1" customWidth="1"/>
    <col min="10779" max="10779" width="10.7109375" style="91" bestFit="1" customWidth="1"/>
    <col min="10780" max="10780" width="8.28515625" style="91" customWidth="1"/>
    <col min="10781" max="11008" width="9.140625" style="91"/>
    <col min="11009" max="11009" width="0" style="91" hidden="1" customWidth="1"/>
    <col min="11010" max="11010" width="22.85546875" style="91" customWidth="1"/>
    <col min="11011" max="11011" width="7.5703125" style="91" customWidth="1"/>
    <col min="11012" max="11012" width="7.7109375" style="91" customWidth="1"/>
    <col min="11013" max="11013" width="7.5703125" style="91" customWidth="1"/>
    <col min="11014" max="11015" width="7.7109375" style="91" customWidth="1"/>
    <col min="11016" max="11016" width="7.5703125" style="91" customWidth="1"/>
    <col min="11017" max="11017" width="7.7109375" style="91" customWidth="1"/>
    <col min="11018" max="11018" width="7.5703125" style="91" customWidth="1"/>
    <col min="11019" max="11019" width="7.7109375" style="91" customWidth="1"/>
    <col min="11020" max="11020" width="7.5703125" style="91" customWidth="1"/>
    <col min="11021" max="11021" width="0" style="91" hidden="1" customWidth="1"/>
    <col min="11022" max="11022" width="9.140625" style="91"/>
    <col min="11023" max="11023" width="6.42578125" style="91" customWidth="1"/>
    <col min="11024" max="11024" width="7.7109375" style="91" customWidth="1"/>
    <col min="11025" max="11025" width="10.7109375" style="91" bestFit="1" customWidth="1"/>
    <col min="11026" max="11026" width="6.5703125" style="91" customWidth="1"/>
    <col min="11027" max="11027" width="10.7109375" style="91" bestFit="1" customWidth="1"/>
    <col min="11028" max="11028" width="6.42578125" style="91" customWidth="1"/>
    <col min="11029" max="11029" width="10.5703125" style="91" bestFit="1" customWidth="1"/>
    <col min="11030" max="11030" width="5" style="91" customWidth="1"/>
    <col min="11031" max="11031" width="10.140625" style="91" bestFit="1" customWidth="1"/>
    <col min="11032" max="11032" width="6" style="91" customWidth="1"/>
    <col min="11033" max="11033" width="9.5703125" style="91" bestFit="1" customWidth="1"/>
    <col min="11034" max="11034" width="10" style="91" bestFit="1" customWidth="1"/>
    <col min="11035" max="11035" width="10.7109375" style="91" bestFit="1" customWidth="1"/>
    <col min="11036" max="11036" width="8.28515625" style="91" customWidth="1"/>
    <col min="11037" max="11264" width="9.140625" style="91"/>
    <col min="11265" max="11265" width="0" style="91" hidden="1" customWidth="1"/>
    <col min="11266" max="11266" width="22.85546875" style="91" customWidth="1"/>
    <col min="11267" max="11267" width="7.5703125" style="91" customWidth="1"/>
    <col min="11268" max="11268" width="7.7109375" style="91" customWidth="1"/>
    <col min="11269" max="11269" width="7.5703125" style="91" customWidth="1"/>
    <col min="11270" max="11271" width="7.7109375" style="91" customWidth="1"/>
    <col min="11272" max="11272" width="7.5703125" style="91" customWidth="1"/>
    <col min="11273" max="11273" width="7.7109375" style="91" customWidth="1"/>
    <col min="11274" max="11274" width="7.5703125" style="91" customWidth="1"/>
    <col min="11275" max="11275" width="7.7109375" style="91" customWidth="1"/>
    <col min="11276" max="11276" width="7.5703125" style="91" customWidth="1"/>
    <col min="11277" max="11277" width="0" style="91" hidden="1" customWidth="1"/>
    <col min="11278" max="11278" width="9.140625" style="91"/>
    <col min="11279" max="11279" width="6.42578125" style="91" customWidth="1"/>
    <col min="11280" max="11280" width="7.7109375" style="91" customWidth="1"/>
    <col min="11281" max="11281" width="10.7109375" style="91" bestFit="1" customWidth="1"/>
    <col min="11282" max="11282" width="6.5703125" style="91" customWidth="1"/>
    <col min="11283" max="11283" width="10.7109375" style="91" bestFit="1" customWidth="1"/>
    <col min="11284" max="11284" width="6.42578125" style="91" customWidth="1"/>
    <col min="11285" max="11285" width="10.5703125" style="91" bestFit="1" customWidth="1"/>
    <col min="11286" max="11286" width="5" style="91" customWidth="1"/>
    <col min="11287" max="11287" width="10.140625" style="91" bestFit="1" customWidth="1"/>
    <col min="11288" max="11288" width="6" style="91" customWidth="1"/>
    <col min="11289" max="11289" width="9.5703125" style="91" bestFit="1" customWidth="1"/>
    <col min="11290" max="11290" width="10" style="91" bestFit="1" customWidth="1"/>
    <col min="11291" max="11291" width="10.7109375" style="91" bestFit="1" customWidth="1"/>
    <col min="11292" max="11292" width="8.28515625" style="91" customWidth="1"/>
    <col min="11293" max="11520" width="9.140625" style="91"/>
    <col min="11521" max="11521" width="0" style="91" hidden="1" customWidth="1"/>
    <col min="11522" max="11522" width="22.85546875" style="91" customWidth="1"/>
    <col min="11523" max="11523" width="7.5703125" style="91" customWidth="1"/>
    <col min="11524" max="11524" width="7.7109375" style="91" customWidth="1"/>
    <col min="11525" max="11525" width="7.5703125" style="91" customWidth="1"/>
    <col min="11526" max="11527" width="7.7109375" style="91" customWidth="1"/>
    <col min="11528" max="11528" width="7.5703125" style="91" customWidth="1"/>
    <col min="11529" max="11529" width="7.7109375" style="91" customWidth="1"/>
    <col min="11530" max="11530" width="7.5703125" style="91" customWidth="1"/>
    <col min="11531" max="11531" width="7.7109375" style="91" customWidth="1"/>
    <col min="11532" max="11532" width="7.5703125" style="91" customWidth="1"/>
    <col min="11533" max="11533" width="0" style="91" hidden="1" customWidth="1"/>
    <col min="11534" max="11534" width="9.140625" style="91"/>
    <col min="11535" max="11535" width="6.42578125" style="91" customWidth="1"/>
    <col min="11536" max="11536" width="7.7109375" style="91" customWidth="1"/>
    <col min="11537" max="11537" width="10.7109375" style="91" bestFit="1" customWidth="1"/>
    <col min="11538" max="11538" width="6.5703125" style="91" customWidth="1"/>
    <col min="11539" max="11539" width="10.7109375" style="91" bestFit="1" customWidth="1"/>
    <col min="11540" max="11540" width="6.42578125" style="91" customWidth="1"/>
    <col min="11541" max="11541" width="10.5703125" style="91" bestFit="1" customWidth="1"/>
    <col min="11542" max="11542" width="5" style="91" customWidth="1"/>
    <col min="11543" max="11543" width="10.140625" style="91" bestFit="1" customWidth="1"/>
    <col min="11544" max="11544" width="6" style="91" customWidth="1"/>
    <col min="11545" max="11545" width="9.5703125" style="91" bestFit="1" customWidth="1"/>
    <col min="11546" max="11546" width="10" style="91" bestFit="1" customWidth="1"/>
    <col min="11547" max="11547" width="10.7109375" style="91" bestFit="1" customWidth="1"/>
    <col min="11548" max="11548" width="8.28515625" style="91" customWidth="1"/>
    <col min="11549" max="11776" width="9.140625" style="91"/>
    <col min="11777" max="11777" width="0" style="91" hidden="1" customWidth="1"/>
    <col min="11778" max="11778" width="22.85546875" style="91" customWidth="1"/>
    <col min="11779" max="11779" width="7.5703125" style="91" customWidth="1"/>
    <col min="11780" max="11780" width="7.7109375" style="91" customWidth="1"/>
    <col min="11781" max="11781" width="7.5703125" style="91" customWidth="1"/>
    <col min="11782" max="11783" width="7.7109375" style="91" customWidth="1"/>
    <col min="11784" max="11784" width="7.5703125" style="91" customWidth="1"/>
    <col min="11785" max="11785" width="7.7109375" style="91" customWidth="1"/>
    <col min="11786" max="11786" width="7.5703125" style="91" customWidth="1"/>
    <col min="11787" max="11787" width="7.7109375" style="91" customWidth="1"/>
    <col min="11788" max="11788" width="7.5703125" style="91" customWidth="1"/>
    <col min="11789" max="11789" width="0" style="91" hidden="1" customWidth="1"/>
    <col min="11790" max="11790" width="9.140625" style="91"/>
    <col min="11791" max="11791" width="6.42578125" style="91" customWidth="1"/>
    <col min="11792" max="11792" width="7.7109375" style="91" customWidth="1"/>
    <col min="11793" max="11793" width="10.7109375" style="91" bestFit="1" customWidth="1"/>
    <col min="11794" max="11794" width="6.5703125" style="91" customWidth="1"/>
    <col min="11795" max="11795" width="10.7109375" style="91" bestFit="1" customWidth="1"/>
    <col min="11796" max="11796" width="6.42578125" style="91" customWidth="1"/>
    <col min="11797" max="11797" width="10.5703125" style="91" bestFit="1" customWidth="1"/>
    <col min="11798" max="11798" width="5" style="91" customWidth="1"/>
    <col min="11799" max="11799" width="10.140625" style="91" bestFit="1" customWidth="1"/>
    <col min="11800" max="11800" width="6" style="91" customWidth="1"/>
    <col min="11801" max="11801" width="9.5703125" style="91" bestFit="1" customWidth="1"/>
    <col min="11802" max="11802" width="10" style="91" bestFit="1" customWidth="1"/>
    <col min="11803" max="11803" width="10.7109375" style="91" bestFit="1" customWidth="1"/>
    <col min="11804" max="11804" width="8.28515625" style="91" customWidth="1"/>
    <col min="11805" max="12032" width="9.140625" style="91"/>
    <col min="12033" max="12033" width="0" style="91" hidden="1" customWidth="1"/>
    <col min="12034" max="12034" width="22.85546875" style="91" customWidth="1"/>
    <col min="12035" max="12035" width="7.5703125" style="91" customWidth="1"/>
    <col min="12036" max="12036" width="7.7109375" style="91" customWidth="1"/>
    <col min="12037" max="12037" width="7.5703125" style="91" customWidth="1"/>
    <col min="12038" max="12039" width="7.7109375" style="91" customWidth="1"/>
    <col min="12040" max="12040" width="7.5703125" style="91" customWidth="1"/>
    <col min="12041" max="12041" width="7.7109375" style="91" customWidth="1"/>
    <col min="12042" max="12042" width="7.5703125" style="91" customWidth="1"/>
    <col min="12043" max="12043" width="7.7109375" style="91" customWidth="1"/>
    <col min="12044" max="12044" width="7.5703125" style="91" customWidth="1"/>
    <col min="12045" max="12045" width="0" style="91" hidden="1" customWidth="1"/>
    <col min="12046" max="12046" width="9.140625" style="91"/>
    <col min="12047" max="12047" width="6.42578125" style="91" customWidth="1"/>
    <col min="12048" max="12048" width="7.7109375" style="91" customWidth="1"/>
    <col min="12049" max="12049" width="10.7109375" style="91" bestFit="1" customWidth="1"/>
    <col min="12050" max="12050" width="6.5703125" style="91" customWidth="1"/>
    <col min="12051" max="12051" width="10.7109375" style="91" bestFit="1" customWidth="1"/>
    <col min="12052" max="12052" width="6.42578125" style="91" customWidth="1"/>
    <col min="12053" max="12053" width="10.5703125" style="91" bestFit="1" customWidth="1"/>
    <col min="12054" max="12054" width="5" style="91" customWidth="1"/>
    <col min="12055" max="12055" width="10.140625" style="91" bestFit="1" customWidth="1"/>
    <col min="12056" max="12056" width="6" style="91" customWidth="1"/>
    <col min="12057" max="12057" width="9.5703125" style="91" bestFit="1" customWidth="1"/>
    <col min="12058" max="12058" width="10" style="91" bestFit="1" customWidth="1"/>
    <col min="12059" max="12059" width="10.7109375" style="91" bestFit="1" customWidth="1"/>
    <col min="12060" max="12060" width="8.28515625" style="91" customWidth="1"/>
    <col min="12061" max="12288" width="9.140625" style="91"/>
    <col min="12289" max="12289" width="0" style="91" hidden="1" customWidth="1"/>
    <col min="12290" max="12290" width="22.85546875" style="91" customWidth="1"/>
    <col min="12291" max="12291" width="7.5703125" style="91" customWidth="1"/>
    <col min="12292" max="12292" width="7.7109375" style="91" customWidth="1"/>
    <col min="12293" max="12293" width="7.5703125" style="91" customWidth="1"/>
    <col min="12294" max="12295" width="7.7109375" style="91" customWidth="1"/>
    <col min="12296" max="12296" width="7.5703125" style="91" customWidth="1"/>
    <col min="12297" max="12297" width="7.7109375" style="91" customWidth="1"/>
    <col min="12298" max="12298" width="7.5703125" style="91" customWidth="1"/>
    <col min="12299" max="12299" width="7.7109375" style="91" customWidth="1"/>
    <col min="12300" max="12300" width="7.5703125" style="91" customWidth="1"/>
    <col min="12301" max="12301" width="0" style="91" hidden="1" customWidth="1"/>
    <col min="12302" max="12302" width="9.140625" style="91"/>
    <col min="12303" max="12303" width="6.42578125" style="91" customWidth="1"/>
    <col min="12304" max="12304" width="7.7109375" style="91" customWidth="1"/>
    <col min="12305" max="12305" width="10.7109375" style="91" bestFit="1" customWidth="1"/>
    <col min="12306" max="12306" width="6.5703125" style="91" customWidth="1"/>
    <col min="12307" max="12307" width="10.7109375" style="91" bestFit="1" customWidth="1"/>
    <col min="12308" max="12308" width="6.42578125" style="91" customWidth="1"/>
    <col min="12309" max="12309" width="10.5703125" style="91" bestFit="1" customWidth="1"/>
    <col min="12310" max="12310" width="5" style="91" customWidth="1"/>
    <col min="12311" max="12311" width="10.140625" style="91" bestFit="1" customWidth="1"/>
    <col min="12312" max="12312" width="6" style="91" customWidth="1"/>
    <col min="12313" max="12313" width="9.5703125" style="91" bestFit="1" customWidth="1"/>
    <col min="12314" max="12314" width="10" style="91" bestFit="1" customWidth="1"/>
    <col min="12315" max="12315" width="10.7109375" style="91" bestFit="1" customWidth="1"/>
    <col min="12316" max="12316" width="8.28515625" style="91" customWidth="1"/>
    <col min="12317" max="12544" width="9.140625" style="91"/>
    <col min="12545" max="12545" width="0" style="91" hidden="1" customWidth="1"/>
    <col min="12546" max="12546" width="22.85546875" style="91" customWidth="1"/>
    <col min="12547" max="12547" width="7.5703125" style="91" customWidth="1"/>
    <col min="12548" max="12548" width="7.7109375" style="91" customWidth="1"/>
    <col min="12549" max="12549" width="7.5703125" style="91" customWidth="1"/>
    <col min="12550" max="12551" width="7.7109375" style="91" customWidth="1"/>
    <col min="12552" max="12552" width="7.5703125" style="91" customWidth="1"/>
    <col min="12553" max="12553" width="7.7109375" style="91" customWidth="1"/>
    <col min="12554" max="12554" width="7.5703125" style="91" customWidth="1"/>
    <col min="12555" max="12555" width="7.7109375" style="91" customWidth="1"/>
    <col min="12556" max="12556" width="7.5703125" style="91" customWidth="1"/>
    <col min="12557" max="12557" width="0" style="91" hidden="1" customWidth="1"/>
    <col min="12558" max="12558" width="9.140625" style="91"/>
    <col min="12559" max="12559" width="6.42578125" style="91" customWidth="1"/>
    <col min="12560" max="12560" width="7.7109375" style="91" customWidth="1"/>
    <col min="12561" max="12561" width="10.7109375" style="91" bestFit="1" customWidth="1"/>
    <col min="12562" max="12562" width="6.5703125" style="91" customWidth="1"/>
    <col min="12563" max="12563" width="10.7109375" style="91" bestFit="1" customWidth="1"/>
    <col min="12564" max="12564" width="6.42578125" style="91" customWidth="1"/>
    <col min="12565" max="12565" width="10.5703125" style="91" bestFit="1" customWidth="1"/>
    <col min="12566" max="12566" width="5" style="91" customWidth="1"/>
    <col min="12567" max="12567" width="10.140625" style="91" bestFit="1" customWidth="1"/>
    <col min="12568" max="12568" width="6" style="91" customWidth="1"/>
    <col min="12569" max="12569" width="9.5703125" style="91" bestFit="1" customWidth="1"/>
    <col min="12570" max="12570" width="10" style="91" bestFit="1" customWidth="1"/>
    <col min="12571" max="12571" width="10.7109375" style="91" bestFit="1" customWidth="1"/>
    <col min="12572" max="12572" width="8.28515625" style="91" customWidth="1"/>
    <col min="12573" max="12800" width="9.140625" style="91"/>
    <col min="12801" max="12801" width="0" style="91" hidden="1" customWidth="1"/>
    <col min="12802" max="12802" width="22.85546875" style="91" customWidth="1"/>
    <col min="12803" max="12803" width="7.5703125" style="91" customWidth="1"/>
    <col min="12804" max="12804" width="7.7109375" style="91" customWidth="1"/>
    <col min="12805" max="12805" width="7.5703125" style="91" customWidth="1"/>
    <col min="12806" max="12807" width="7.7109375" style="91" customWidth="1"/>
    <col min="12808" max="12808" width="7.5703125" style="91" customWidth="1"/>
    <col min="12809" max="12809" width="7.7109375" style="91" customWidth="1"/>
    <col min="12810" max="12810" width="7.5703125" style="91" customWidth="1"/>
    <col min="12811" max="12811" width="7.7109375" style="91" customWidth="1"/>
    <col min="12812" max="12812" width="7.5703125" style="91" customWidth="1"/>
    <col min="12813" max="12813" width="0" style="91" hidden="1" customWidth="1"/>
    <col min="12814" max="12814" width="9.140625" style="91"/>
    <col min="12815" max="12815" width="6.42578125" style="91" customWidth="1"/>
    <col min="12816" max="12816" width="7.7109375" style="91" customWidth="1"/>
    <col min="12817" max="12817" width="10.7109375" style="91" bestFit="1" customWidth="1"/>
    <col min="12818" max="12818" width="6.5703125" style="91" customWidth="1"/>
    <col min="12819" max="12819" width="10.7109375" style="91" bestFit="1" customWidth="1"/>
    <col min="12820" max="12820" width="6.42578125" style="91" customWidth="1"/>
    <col min="12821" max="12821" width="10.5703125" style="91" bestFit="1" customWidth="1"/>
    <col min="12822" max="12822" width="5" style="91" customWidth="1"/>
    <col min="12823" max="12823" width="10.140625" style="91" bestFit="1" customWidth="1"/>
    <col min="12824" max="12824" width="6" style="91" customWidth="1"/>
    <col min="12825" max="12825" width="9.5703125" style="91" bestFit="1" customWidth="1"/>
    <col min="12826" max="12826" width="10" style="91" bestFit="1" customWidth="1"/>
    <col min="12827" max="12827" width="10.7109375" style="91" bestFit="1" customWidth="1"/>
    <col min="12828" max="12828" width="8.28515625" style="91" customWidth="1"/>
    <col min="12829" max="13056" width="9.140625" style="91"/>
    <col min="13057" max="13057" width="0" style="91" hidden="1" customWidth="1"/>
    <col min="13058" max="13058" width="22.85546875" style="91" customWidth="1"/>
    <col min="13059" max="13059" width="7.5703125" style="91" customWidth="1"/>
    <col min="13060" max="13060" width="7.7109375" style="91" customWidth="1"/>
    <col min="13061" max="13061" width="7.5703125" style="91" customWidth="1"/>
    <col min="13062" max="13063" width="7.7109375" style="91" customWidth="1"/>
    <col min="13064" max="13064" width="7.5703125" style="91" customWidth="1"/>
    <col min="13065" max="13065" width="7.7109375" style="91" customWidth="1"/>
    <col min="13066" max="13066" width="7.5703125" style="91" customWidth="1"/>
    <col min="13067" max="13067" width="7.7109375" style="91" customWidth="1"/>
    <col min="13068" max="13068" width="7.5703125" style="91" customWidth="1"/>
    <col min="13069" max="13069" width="0" style="91" hidden="1" customWidth="1"/>
    <col min="13070" max="13070" width="9.140625" style="91"/>
    <col min="13071" max="13071" width="6.42578125" style="91" customWidth="1"/>
    <col min="13072" max="13072" width="7.7109375" style="91" customWidth="1"/>
    <col min="13073" max="13073" width="10.7109375" style="91" bestFit="1" customWidth="1"/>
    <col min="13074" max="13074" width="6.5703125" style="91" customWidth="1"/>
    <col min="13075" max="13075" width="10.7109375" style="91" bestFit="1" customWidth="1"/>
    <col min="13076" max="13076" width="6.42578125" style="91" customWidth="1"/>
    <col min="13077" max="13077" width="10.5703125" style="91" bestFit="1" customWidth="1"/>
    <col min="13078" max="13078" width="5" style="91" customWidth="1"/>
    <col min="13079" max="13079" width="10.140625" style="91" bestFit="1" customWidth="1"/>
    <col min="13080" max="13080" width="6" style="91" customWidth="1"/>
    <col min="13081" max="13081" width="9.5703125" style="91" bestFit="1" customWidth="1"/>
    <col min="13082" max="13082" width="10" style="91" bestFit="1" customWidth="1"/>
    <col min="13083" max="13083" width="10.7109375" style="91" bestFit="1" customWidth="1"/>
    <col min="13084" max="13084" width="8.28515625" style="91" customWidth="1"/>
    <col min="13085" max="13312" width="9.140625" style="91"/>
    <col min="13313" max="13313" width="0" style="91" hidden="1" customWidth="1"/>
    <col min="13314" max="13314" width="22.85546875" style="91" customWidth="1"/>
    <col min="13315" max="13315" width="7.5703125" style="91" customWidth="1"/>
    <col min="13316" max="13316" width="7.7109375" style="91" customWidth="1"/>
    <col min="13317" max="13317" width="7.5703125" style="91" customWidth="1"/>
    <col min="13318" max="13319" width="7.7109375" style="91" customWidth="1"/>
    <col min="13320" max="13320" width="7.5703125" style="91" customWidth="1"/>
    <col min="13321" max="13321" width="7.7109375" style="91" customWidth="1"/>
    <col min="13322" max="13322" width="7.5703125" style="91" customWidth="1"/>
    <col min="13323" max="13323" width="7.7109375" style="91" customWidth="1"/>
    <col min="13324" max="13324" width="7.5703125" style="91" customWidth="1"/>
    <col min="13325" max="13325" width="0" style="91" hidden="1" customWidth="1"/>
    <col min="13326" max="13326" width="9.140625" style="91"/>
    <col min="13327" max="13327" width="6.42578125" style="91" customWidth="1"/>
    <col min="13328" max="13328" width="7.7109375" style="91" customWidth="1"/>
    <col min="13329" max="13329" width="10.7109375" style="91" bestFit="1" customWidth="1"/>
    <col min="13330" max="13330" width="6.5703125" style="91" customWidth="1"/>
    <col min="13331" max="13331" width="10.7109375" style="91" bestFit="1" customWidth="1"/>
    <col min="13332" max="13332" width="6.42578125" style="91" customWidth="1"/>
    <col min="13333" max="13333" width="10.5703125" style="91" bestFit="1" customWidth="1"/>
    <col min="13334" max="13334" width="5" style="91" customWidth="1"/>
    <col min="13335" max="13335" width="10.140625" style="91" bestFit="1" customWidth="1"/>
    <col min="13336" max="13336" width="6" style="91" customWidth="1"/>
    <col min="13337" max="13337" width="9.5703125" style="91" bestFit="1" customWidth="1"/>
    <col min="13338" max="13338" width="10" style="91" bestFit="1" customWidth="1"/>
    <col min="13339" max="13339" width="10.7109375" style="91" bestFit="1" customWidth="1"/>
    <col min="13340" max="13340" width="8.28515625" style="91" customWidth="1"/>
    <col min="13341" max="13568" width="9.140625" style="91"/>
    <col min="13569" max="13569" width="0" style="91" hidden="1" customWidth="1"/>
    <col min="13570" max="13570" width="22.85546875" style="91" customWidth="1"/>
    <col min="13571" max="13571" width="7.5703125" style="91" customWidth="1"/>
    <col min="13572" max="13572" width="7.7109375" style="91" customWidth="1"/>
    <col min="13573" max="13573" width="7.5703125" style="91" customWidth="1"/>
    <col min="13574" max="13575" width="7.7109375" style="91" customWidth="1"/>
    <col min="13576" max="13576" width="7.5703125" style="91" customWidth="1"/>
    <col min="13577" max="13577" width="7.7109375" style="91" customWidth="1"/>
    <col min="13578" max="13578" width="7.5703125" style="91" customWidth="1"/>
    <col min="13579" max="13579" width="7.7109375" style="91" customWidth="1"/>
    <col min="13580" max="13580" width="7.5703125" style="91" customWidth="1"/>
    <col min="13581" max="13581" width="0" style="91" hidden="1" customWidth="1"/>
    <col min="13582" max="13582" width="9.140625" style="91"/>
    <col min="13583" max="13583" width="6.42578125" style="91" customWidth="1"/>
    <col min="13584" max="13584" width="7.7109375" style="91" customWidth="1"/>
    <col min="13585" max="13585" width="10.7109375" style="91" bestFit="1" customWidth="1"/>
    <col min="13586" max="13586" width="6.5703125" style="91" customWidth="1"/>
    <col min="13587" max="13587" width="10.7109375" style="91" bestFit="1" customWidth="1"/>
    <col min="13588" max="13588" width="6.42578125" style="91" customWidth="1"/>
    <col min="13589" max="13589" width="10.5703125" style="91" bestFit="1" customWidth="1"/>
    <col min="13590" max="13590" width="5" style="91" customWidth="1"/>
    <col min="13591" max="13591" width="10.140625" style="91" bestFit="1" customWidth="1"/>
    <col min="13592" max="13592" width="6" style="91" customWidth="1"/>
    <col min="13593" max="13593" width="9.5703125" style="91" bestFit="1" customWidth="1"/>
    <col min="13594" max="13594" width="10" style="91" bestFit="1" customWidth="1"/>
    <col min="13595" max="13595" width="10.7109375" style="91" bestFit="1" customWidth="1"/>
    <col min="13596" max="13596" width="8.28515625" style="91" customWidth="1"/>
    <col min="13597" max="13824" width="9.140625" style="91"/>
    <col min="13825" max="13825" width="0" style="91" hidden="1" customWidth="1"/>
    <col min="13826" max="13826" width="22.85546875" style="91" customWidth="1"/>
    <col min="13827" max="13827" width="7.5703125" style="91" customWidth="1"/>
    <col min="13828" max="13828" width="7.7109375" style="91" customWidth="1"/>
    <col min="13829" max="13829" width="7.5703125" style="91" customWidth="1"/>
    <col min="13830" max="13831" width="7.7109375" style="91" customWidth="1"/>
    <col min="13832" max="13832" width="7.5703125" style="91" customWidth="1"/>
    <col min="13833" max="13833" width="7.7109375" style="91" customWidth="1"/>
    <col min="13834" max="13834" width="7.5703125" style="91" customWidth="1"/>
    <col min="13835" max="13835" width="7.7109375" style="91" customWidth="1"/>
    <col min="13836" max="13836" width="7.5703125" style="91" customWidth="1"/>
    <col min="13837" max="13837" width="0" style="91" hidden="1" customWidth="1"/>
    <col min="13838" max="13838" width="9.140625" style="91"/>
    <col min="13839" max="13839" width="6.42578125" style="91" customWidth="1"/>
    <col min="13840" max="13840" width="7.7109375" style="91" customWidth="1"/>
    <col min="13841" max="13841" width="10.7109375" style="91" bestFit="1" customWidth="1"/>
    <col min="13842" max="13842" width="6.5703125" style="91" customWidth="1"/>
    <col min="13843" max="13843" width="10.7109375" style="91" bestFit="1" customWidth="1"/>
    <col min="13844" max="13844" width="6.42578125" style="91" customWidth="1"/>
    <col min="13845" max="13845" width="10.5703125" style="91" bestFit="1" customWidth="1"/>
    <col min="13846" max="13846" width="5" style="91" customWidth="1"/>
    <col min="13847" max="13847" width="10.140625" style="91" bestFit="1" customWidth="1"/>
    <col min="13848" max="13848" width="6" style="91" customWidth="1"/>
    <col min="13849" max="13849" width="9.5703125" style="91" bestFit="1" customWidth="1"/>
    <col min="13850" max="13850" width="10" style="91" bestFit="1" customWidth="1"/>
    <col min="13851" max="13851" width="10.7109375" style="91" bestFit="1" customWidth="1"/>
    <col min="13852" max="13852" width="8.28515625" style="91" customWidth="1"/>
    <col min="13853" max="14080" width="9.140625" style="91"/>
    <col min="14081" max="14081" width="0" style="91" hidden="1" customWidth="1"/>
    <col min="14082" max="14082" width="22.85546875" style="91" customWidth="1"/>
    <col min="14083" max="14083" width="7.5703125" style="91" customWidth="1"/>
    <col min="14084" max="14084" width="7.7109375" style="91" customWidth="1"/>
    <col min="14085" max="14085" width="7.5703125" style="91" customWidth="1"/>
    <col min="14086" max="14087" width="7.7109375" style="91" customWidth="1"/>
    <col min="14088" max="14088" width="7.5703125" style="91" customWidth="1"/>
    <col min="14089" max="14089" width="7.7109375" style="91" customWidth="1"/>
    <col min="14090" max="14090" width="7.5703125" style="91" customWidth="1"/>
    <col min="14091" max="14091" width="7.7109375" style="91" customWidth="1"/>
    <col min="14092" max="14092" width="7.5703125" style="91" customWidth="1"/>
    <col min="14093" max="14093" width="0" style="91" hidden="1" customWidth="1"/>
    <col min="14094" max="14094" width="9.140625" style="91"/>
    <col min="14095" max="14095" width="6.42578125" style="91" customWidth="1"/>
    <col min="14096" max="14096" width="7.7109375" style="91" customWidth="1"/>
    <col min="14097" max="14097" width="10.7109375" style="91" bestFit="1" customWidth="1"/>
    <col min="14098" max="14098" width="6.5703125" style="91" customWidth="1"/>
    <col min="14099" max="14099" width="10.7109375" style="91" bestFit="1" customWidth="1"/>
    <col min="14100" max="14100" width="6.42578125" style="91" customWidth="1"/>
    <col min="14101" max="14101" width="10.5703125" style="91" bestFit="1" customWidth="1"/>
    <col min="14102" max="14102" width="5" style="91" customWidth="1"/>
    <col min="14103" max="14103" width="10.140625" style="91" bestFit="1" customWidth="1"/>
    <col min="14104" max="14104" width="6" style="91" customWidth="1"/>
    <col min="14105" max="14105" width="9.5703125" style="91" bestFit="1" customWidth="1"/>
    <col min="14106" max="14106" width="10" style="91" bestFit="1" customWidth="1"/>
    <col min="14107" max="14107" width="10.7109375" style="91" bestFit="1" customWidth="1"/>
    <col min="14108" max="14108" width="8.28515625" style="91" customWidth="1"/>
    <col min="14109" max="14336" width="9.140625" style="91"/>
    <col min="14337" max="14337" width="0" style="91" hidden="1" customWidth="1"/>
    <col min="14338" max="14338" width="22.85546875" style="91" customWidth="1"/>
    <col min="14339" max="14339" width="7.5703125" style="91" customWidth="1"/>
    <col min="14340" max="14340" width="7.7109375" style="91" customWidth="1"/>
    <col min="14341" max="14341" width="7.5703125" style="91" customWidth="1"/>
    <col min="14342" max="14343" width="7.7109375" style="91" customWidth="1"/>
    <col min="14344" max="14344" width="7.5703125" style="91" customWidth="1"/>
    <col min="14345" max="14345" width="7.7109375" style="91" customWidth="1"/>
    <col min="14346" max="14346" width="7.5703125" style="91" customWidth="1"/>
    <col min="14347" max="14347" width="7.7109375" style="91" customWidth="1"/>
    <col min="14348" max="14348" width="7.5703125" style="91" customWidth="1"/>
    <col min="14349" max="14349" width="0" style="91" hidden="1" customWidth="1"/>
    <col min="14350" max="14350" width="9.140625" style="91"/>
    <col min="14351" max="14351" width="6.42578125" style="91" customWidth="1"/>
    <col min="14352" max="14352" width="7.7109375" style="91" customWidth="1"/>
    <col min="14353" max="14353" width="10.7109375" style="91" bestFit="1" customWidth="1"/>
    <col min="14354" max="14354" width="6.5703125" style="91" customWidth="1"/>
    <col min="14355" max="14355" width="10.7109375" style="91" bestFit="1" customWidth="1"/>
    <col min="14356" max="14356" width="6.42578125" style="91" customWidth="1"/>
    <col min="14357" max="14357" width="10.5703125" style="91" bestFit="1" customWidth="1"/>
    <col min="14358" max="14358" width="5" style="91" customWidth="1"/>
    <col min="14359" max="14359" width="10.140625" style="91" bestFit="1" customWidth="1"/>
    <col min="14360" max="14360" width="6" style="91" customWidth="1"/>
    <col min="14361" max="14361" width="9.5703125" style="91" bestFit="1" customWidth="1"/>
    <col min="14362" max="14362" width="10" style="91" bestFit="1" customWidth="1"/>
    <col min="14363" max="14363" width="10.7109375" style="91" bestFit="1" customWidth="1"/>
    <col min="14364" max="14364" width="8.28515625" style="91" customWidth="1"/>
    <col min="14365" max="14592" width="9.140625" style="91"/>
    <col min="14593" max="14593" width="0" style="91" hidden="1" customWidth="1"/>
    <col min="14594" max="14594" width="22.85546875" style="91" customWidth="1"/>
    <col min="14595" max="14595" width="7.5703125" style="91" customWidth="1"/>
    <col min="14596" max="14596" width="7.7109375" style="91" customWidth="1"/>
    <col min="14597" max="14597" width="7.5703125" style="91" customWidth="1"/>
    <col min="14598" max="14599" width="7.7109375" style="91" customWidth="1"/>
    <col min="14600" max="14600" width="7.5703125" style="91" customWidth="1"/>
    <col min="14601" max="14601" width="7.7109375" style="91" customWidth="1"/>
    <col min="14602" max="14602" width="7.5703125" style="91" customWidth="1"/>
    <col min="14603" max="14603" width="7.7109375" style="91" customWidth="1"/>
    <col min="14604" max="14604" width="7.5703125" style="91" customWidth="1"/>
    <col min="14605" max="14605" width="0" style="91" hidden="1" customWidth="1"/>
    <col min="14606" max="14606" width="9.140625" style="91"/>
    <col min="14607" max="14607" width="6.42578125" style="91" customWidth="1"/>
    <col min="14608" max="14608" width="7.7109375" style="91" customWidth="1"/>
    <col min="14609" max="14609" width="10.7109375" style="91" bestFit="1" customWidth="1"/>
    <col min="14610" max="14610" width="6.5703125" style="91" customWidth="1"/>
    <col min="14611" max="14611" width="10.7109375" style="91" bestFit="1" customWidth="1"/>
    <col min="14612" max="14612" width="6.42578125" style="91" customWidth="1"/>
    <col min="14613" max="14613" width="10.5703125" style="91" bestFit="1" customWidth="1"/>
    <col min="14614" max="14614" width="5" style="91" customWidth="1"/>
    <col min="14615" max="14615" width="10.140625" style="91" bestFit="1" customWidth="1"/>
    <col min="14616" max="14616" width="6" style="91" customWidth="1"/>
    <col min="14617" max="14617" width="9.5703125" style="91" bestFit="1" customWidth="1"/>
    <col min="14618" max="14618" width="10" style="91" bestFit="1" customWidth="1"/>
    <col min="14619" max="14619" width="10.7109375" style="91" bestFit="1" customWidth="1"/>
    <col min="14620" max="14620" width="8.28515625" style="91" customWidth="1"/>
    <col min="14621" max="14848" width="9.140625" style="91"/>
    <col min="14849" max="14849" width="0" style="91" hidden="1" customWidth="1"/>
    <col min="14850" max="14850" width="22.85546875" style="91" customWidth="1"/>
    <col min="14851" max="14851" width="7.5703125" style="91" customWidth="1"/>
    <col min="14852" max="14852" width="7.7109375" style="91" customWidth="1"/>
    <col min="14853" max="14853" width="7.5703125" style="91" customWidth="1"/>
    <col min="14854" max="14855" width="7.7109375" style="91" customWidth="1"/>
    <col min="14856" max="14856" width="7.5703125" style="91" customWidth="1"/>
    <col min="14857" max="14857" width="7.7109375" style="91" customWidth="1"/>
    <col min="14858" max="14858" width="7.5703125" style="91" customWidth="1"/>
    <col min="14859" max="14859" width="7.7109375" style="91" customWidth="1"/>
    <col min="14860" max="14860" width="7.5703125" style="91" customWidth="1"/>
    <col min="14861" max="14861" width="0" style="91" hidden="1" customWidth="1"/>
    <col min="14862" max="14862" width="9.140625" style="91"/>
    <col min="14863" max="14863" width="6.42578125" style="91" customWidth="1"/>
    <col min="14864" max="14864" width="7.7109375" style="91" customWidth="1"/>
    <col min="14865" max="14865" width="10.7109375" style="91" bestFit="1" customWidth="1"/>
    <col min="14866" max="14866" width="6.5703125" style="91" customWidth="1"/>
    <col min="14867" max="14867" width="10.7109375" style="91" bestFit="1" customWidth="1"/>
    <col min="14868" max="14868" width="6.42578125" style="91" customWidth="1"/>
    <col min="14869" max="14869" width="10.5703125" style="91" bestFit="1" customWidth="1"/>
    <col min="14870" max="14870" width="5" style="91" customWidth="1"/>
    <col min="14871" max="14871" width="10.140625" style="91" bestFit="1" customWidth="1"/>
    <col min="14872" max="14872" width="6" style="91" customWidth="1"/>
    <col min="14873" max="14873" width="9.5703125" style="91" bestFit="1" customWidth="1"/>
    <col min="14874" max="14874" width="10" style="91" bestFit="1" customWidth="1"/>
    <col min="14875" max="14875" width="10.7109375" style="91" bestFit="1" customWidth="1"/>
    <col min="14876" max="14876" width="8.28515625" style="91" customWidth="1"/>
    <col min="14877" max="15104" width="9.140625" style="91"/>
    <col min="15105" max="15105" width="0" style="91" hidden="1" customWidth="1"/>
    <col min="15106" max="15106" width="22.85546875" style="91" customWidth="1"/>
    <col min="15107" max="15107" width="7.5703125" style="91" customWidth="1"/>
    <col min="15108" max="15108" width="7.7109375" style="91" customWidth="1"/>
    <col min="15109" max="15109" width="7.5703125" style="91" customWidth="1"/>
    <col min="15110" max="15111" width="7.7109375" style="91" customWidth="1"/>
    <col min="15112" max="15112" width="7.5703125" style="91" customWidth="1"/>
    <col min="15113" max="15113" width="7.7109375" style="91" customWidth="1"/>
    <col min="15114" max="15114" width="7.5703125" style="91" customWidth="1"/>
    <col min="15115" max="15115" width="7.7109375" style="91" customWidth="1"/>
    <col min="15116" max="15116" width="7.5703125" style="91" customWidth="1"/>
    <col min="15117" max="15117" width="0" style="91" hidden="1" customWidth="1"/>
    <col min="15118" max="15118" width="9.140625" style="91"/>
    <col min="15119" max="15119" width="6.42578125" style="91" customWidth="1"/>
    <col min="15120" max="15120" width="7.7109375" style="91" customWidth="1"/>
    <col min="15121" max="15121" width="10.7109375" style="91" bestFit="1" customWidth="1"/>
    <col min="15122" max="15122" width="6.5703125" style="91" customWidth="1"/>
    <col min="15123" max="15123" width="10.7109375" style="91" bestFit="1" customWidth="1"/>
    <col min="15124" max="15124" width="6.42578125" style="91" customWidth="1"/>
    <col min="15125" max="15125" width="10.5703125" style="91" bestFit="1" customWidth="1"/>
    <col min="15126" max="15126" width="5" style="91" customWidth="1"/>
    <col min="15127" max="15127" width="10.140625" style="91" bestFit="1" customWidth="1"/>
    <col min="15128" max="15128" width="6" style="91" customWidth="1"/>
    <col min="15129" max="15129" width="9.5703125" style="91" bestFit="1" customWidth="1"/>
    <col min="15130" max="15130" width="10" style="91" bestFit="1" customWidth="1"/>
    <col min="15131" max="15131" width="10.7109375" style="91" bestFit="1" customWidth="1"/>
    <col min="15132" max="15132" width="8.28515625" style="91" customWidth="1"/>
    <col min="15133" max="15360" width="9.140625" style="91"/>
    <col min="15361" max="15361" width="0" style="91" hidden="1" customWidth="1"/>
    <col min="15362" max="15362" width="22.85546875" style="91" customWidth="1"/>
    <col min="15363" max="15363" width="7.5703125" style="91" customWidth="1"/>
    <col min="15364" max="15364" width="7.7109375" style="91" customWidth="1"/>
    <col min="15365" max="15365" width="7.5703125" style="91" customWidth="1"/>
    <col min="15366" max="15367" width="7.7109375" style="91" customWidth="1"/>
    <col min="15368" max="15368" width="7.5703125" style="91" customWidth="1"/>
    <col min="15369" max="15369" width="7.7109375" style="91" customWidth="1"/>
    <col min="15370" max="15370" width="7.5703125" style="91" customWidth="1"/>
    <col min="15371" max="15371" width="7.7109375" style="91" customWidth="1"/>
    <col min="15372" max="15372" width="7.5703125" style="91" customWidth="1"/>
    <col min="15373" max="15373" width="0" style="91" hidden="1" customWidth="1"/>
    <col min="15374" max="15374" width="9.140625" style="91"/>
    <col min="15375" max="15375" width="6.42578125" style="91" customWidth="1"/>
    <col min="15376" max="15376" width="7.7109375" style="91" customWidth="1"/>
    <col min="15377" max="15377" width="10.7109375" style="91" bestFit="1" customWidth="1"/>
    <col min="15378" max="15378" width="6.5703125" style="91" customWidth="1"/>
    <col min="15379" max="15379" width="10.7109375" style="91" bestFit="1" customWidth="1"/>
    <col min="15380" max="15380" width="6.42578125" style="91" customWidth="1"/>
    <col min="15381" max="15381" width="10.5703125" style="91" bestFit="1" customWidth="1"/>
    <col min="15382" max="15382" width="5" style="91" customWidth="1"/>
    <col min="15383" max="15383" width="10.140625" style="91" bestFit="1" customWidth="1"/>
    <col min="15384" max="15384" width="6" style="91" customWidth="1"/>
    <col min="15385" max="15385" width="9.5703125" style="91" bestFit="1" customWidth="1"/>
    <col min="15386" max="15386" width="10" style="91" bestFit="1" customWidth="1"/>
    <col min="15387" max="15387" width="10.7109375" style="91" bestFit="1" customWidth="1"/>
    <col min="15388" max="15388" width="8.28515625" style="91" customWidth="1"/>
    <col min="15389" max="15616" width="9.140625" style="91"/>
    <col min="15617" max="15617" width="0" style="91" hidden="1" customWidth="1"/>
    <col min="15618" max="15618" width="22.85546875" style="91" customWidth="1"/>
    <col min="15619" max="15619" width="7.5703125" style="91" customWidth="1"/>
    <col min="15620" max="15620" width="7.7109375" style="91" customWidth="1"/>
    <col min="15621" max="15621" width="7.5703125" style="91" customWidth="1"/>
    <col min="15622" max="15623" width="7.7109375" style="91" customWidth="1"/>
    <col min="15624" max="15624" width="7.5703125" style="91" customWidth="1"/>
    <col min="15625" max="15625" width="7.7109375" style="91" customWidth="1"/>
    <col min="15626" max="15626" width="7.5703125" style="91" customWidth="1"/>
    <col min="15627" max="15627" width="7.7109375" style="91" customWidth="1"/>
    <col min="15628" max="15628" width="7.5703125" style="91" customWidth="1"/>
    <col min="15629" max="15629" width="0" style="91" hidden="1" customWidth="1"/>
    <col min="15630" max="15630" width="9.140625" style="91"/>
    <col min="15631" max="15631" width="6.42578125" style="91" customWidth="1"/>
    <col min="15632" max="15632" width="7.7109375" style="91" customWidth="1"/>
    <col min="15633" max="15633" width="10.7109375" style="91" bestFit="1" customWidth="1"/>
    <col min="15634" max="15634" width="6.5703125" style="91" customWidth="1"/>
    <col min="15635" max="15635" width="10.7109375" style="91" bestFit="1" customWidth="1"/>
    <col min="15636" max="15636" width="6.42578125" style="91" customWidth="1"/>
    <col min="15637" max="15637" width="10.5703125" style="91" bestFit="1" customWidth="1"/>
    <col min="15638" max="15638" width="5" style="91" customWidth="1"/>
    <col min="15639" max="15639" width="10.140625" style="91" bestFit="1" customWidth="1"/>
    <col min="15640" max="15640" width="6" style="91" customWidth="1"/>
    <col min="15641" max="15641" width="9.5703125" style="91" bestFit="1" customWidth="1"/>
    <col min="15642" max="15642" width="10" style="91" bestFit="1" customWidth="1"/>
    <col min="15643" max="15643" width="10.7109375" style="91" bestFit="1" customWidth="1"/>
    <col min="15644" max="15644" width="8.28515625" style="91" customWidth="1"/>
    <col min="15645" max="15872" width="9.140625" style="91"/>
    <col min="15873" max="15873" width="0" style="91" hidden="1" customWidth="1"/>
    <col min="15874" max="15874" width="22.85546875" style="91" customWidth="1"/>
    <col min="15875" max="15875" width="7.5703125" style="91" customWidth="1"/>
    <col min="15876" max="15876" width="7.7109375" style="91" customWidth="1"/>
    <col min="15877" max="15877" width="7.5703125" style="91" customWidth="1"/>
    <col min="15878" max="15879" width="7.7109375" style="91" customWidth="1"/>
    <col min="15880" max="15880" width="7.5703125" style="91" customWidth="1"/>
    <col min="15881" max="15881" width="7.7109375" style="91" customWidth="1"/>
    <col min="15882" max="15882" width="7.5703125" style="91" customWidth="1"/>
    <col min="15883" max="15883" width="7.7109375" style="91" customWidth="1"/>
    <col min="15884" max="15884" width="7.5703125" style="91" customWidth="1"/>
    <col min="15885" max="15885" width="0" style="91" hidden="1" customWidth="1"/>
    <col min="15886" max="15886" width="9.140625" style="91"/>
    <col min="15887" max="15887" width="6.42578125" style="91" customWidth="1"/>
    <col min="15888" max="15888" width="7.7109375" style="91" customWidth="1"/>
    <col min="15889" max="15889" width="10.7109375" style="91" bestFit="1" customWidth="1"/>
    <col min="15890" max="15890" width="6.5703125" style="91" customWidth="1"/>
    <col min="15891" max="15891" width="10.7109375" style="91" bestFit="1" customWidth="1"/>
    <col min="15892" max="15892" width="6.42578125" style="91" customWidth="1"/>
    <col min="15893" max="15893" width="10.5703125" style="91" bestFit="1" customWidth="1"/>
    <col min="15894" max="15894" width="5" style="91" customWidth="1"/>
    <col min="15895" max="15895" width="10.140625" style="91" bestFit="1" customWidth="1"/>
    <col min="15896" max="15896" width="6" style="91" customWidth="1"/>
    <col min="15897" max="15897" width="9.5703125" style="91" bestFit="1" customWidth="1"/>
    <col min="15898" max="15898" width="10" style="91" bestFit="1" customWidth="1"/>
    <col min="15899" max="15899" width="10.7109375" style="91" bestFit="1" customWidth="1"/>
    <col min="15900" max="15900" width="8.28515625" style="91" customWidth="1"/>
    <col min="15901" max="16128" width="9.140625" style="91"/>
    <col min="16129" max="16129" width="0" style="91" hidden="1" customWidth="1"/>
    <col min="16130" max="16130" width="22.85546875" style="91" customWidth="1"/>
    <col min="16131" max="16131" width="7.5703125" style="91" customWidth="1"/>
    <col min="16132" max="16132" width="7.7109375" style="91" customWidth="1"/>
    <col min="16133" max="16133" width="7.5703125" style="91" customWidth="1"/>
    <col min="16134" max="16135" width="7.7109375" style="91" customWidth="1"/>
    <col min="16136" max="16136" width="7.5703125" style="91" customWidth="1"/>
    <col min="16137" max="16137" width="7.7109375" style="91" customWidth="1"/>
    <col min="16138" max="16138" width="7.5703125" style="91" customWidth="1"/>
    <col min="16139" max="16139" width="7.7109375" style="91" customWidth="1"/>
    <col min="16140" max="16140" width="7.5703125" style="91" customWidth="1"/>
    <col min="16141" max="16141" width="0" style="91" hidden="1" customWidth="1"/>
    <col min="16142" max="16142" width="9.140625" style="91"/>
    <col min="16143" max="16143" width="6.42578125" style="91" customWidth="1"/>
    <col min="16144" max="16144" width="7.7109375" style="91" customWidth="1"/>
    <col min="16145" max="16145" width="10.7109375" style="91" bestFit="1" customWidth="1"/>
    <col min="16146" max="16146" width="6.5703125" style="91" customWidth="1"/>
    <col min="16147" max="16147" width="10.7109375" style="91" bestFit="1" customWidth="1"/>
    <col min="16148" max="16148" width="6.42578125" style="91" customWidth="1"/>
    <col min="16149" max="16149" width="10.5703125" style="91" bestFit="1" customWidth="1"/>
    <col min="16150" max="16150" width="5" style="91" customWidth="1"/>
    <col min="16151" max="16151" width="10.140625" style="91" bestFit="1" customWidth="1"/>
    <col min="16152" max="16152" width="6" style="91" customWidth="1"/>
    <col min="16153" max="16153" width="9.5703125" style="91" bestFit="1" customWidth="1"/>
    <col min="16154" max="16154" width="10" style="91" bestFit="1" customWidth="1"/>
    <col min="16155" max="16155" width="10.7109375" style="91" bestFit="1" customWidth="1"/>
    <col min="16156" max="16156" width="8.28515625" style="91" customWidth="1"/>
    <col min="16157" max="16384" width="9.140625" style="91"/>
  </cols>
  <sheetData>
    <row r="1" spans="1:12" ht="18.399999999999999" customHeight="1">
      <c r="B1" s="1686" t="s">
        <v>1113</v>
      </c>
      <c r="C1" s="1694"/>
      <c r="D1" s="1694"/>
      <c r="E1" s="1694"/>
      <c r="F1" s="1694"/>
      <c r="G1" s="1694"/>
      <c r="H1" s="1694"/>
      <c r="I1" s="1694"/>
      <c r="J1" s="1694"/>
      <c r="K1" s="1694"/>
      <c r="L1" s="1694"/>
    </row>
    <row r="2" spans="1:12" ht="3" customHeight="1"/>
    <row r="3" spans="1:12">
      <c r="B3" s="31"/>
      <c r="C3" s="1624" t="s">
        <v>418</v>
      </c>
      <c r="D3" s="1695"/>
      <c r="E3" s="1695"/>
      <c r="F3" s="1695"/>
      <c r="G3" s="1695"/>
      <c r="H3" s="1625"/>
      <c r="I3" s="31"/>
      <c r="J3" s="31"/>
    </row>
    <row r="4" spans="1:12">
      <c r="B4" s="31" t="s">
        <v>419</v>
      </c>
      <c r="C4" s="1696" t="s">
        <v>76</v>
      </c>
      <c r="D4" s="1697"/>
      <c r="E4" s="1696" t="s">
        <v>77</v>
      </c>
      <c r="F4" s="1697"/>
      <c r="G4" s="1696" t="s">
        <v>17</v>
      </c>
      <c r="H4" s="1697"/>
      <c r="I4" s="1624" t="s">
        <v>1</v>
      </c>
      <c r="J4" s="1625"/>
    </row>
    <row r="5" spans="1:12">
      <c r="B5" s="31"/>
      <c r="C5" s="31" t="s">
        <v>2</v>
      </c>
      <c r="D5" s="31" t="s">
        <v>420</v>
      </c>
      <c r="E5" s="31" t="s">
        <v>2</v>
      </c>
      <c r="F5" s="31" t="s">
        <v>420</v>
      </c>
      <c r="G5" s="31" t="s">
        <v>2</v>
      </c>
      <c r="H5" s="31" t="s">
        <v>420</v>
      </c>
      <c r="I5" s="31" t="s">
        <v>2</v>
      </c>
      <c r="J5" s="31" t="s">
        <v>420</v>
      </c>
    </row>
    <row r="6" spans="1:12">
      <c r="B6" s="39" t="s">
        <v>421</v>
      </c>
      <c r="C6" s="202">
        <v>12162</v>
      </c>
      <c r="D6" s="377">
        <v>67.826667785644531</v>
      </c>
      <c r="E6" s="202">
        <v>195</v>
      </c>
      <c r="F6" s="377">
        <v>1.087502121925354</v>
      </c>
      <c r="G6" s="202">
        <v>5574</v>
      </c>
      <c r="H6" s="377">
        <v>31.08582878112793</v>
      </c>
      <c r="I6" s="203">
        <v>17931</v>
      </c>
      <c r="J6" s="206">
        <f>SUM(I6/I10*100)</f>
        <v>42.424170728244924</v>
      </c>
    </row>
    <row r="7" spans="1:12">
      <c r="B7" s="39" t="s">
        <v>422</v>
      </c>
      <c r="C7" s="202">
        <v>7560</v>
      </c>
      <c r="D7" s="377">
        <v>65.077041625976562</v>
      </c>
      <c r="E7" s="202">
        <v>65</v>
      </c>
      <c r="F7" s="377">
        <v>0.55952483415603638</v>
      </c>
      <c r="G7" s="202">
        <v>3992</v>
      </c>
      <c r="H7" s="377">
        <v>34.363433837890625</v>
      </c>
      <c r="I7" s="203">
        <v>11617</v>
      </c>
      <c r="J7" s="206">
        <f>SUM(I7/I10*100)</f>
        <v>27.485449297307529</v>
      </c>
    </row>
    <row r="8" spans="1:12">
      <c r="B8" s="39" t="s">
        <v>423</v>
      </c>
      <c r="C8" s="202">
        <v>4271</v>
      </c>
      <c r="D8" s="377">
        <v>64.071403503417969</v>
      </c>
      <c r="E8" s="202">
        <v>48</v>
      </c>
      <c r="F8" s="377">
        <v>0.72007203102111816</v>
      </c>
      <c r="G8" s="202">
        <v>2347</v>
      </c>
      <c r="H8" s="377">
        <v>35.208518981933594</v>
      </c>
      <c r="I8" s="203">
        <v>6666</v>
      </c>
      <c r="J8" s="206">
        <f>SUM(I8/I10*100)</f>
        <v>15.771542137888611</v>
      </c>
    </row>
    <row r="9" spans="1:12">
      <c r="B9" s="39" t="s">
        <v>424</v>
      </c>
      <c r="C9" s="202">
        <v>3945</v>
      </c>
      <c r="D9" s="377">
        <v>65.185066223144531</v>
      </c>
      <c r="E9" s="202">
        <v>34</v>
      </c>
      <c r="F9" s="377">
        <v>0.56179773807525635</v>
      </c>
      <c r="G9" s="202">
        <v>2073</v>
      </c>
      <c r="H9" s="377">
        <v>34.253139495849609</v>
      </c>
      <c r="I9" s="203">
        <v>6052</v>
      </c>
      <c r="J9" s="206">
        <f>SUM(I9/I10*100)</f>
        <v>14.318837836558936</v>
      </c>
    </row>
    <row r="10" spans="1:12">
      <c r="B10" s="39" t="s">
        <v>1</v>
      </c>
      <c r="C10" s="309">
        <f>SUM(C6:C9)</f>
        <v>27938</v>
      </c>
      <c r="D10" s="204">
        <f>SUM(C10/I10*100)</f>
        <v>66.100411678417643</v>
      </c>
      <c r="E10" s="309">
        <f>SUM(E6:E9)</f>
        <v>342</v>
      </c>
      <c r="F10" s="204">
        <f>SUM(E10/I10*100)</f>
        <v>0.80916102777646337</v>
      </c>
      <c r="G10" s="309">
        <f>SUM(G6:G9)</f>
        <v>13986</v>
      </c>
      <c r="H10" s="204">
        <f>SUM(G10/I10*100)</f>
        <v>33.090427293805895</v>
      </c>
      <c r="I10" s="309">
        <f>SUM(I6:I9)</f>
        <v>42266</v>
      </c>
      <c r="J10" s="206">
        <f>SUM(H10,F10,D10)</f>
        <v>100</v>
      </c>
    </row>
    <row r="11" spans="1:12">
      <c r="H11" s="205"/>
    </row>
    <row r="12" spans="1:12">
      <c r="A12" s="1564" t="s">
        <v>882</v>
      </c>
      <c r="B12" s="1564"/>
      <c r="C12" s="1564"/>
      <c r="D12" s="1564"/>
      <c r="E12" s="1564"/>
      <c r="F12" s="1564"/>
      <c r="G12" s="1564"/>
      <c r="H12" s="1564"/>
      <c r="I12" s="1564"/>
      <c r="J12" s="1564"/>
      <c r="K12" s="1564"/>
    </row>
    <row r="13" spans="1:12">
      <c r="H13" s="205"/>
    </row>
    <row r="14" spans="1:12">
      <c r="B14" s="764" t="s">
        <v>1162</v>
      </c>
      <c r="C14" s="92"/>
      <c r="D14" s="92"/>
      <c r="E14" s="92"/>
      <c r="F14" s="92"/>
      <c r="G14" s="92"/>
      <c r="H14" s="92"/>
      <c r="I14" s="92"/>
      <c r="J14" s="92"/>
      <c r="K14" s="93"/>
    </row>
    <row r="15" spans="1:12">
      <c r="B15" s="764" t="s">
        <v>425</v>
      </c>
      <c r="C15" s="92"/>
      <c r="D15" s="92"/>
      <c r="E15" s="92"/>
      <c r="F15" s="92"/>
      <c r="G15" s="92"/>
      <c r="H15" s="92"/>
      <c r="I15" s="92"/>
      <c r="J15" s="92"/>
      <c r="K15" s="93"/>
    </row>
    <row r="16" spans="1:12">
      <c r="B16" s="92"/>
      <c r="C16" s="92"/>
      <c r="D16" s="92"/>
      <c r="E16" s="92"/>
      <c r="F16" s="92"/>
      <c r="G16" s="92"/>
      <c r="H16" s="92"/>
      <c r="I16" s="92"/>
      <c r="J16" s="92"/>
      <c r="K16" s="93"/>
    </row>
  </sheetData>
  <mergeCells count="7">
    <mergeCell ref="A12:K12"/>
    <mergeCell ref="B1:L1"/>
    <mergeCell ref="C3:H3"/>
    <mergeCell ref="C4:D4"/>
    <mergeCell ref="E4:F4"/>
    <mergeCell ref="G4:H4"/>
    <mergeCell ref="I4:J4"/>
  </mergeCells>
  <pageMargins left="0.70866141732283472" right="0.70866141732283472" top="0.74803149606299213" bottom="0.74803149606299213" header="0.31496062992125984" footer="0.31496062992125984"/>
  <pageSetup paperSize="9" scale="8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A21"/>
  <sheetViews>
    <sheetView showGridLines="0" zoomScaleNormal="100" workbookViewId="0">
      <selection activeCell="A4" sqref="A4"/>
    </sheetView>
  </sheetViews>
  <sheetFormatPr defaultRowHeight="12.75"/>
  <cols>
    <col min="1" max="1" width="89.28515625" style="389" customWidth="1"/>
    <col min="2" max="255" width="9.140625" style="389"/>
    <col min="256" max="256" width="89.28515625" style="389" customWidth="1"/>
    <col min="257" max="511" width="9.140625" style="389"/>
    <col min="512" max="512" width="89.28515625" style="389" customWidth="1"/>
    <col min="513" max="767" width="9.140625" style="389"/>
    <col min="768" max="768" width="89.28515625" style="389" customWidth="1"/>
    <col min="769" max="1023" width="9.140625" style="389"/>
    <col min="1024" max="1024" width="89.28515625" style="389" customWidth="1"/>
    <col min="1025" max="1279" width="9.140625" style="389"/>
    <col min="1280" max="1280" width="89.28515625" style="389" customWidth="1"/>
    <col min="1281" max="1535" width="9.140625" style="389"/>
    <col min="1536" max="1536" width="89.28515625" style="389" customWidth="1"/>
    <col min="1537" max="1791" width="9.140625" style="389"/>
    <col min="1792" max="1792" width="89.28515625" style="389" customWidth="1"/>
    <col min="1793" max="2047" width="9.140625" style="389"/>
    <col min="2048" max="2048" width="89.28515625" style="389" customWidth="1"/>
    <col min="2049" max="2303" width="9.140625" style="389"/>
    <col min="2304" max="2304" width="89.28515625" style="389" customWidth="1"/>
    <col min="2305" max="2559" width="9.140625" style="389"/>
    <col min="2560" max="2560" width="89.28515625" style="389" customWidth="1"/>
    <col min="2561" max="2815" width="9.140625" style="389"/>
    <col min="2816" max="2816" width="89.28515625" style="389" customWidth="1"/>
    <col min="2817" max="3071" width="9.140625" style="389"/>
    <col min="3072" max="3072" width="89.28515625" style="389" customWidth="1"/>
    <col min="3073" max="3327" width="9.140625" style="389"/>
    <col min="3328" max="3328" width="89.28515625" style="389" customWidth="1"/>
    <col min="3329" max="3583" width="9.140625" style="389"/>
    <col min="3584" max="3584" width="89.28515625" style="389" customWidth="1"/>
    <col min="3585" max="3839" width="9.140625" style="389"/>
    <col min="3840" max="3840" width="89.28515625" style="389" customWidth="1"/>
    <col min="3841" max="4095" width="9.140625" style="389"/>
    <col min="4096" max="4096" width="89.28515625" style="389" customWidth="1"/>
    <col min="4097" max="4351" width="9.140625" style="389"/>
    <col min="4352" max="4352" width="89.28515625" style="389" customWidth="1"/>
    <col min="4353" max="4607" width="9.140625" style="389"/>
    <col min="4608" max="4608" width="89.28515625" style="389" customWidth="1"/>
    <col min="4609" max="4863" width="9.140625" style="389"/>
    <col min="4864" max="4864" width="89.28515625" style="389" customWidth="1"/>
    <col min="4865" max="5119" width="9.140625" style="389"/>
    <col min="5120" max="5120" width="89.28515625" style="389" customWidth="1"/>
    <col min="5121" max="5375" width="9.140625" style="389"/>
    <col min="5376" max="5376" width="89.28515625" style="389" customWidth="1"/>
    <col min="5377" max="5631" width="9.140625" style="389"/>
    <col min="5632" max="5632" width="89.28515625" style="389" customWidth="1"/>
    <col min="5633" max="5887" width="9.140625" style="389"/>
    <col min="5888" max="5888" width="89.28515625" style="389" customWidth="1"/>
    <col min="5889" max="6143" width="9.140625" style="389"/>
    <col min="6144" max="6144" width="89.28515625" style="389" customWidth="1"/>
    <col min="6145" max="6399" width="9.140625" style="389"/>
    <col min="6400" max="6400" width="89.28515625" style="389" customWidth="1"/>
    <col min="6401" max="6655" width="9.140625" style="389"/>
    <col min="6656" max="6656" width="89.28515625" style="389" customWidth="1"/>
    <col min="6657" max="6911" width="9.140625" style="389"/>
    <col min="6912" max="6912" width="89.28515625" style="389" customWidth="1"/>
    <col min="6913" max="7167" width="9.140625" style="389"/>
    <col min="7168" max="7168" width="89.28515625" style="389" customWidth="1"/>
    <col min="7169" max="7423" width="9.140625" style="389"/>
    <col min="7424" max="7424" width="89.28515625" style="389" customWidth="1"/>
    <col min="7425" max="7679" width="9.140625" style="389"/>
    <col min="7680" max="7680" width="89.28515625" style="389" customWidth="1"/>
    <col min="7681" max="7935" width="9.140625" style="389"/>
    <col min="7936" max="7936" width="89.28515625" style="389" customWidth="1"/>
    <col min="7937" max="8191" width="9.140625" style="389"/>
    <col min="8192" max="8192" width="89.28515625" style="389" customWidth="1"/>
    <col min="8193" max="8447" width="9.140625" style="389"/>
    <col min="8448" max="8448" width="89.28515625" style="389" customWidth="1"/>
    <col min="8449" max="8703" width="9.140625" style="389"/>
    <col min="8704" max="8704" width="89.28515625" style="389" customWidth="1"/>
    <col min="8705" max="8959" width="9.140625" style="389"/>
    <col min="8960" max="8960" width="89.28515625" style="389" customWidth="1"/>
    <col min="8961" max="9215" width="9.140625" style="389"/>
    <col min="9216" max="9216" width="89.28515625" style="389" customWidth="1"/>
    <col min="9217" max="9471" width="9.140625" style="389"/>
    <col min="9472" max="9472" width="89.28515625" style="389" customWidth="1"/>
    <col min="9473" max="9727" width="9.140625" style="389"/>
    <col min="9728" max="9728" width="89.28515625" style="389" customWidth="1"/>
    <col min="9729" max="9983" width="9.140625" style="389"/>
    <col min="9984" max="9984" width="89.28515625" style="389" customWidth="1"/>
    <col min="9985" max="10239" width="9.140625" style="389"/>
    <col min="10240" max="10240" width="89.28515625" style="389" customWidth="1"/>
    <col min="10241" max="10495" width="9.140625" style="389"/>
    <col min="10496" max="10496" width="89.28515625" style="389" customWidth="1"/>
    <col min="10497" max="10751" width="9.140625" style="389"/>
    <col min="10752" max="10752" width="89.28515625" style="389" customWidth="1"/>
    <col min="10753" max="11007" width="9.140625" style="389"/>
    <col min="11008" max="11008" width="89.28515625" style="389" customWidth="1"/>
    <col min="11009" max="11263" width="9.140625" style="389"/>
    <col min="11264" max="11264" width="89.28515625" style="389" customWidth="1"/>
    <col min="11265" max="11519" width="9.140625" style="389"/>
    <col min="11520" max="11520" width="89.28515625" style="389" customWidth="1"/>
    <col min="11521" max="11775" width="9.140625" style="389"/>
    <col min="11776" max="11776" width="89.28515625" style="389" customWidth="1"/>
    <col min="11777" max="12031" width="9.140625" style="389"/>
    <col min="12032" max="12032" width="89.28515625" style="389" customWidth="1"/>
    <col min="12033" max="12287" width="9.140625" style="389"/>
    <col min="12288" max="12288" width="89.28515625" style="389" customWidth="1"/>
    <col min="12289" max="12543" width="9.140625" style="389"/>
    <col min="12544" max="12544" width="89.28515625" style="389" customWidth="1"/>
    <col min="12545" max="12799" width="9.140625" style="389"/>
    <col min="12800" max="12800" width="89.28515625" style="389" customWidth="1"/>
    <col min="12801" max="13055" width="9.140625" style="389"/>
    <col min="13056" max="13056" width="89.28515625" style="389" customWidth="1"/>
    <col min="13057" max="13311" width="9.140625" style="389"/>
    <col min="13312" max="13312" width="89.28515625" style="389" customWidth="1"/>
    <col min="13313" max="13567" width="9.140625" style="389"/>
    <col min="13568" max="13568" width="89.28515625" style="389" customWidth="1"/>
    <col min="13569" max="13823" width="9.140625" style="389"/>
    <col min="13824" max="13824" width="89.28515625" style="389" customWidth="1"/>
    <col min="13825" max="14079" width="9.140625" style="389"/>
    <col min="14080" max="14080" width="89.28515625" style="389" customWidth="1"/>
    <col min="14081" max="14335" width="9.140625" style="389"/>
    <col min="14336" max="14336" width="89.28515625" style="389" customWidth="1"/>
    <col min="14337" max="14591" width="9.140625" style="389"/>
    <col min="14592" max="14592" width="89.28515625" style="389" customWidth="1"/>
    <col min="14593" max="14847" width="9.140625" style="389"/>
    <col min="14848" max="14848" width="89.28515625" style="389" customWidth="1"/>
    <col min="14849" max="15103" width="9.140625" style="389"/>
    <col min="15104" max="15104" width="89.28515625" style="389" customWidth="1"/>
    <col min="15105" max="15359" width="9.140625" style="389"/>
    <col min="15360" max="15360" width="89.28515625" style="389" customWidth="1"/>
    <col min="15361" max="15615" width="9.140625" style="389"/>
    <col min="15616" max="15616" width="89.28515625" style="389" customWidth="1"/>
    <col min="15617" max="15871" width="9.140625" style="389"/>
    <col min="15872" max="15872" width="89.28515625" style="389" customWidth="1"/>
    <col min="15873" max="16127" width="9.140625" style="389"/>
    <col min="16128" max="16128" width="89.28515625" style="389" customWidth="1"/>
    <col min="16129" max="16383" width="9.140625" style="389"/>
    <col min="16384" max="16384" width="9.140625" style="389" customWidth="1"/>
  </cols>
  <sheetData>
    <row r="1" spans="1:1" ht="15" customHeight="1"/>
    <row r="2" spans="1:1" s="568" customFormat="1" ht="18.75">
      <c r="A2" s="853" t="s">
        <v>869</v>
      </c>
    </row>
    <row r="3" spans="1:1" ht="15">
      <c r="A3" s="539"/>
    </row>
    <row r="4" spans="1:1" ht="56.25" customHeight="1">
      <c r="A4" s="874" t="s">
        <v>3040</v>
      </c>
    </row>
    <row r="5" spans="1:1" ht="15">
      <c r="A5" s="418"/>
    </row>
    <row r="6" spans="1:1" ht="15" customHeight="1">
      <c r="A6" s="418" t="s">
        <v>776</v>
      </c>
    </row>
    <row r="7" spans="1:1" ht="15">
      <c r="A7" s="418"/>
    </row>
    <row r="8" spans="1:1" ht="33.75" customHeight="1">
      <c r="A8" s="884" t="s">
        <v>1285</v>
      </c>
    </row>
    <row r="9" spans="1:1" ht="15">
      <c r="A9" s="418"/>
    </row>
    <row r="10" spans="1:1" ht="15" customHeight="1">
      <c r="A10" s="418"/>
    </row>
    <row r="11" spans="1:1">
      <c r="A11" s="535"/>
    </row>
    <row r="12" spans="1:1" ht="15" customHeight="1">
      <c r="A12" s="535"/>
    </row>
    <row r="13" spans="1:1">
      <c r="A13" s="535"/>
    </row>
    <row r="15" spans="1:1" ht="15" customHeight="1"/>
    <row r="17" spans="1:1" ht="15" customHeight="1"/>
    <row r="19" spans="1:1" ht="15">
      <c r="A19" s="393"/>
    </row>
    <row r="20" spans="1:1" ht="15">
      <c r="A20" s="393"/>
    </row>
    <row r="21" spans="1:1" ht="15">
      <c r="A21" s="393"/>
    </row>
  </sheetData>
  <pageMargins left="0.70866141732283472" right="0.70866141732283472" top="0.74803149606299213" bottom="0.74803149606299213" header="0.31496062992125984" footer="0.31496062992125984"/>
  <pageSetup paperSize="9" scale="9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F7"/>
  <sheetViews>
    <sheetView showGridLines="0" zoomScaleNormal="100" workbookViewId="0">
      <selection activeCell="A16" sqref="A16"/>
    </sheetView>
  </sheetViews>
  <sheetFormatPr defaultColWidth="8.85546875" defaultRowHeight="12.75"/>
  <cols>
    <col min="1" max="1" width="122" style="564" customWidth="1"/>
    <col min="2" max="16384" width="8.85546875" style="537"/>
  </cols>
  <sheetData>
    <row r="1" spans="1:6" ht="15" customHeight="1"/>
    <row r="2" spans="1:6" ht="18.75">
      <c r="A2" s="561" t="s">
        <v>888</v>
      </c>
      <c r="B2" s="421"/>
      <c r="C2" s="421"/>
      <c r="D2" s="421"/>
      <c r="E2" s="421"/>
      <c r="F2" s="421"/>
    </row>
    <row r="3" spans="1:6" ht="15" customHeight="1">
      <c r="A3" s="563"/>
      <c r="B3" s="421"/>
      <c r="C3" s="421"/>
      <c r="D3" s="421"/>
      <c r="E3" s="421"/>
      <c r="F3" s="421"/>
    </row>
    <row r="4" spans="1:6" ht="15" customHeight="1">
      <c r="A4" s="562" t="s">
        <v>1114</v>
      </c>
      <c r="B4" s="421"/>
      <c r="C4" s="421"/>
      <c r="D4" s="421"/>
      <c r="E4" s="421"/>
      <c r="F4" s="421"/>
    </row>
    <row r="5" spans="1:6" ht="15" customHeight="1">
      <c r="A5" s="563"/>
      <c r="B5" s="421"/>
      <c r="C5" s="421"/>
      <c r="D5" s="421"/>
      <c r="E5" s="421"/>
      <c r="F5" s="421"/>
    </row>
    <row r="6" spans="1:6" ht="15">
      <c r="A6" s="563"/>
      <c r="B6" s="421"/>
      <c r="C6" s="421"/>
      <c r="D6" s="421"/>
      <c r="E6" s="421"/>
      <c r="F6" s="421"/>
    </row>
    <row r="7" spans="1:6" ht="15">
      <c r="A7" s="563"/>
      <c r="B7" s="421"/>
      <c r="C7" s="421"/>
      <c r="D7" s="421"/>
      <c r="E7" s="421"/>
      <c r="F7" s="421"/>
    </row>
  </sheetData>
  <hyperlinks>
    <hyperlink ref="A4" location="'58'!A1" display="TABLE 58 NUMBER OF INDIVIDUAL CHILDREN BY HEALTH ORGANISATION AND DIAGNOSTIC GROUP OF FIRST ADMISSION, 2010 - 2012"/>
  </hyperlinks>
  <pageMargins left="0.70866141732283472" right="0.70866141732283472" top="0.74803149606299213" bottom="0.74803149606299213" header="0.31496062992125984" footer="0.31496062992125984"/>
  <pageSetup paperSize="9" scale="7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AH40"/>
  <sheetViews>
    <sheetView showGridLines="0" zoomScaleNormal="100" workbookViewId="0">
      <selection activeCell="S44" sqref="S44"/>
    </sheetView>
  </sheetViews>
  <sheetFormatPr defaultRowHeight="12.75"/>
  <cols>
    <col min="1" max="1" width="12.28515625" style="1" customWidth="1"/>
    <col min="2" max="2" width="7.42578125" style="921" customWidth="1"/>
    <col min="3" max="3" width="6.140625" style="1" customWidth="1"/>
    <col min="4" max="4" width="7.42578125" style="921" customWidth="1"/>
    <col min="5" max="5" width="6.140625" style="1" customWidth="1"/>
    <col min="6" max="6" width="7.42578125" style="921" customWidth="1"/>
    <col min="7" max="7" width="6.140625" style="1" customWidth="1"/>
    <col min="8" max="8" width="7.42578125" style="921" customWidth="1"/>
    <col min="9" max="9" width="6.140625" style="1" customWidth="1"/>
    <col min="10" max="10" width="7.42578125" style="921" customWidth="1"/>
    <col min="11" max="11" width="6.140625" style="1" customWidth="1"/>
    <col min="12" max="12" width="7.42578125" style="921" customWidth="1"/>
    <col min="13" max="13" width="6.140625" style="1" customWidth="1"/>
    <col min="14" max="14" width="7.42578125" style="921" customWidth="1"/>
    <col min="15" max="15" width="6.140625" style="1" customWidth="1"/>
    <col min="16" max="16" width="7.42578125" style="921" customWidth="1"/>
    <col min="17" max="17" width="6.140625" style="1" customWidth="1"/>
    <col min="18" max="18" width="7.42578125" style="921" customWidth="1"/>
    <col min="19" max="19" width="6.140625" style="1" customWidth="1"/>
    <col min="20" max="20" width="7.42578125" style="921" customWidth="1"/>
    <col min="21" max="21" width="6.140625" style="1" customWidth="1"/>
    <col min="22" max="22" width="7.42578125" style="921" customWidth="1"/>
    <col min="23" max="23" width="6.140625" style="1" customWidth="1"/>
    <col min="24" max="24" width="7.42578125" style="921" customWidth="1"/>
    <col min="25" max="25" width="6.140625" style="1" customWidth="1"/>
    <col min="26" max="26" width="7.42578125" style="921" customWidth="1"/>
    <col min="27" max="27" width="6.140625" style="1" customWidth="1"/>
    <col min="28" max="28" width="7.42578125" style="921" customWidth="1"/>
    <col min="29" max="29" width="6.140625" style="1" customWidth="1"/>
    <col min="30" max="30" width="7.42578125" style="921" customWidth="1"/>
    <col min="31" max="31" width="7.85546875" style="1" customWidth="1"/>
    <col min="32" max="32" width="0" style="1" hidden="1" customWidth="1"/>
    <col min="33" max="256" width="9.140625" style="1"/>
    <col min="257" max="257" width="12.28515625" style="1" customWidth="1"/>
    <col min="258" max="286" width="6.140625" style="1" customWidth="1"/>
    <col min="287" max="287" width="7.85546875" style="1" customWidth="1"/>
    <col min="288" max="288" width="0" style="1" hidden="1" customWidth="1"/>
    <col min="289" max="512" width="9.140625" style="1"/>
    <col min="513" max="513" width="12.28515625" style="1" customWidth="1"/>
    <col min="514" max="542" width="6.140625" style="1" customWidth="1"/>
    <col min="543" max="543" width="7.85546875" style="1" customWidth="1"/>
    <col min="544" max="544" width="0" style="1" hidden="1" customWidth="1"/>
    <col min="545" max="768" width="9.140625" style="1"/>
    <col min="769" max="769" width="12.28515625" style="1" customWidth="1"/>
    <col min="770" max="798" width="6.140625" style="1" customWidth="1"/>
    <col min="799" max="799" width="7.85546875" style="1" customWidth="1"/>
    <col min="800" max="800" width="0" style="1" hidden="1" customWidth="1"/>
    <col min="801" max="1024" width="9.140625" style="1"/>
    <col min="1025" max="1025" width="12.28515625" style="1" customWidth="1"/>
    <col min="1026" max="1054" width="6.140625" style="1" customWidth="1"/>
    <col min="1055" max="1055" width="7.85546875" style="1" customWidth="1"/>
    <col min="1056" max="1056" width="0" style="1" hidden="1" customWidth="1"/>
    <col min="1057" max="1280" width="9.140625" style="1"/>
    <col min="1281" max="1281" width="12.28515625" style="1" customWidth="1"/>
    <col min="1282" max="1310" width="6.140625" style="1" customWidth="1"/>
    <col min="1311" max="1311" width="7.85546875" style="1" customWidth="1"/>
    <col min="1312" max="1312" width="0" style="1" hidden="1" customWidth="1"/>
    <col min="1313" max="1536" width="9.140625" style="1"/>
    <col min="1537" max="1537" width="12.28515625" style="1" customWidth="1"/>
    <col min="1538" max="1566" width="6.140625" style="1" customWidth="1"/>
    <col min="1567" max="1567" width="7.85546875" style="1" customWidth="1"/>
    <col min="1568" max="1568" width="0" style="1" hidden="1" customWidth="1"/>
    <col min="1569" max="1792" width="9.140625" style="1"/>
    <col min="1793" max="1793" width="12.28515625" style="1" customWidth="1"/>
    <col min="1794" max="1822" width="6.140625" style="1" customWidth="1"/>
    <col min="1823" max="1823" width="7.85546875" style="1" customWidth="1"/>
    <col min="1824" max="1824" width="0" style="1" hidden="1" customWidth="1"/>
    <col min="1825" max="2048" width="9.140625" style="1"/>
    <col min="2049" max="2049" width="12.28515625" style="1" customWidth="1"/>
    <col min="2050" max="2078" width="6.140625" style="1" customWidth="1"/>
    <col min="2079" max="2079" width="7.85546875" style="1" customWidth="1"/>
    <col min="2080" max="2080" width="0" style="1" hidden="1" customWidth="1"/>
    <col min="2081" max="2304" width="9.140625" style="1"/>
    <col min="2305" max="2305" width="12.28515625" style="1" customWidth="1"/>
    <col min="2306" max="2334" width="6.140625" style="1" customWidth="1"/>
    <col min="2335" max="2335" width="7.85546875" style="1" customWidth="1"/>
    <col min="2336" max="2336" width="0" style="1" hidden="1" customWidth="1"/>
    <col min="2337" max="2560" width="9.140625" style="1"/>
    <col min="2561" max="2561" width="12.28515625" style="1" customWidth="1"/>
    <col min="2562" max="2590" width="6.140625" style="1" customWidth="1"/>
    <col min="2591" max="2591" width="7.85546875" style="1" customWidth="1"/>
    <col min="2592" max="2592" width="0" style="1" hidden="1" customWidth="1"/>
    <col min="2593" max="2816" width="9.140625" style="1"/>
    <col min="2817" max="2817" width="12.28515625" style="1" customWidth="1"/>
    <col min="2818" max="2846" width="6.140625" style="1" customWidth="1"/>
    <col min="2847" max="2847" width="7.85546875" style="1" customWidth="1"/>
    <col min="2848" max="2848" width="0" style="1" hidden="1" customWidth="1"/>
    <col min="2849" max="3072" width="9.140625" style="1"/>
    <col min="3073" max="3073" width="12.28515625" style="1" customWidth="1"/>
    <col min="3074" max="3102" width="6.140625" style="1" customWidth="1"/>
    <col min="3103" max="3103" width="7.85546875" style="1" customWidth="1"/>
    <col min="3104" max="3104" width="0" style="1" hidden="1" customWidth="1"/>
    <col min="3105" max="3328" width="9.140625" style="1"/>
    <col min="3329" max="3329" width="12.28515625" style="1" customWidth="1"/>
    <col min="3330" max="3358" width="6.140625" style="1" customWidth="1"/>
    <col min="3359" max="3359" width="7.85546875" style="1" customWidth="1"/>
    <col min="3360" max="3360" width="0" style="1" hidden="1" customWidth="1"/>
    <col min="3361" max="3584" width="9.140625" style="1"/>
    <col min="3585" max="3585" width="12.28515625" style="1" customWidth="1"/>
    <col min="3586" max="3614" width="6.140625" style="1" customWidth="1"/>
    <col min="3615" max="3615" width="7.85546875" style="1" customWidth="1"/>
    <col min="3616" max="3616" width="0" style="1" hidden="1" customWidth="1"/>
    <col min="3617" max="3840" width="9.140625" style="1"/>
    <col min="3841" max="3841" width="12.28515625" style="1" customWidth="1"/>
    <col min="3842" max="3870" width="6.140625" style="1" customWidth="1"/>
    <col min="3871" max="3871" width="7.85546875" style="1" customWidth="1"/>
    <col min="3872" max="3872" width="0" style="1" hidden="1" customWidth="1"/>
    <col min="3873" max="4096" width="9.140625" style="1"/>
    <col min="4097" max="4097" width="12.28515625" style="1" customWidth="1"/>
    <col min="4098" max="4126" width="6.140625" style="1" customWidth="1"/>
    <col min="4127" max="4127" width="7.85546875" style="1" customWidth="1"/>
    <col min="4128" max="4128" width="0" style="1" hidden="1" customWidth="1"/>
    <col min="4129" max="4352" width="9.140625" style="1"/>
    <col min="4353" max="4353" width="12.28515625" style="1" customWidth="1"/>
    <col min="4354" max="4382" width="6.140625" style="1" customWidth="1"/>
    <col min="4383" max="4383" width="7.85546875" style="1" customWidth="1"/>
    <col min="4384" max="4384" width="0" style="1" hidden="1" customWidth="1"/>
    <col min="4385" max="4608" width="9.140625" style="1"/>
    <col min="4609" max="4609" width="12.28515625" style="1" customWidth="1"/>
    <col min="4610" max="4638" width="6.140625" style="1" customWidth="1"/>
    <col min="4639" max="4639" width="7.85546875" style="1" customWidth="1"/>
    <col min="4640" max="4640" width="0" style="1" hidden="1" customWidth="1"/>
    <col min="4641" max="4864" width="9.140625" style="1"/>
    <col min="4865" max="4865" width="12.28515625" style="1" customWidth="1"/>
    <col min="4866" max="4894" width="6.140625" style="1" customWidth="1"/>
    <col min="4895" max="4895" width="7.85546875" style="1" customWidth="1"/>
    <col min="4896" max="4896" width="0" style="1" hidden="1" customWidth="1"/>
    <col min="4897" max="5120" width="9.140625" style="1"/>
    <col min="5121" max="5121" width="12.28515625" style="1" customWidth="1"/>
    <col min="5122" max="5150" width="6.140625" style="1" customWidth="1"/>
    <col min="5151" max="5151" width="7.85546875" style="1" customWidth="1"/>
    <col min="5152" max="5152" width="0" style="1" hidden="1" customWidth="1"/>
    <col min="5153" max="5376" width="9.140625" style="1"/>
    <col min="5377" max="5377" width="12.28515625" style="1" customWidth="1"/>
    <col min="5378" max="5406" width="6.140625" style="1" customWidth="1"/>
    <col min="5407" max="5407" width="7.85546875" style="1" customWidth="1"/>
    <col min="5408" max="5408" width="0" style="1" hidden="1" customWidth="1"/>
    <col min="5409" max="5632" width="9.140625" style="1"/>
    <col min="5633" max="5633" width="12.28515625" style="1" customWidth="1"/>
    <col min="5634" max="5662" width="6.140625" style="1" customWidth="1"/>
    <col min="5663" max="5663" width="7.85546875" style="1" customWidth="1"/>
    <col min="5664" max="5664" width="0" style="1" hidden="1" customWidth="1"/>
    <col min="5665" max="5888" width="9.140625" style="1"/>
    <col min="5889" max="5889" width="12.28515625" style="1" customWidth="1"/>
    <col min="5890" max="5918" width="6.140625" style="1" customWidth="1"/>
    <col min="5919" max="5919" width="7.85546875" style="1" customWidth="1"/>
    <col min="5920" max="5920" width="0" style="1" hidden="1" customWidth="1"/>
    <col min="5921" max="6144" width="9.140625" style="1"/>
    <col min="6145" max="6145" width="12.28515625" style="1" customWidth="1"/>
    <col min="6146" max="6174" width="6.140625" style="1" customWidth="1"/>
    <col min="6175" max="6175" width="7.85546875" style="1" customWidth="1"/>
    <col min="6176" max="6176" width="0" style="1" hidden="1" customWidth="1"/>
    <col min="6177" max="6400" width="9.140625" style="1"/>
    <col min="6401" max="6401" width="12.28515625" style="1" customWidth="1"/>
    <col min="6402" max="6430" width="6.140625" style="1" customWidth="1"/>
    <col min="6431" max="6431" width="7.85546875" style="1" customWidth="1"/>
    <col min="6432" max="6432" width="0" style="1" hidden="1" customWidth="1"/>
    <col min="6433" max="6656" width="9.140625" style="1"/>
    <col min="6657" max="6657" width="12.28515625" style="1" customWidth="1"/>
    <col min="6658" max="6686" width="6.140625" style="1" customWidth="1"/>
    <col min="6687" max="6687" width="7.85546875" style="1" customWidth="1"/>
    <col min="6688" max="6688" width="0" style="1" hidden="1" customWidth="1"/>
    <col min="6689" max="6912" width="9.140625" style="1"/>
    <col min="6913" max="6913" width="12.28515625" style="1" customWidth="1"/>
    <col min="6914" max="6942" width="6.140625" style="1" customWidth="1"/>
    <col min="6943" max="6943" width="7.85546875" style="1" customWidth="1"/>
    <col min="6944" max="6944" width="0" style="1" hidden="1" customWidth="1"/>
    <col min="6945" max="7168" width="9.140625" style="1"/>
    <col min="7169" max="7169" width="12.28515625" style="1" customWidth="1"/>
    <col min="7170" max="7198" width="6.140625" style="1" customWidth="1"/>
    <col min="7199" max="7199" width="7.85546875" style="1" customWidth="1"/>
    <col min="7200" max="7200" width="0" style="1" hidden="1" customWidth="1"/>
    <col min="7201" max="7424" width="9.140625" style="1"/>
    <col min="7425" max="7425" width="12.28515625" style="1" customWidth="1"/>
    <col min="7426" max="7454" width="6.140625" style="1" customWidth="1"/>
    <col min="7455" max="7455" width="7.85546875" style="1" customWidth="1"/>
    <col min="7456" max="7456" width="0" style="1" hidden="1" customWidth="1"/>
    <col min="7457" max="7680" width="9.140625" style="1"/>
    <col min="7681" max="7681" width="12.28515625" style="1" customWidth="1"/>
    <col min="7682" max="7710" width="6.140625" style="1" customWidth="1"/>
    <col min="7711" max="7711" width="7.85546875" style="1" customWidth="1"/>
    <col min="7712" max="7712" width="0" style="1" hidden="1" customWidth="1"/>
    <col min="7713" max="7936" width="9.140625" style="1"/>
    <col min="7937" max="7937" width="12.28515625" style="1" customWidth="1"/>
    <col min="7938" max="7966" width="6.140625" style="1" customWidth="1"/>
    <col min="7967" max="7967" width="7.85546875" style="1" customWidth="1"/>
    <col min="7968" max="7968" width="0" style="1" hidden="1" customWidth="1"/>
    <col min="7969" max="8192" width="9.140625" style="1"/>
    <col min="8193" max="8193" width="12.28515625" style="1" customWidth="1"/>
    <col min="8194" max="8222" width="6.140625" style="1" customWidth="1"/>
    <col min="8223" max="8223" width="7.85546875" style="1" customWidth="1"/>
    <col min="8224" max="8224" width="0" style="1" hidden="1" customWidth="1"/>
    <col min="8225" max="8448" width="9.140625" style="1"/>
    <col min="8449" max="8449" width="12.28515625" style="1" customWidth="1"/>
    <col min="8450" max="8478" width="6.140625" style="1" customWidth="1"/>
    <col min="8479" max="8479" width="7.85546875" style="1" customWidth="1"/>
    <col min="8480" max="8480" width="0" style="1" hidden="1" customWidth="1"/>
    <col min="8481" max="8704" width="9.140625" style="1"/>
    <col min="8705" max="8705" width="12.28515625" style="1" customWidth="1"/>
    <col min="8706" max="8734" width="6.140625" style="1" customWidth="1"/>
    <col min="8735" max="8735" width="7.85546875" style="1" customWidth="1"/>
    <col min="8736" max="8736" width="0" style="1" hidden="1" customWidth="1"/>
    <col min="8737" max="8960" width="9.140625" style="1"/>
    <col min="8961" max="8961" width="12.28515625" style="1" customWidth="1"/>
    <col min="8962" max="8990" width="6.140625" style="1" customWidth="1"/>
    <col min="8991" max="8991" width="7.85546875" style="1" customWidth="1"/>
    <col min="8992" max="8992" width="0" style="1" hidden="1" customWidth="1"/>
    <col min="8993" max="9216" width="9.140625" style="1"/>
    <col min="9217" max="9217" width="12.28515625" style="1" customWidth="1"/>
    <col min="9218" max="9246" width="6.140625" style="1" customWidth="1"/>
    <col min="9247" max="9247" width="7.85546875" style="1" customWidth="1"/>
    <col min="9248" max="9248" width="0" style="1" hidden="1" customWidth="1"/>
    <col min="9249" max="9472" width="9.140625" style="1"/>
    <col min="9473" max="9473" width="12.28515625" style="1" customWidth="1"/>
    <col min="9474" max="9502" width="6.140625" style="1" customWidth="1"/>
    <col min="9503" max="9503" width="7.85546875" style="1" customWidth="1"/>
    <col min="9504" max="9504" width="0" style="1" hidden="1" customWidth="1"/>
    <col min="9505" max="9728" width="9.140625" style="1"/>
    <col min="9729" max="9729" width="12.28515625" style="1" customWidth="1"/>
    <col min="9730" max="9758" width="6.140625" style="1" customWidth="1"/>
    <col min="9759" max="9759" width="7.85546875" style="1" customWidth="1"/>
    <col min="9760" max="9760" width="0" style="1" hidden="1" customWidth="1"/>
    <col min="9761" max="9984" width="9.140625" style="1"/>
    <col min="9985" max="9985" width="12.28515625" style="1" customWidth="1"/>
    <col min="9986" max="10014" width="6.140625" style="1" customWidth="1"/>
    <col min="10015" max="10015" width="7.85546875" style="1" customWidth="1"/>
    <col min="10016" max="10016" width="0" style="1" hidden="1" customWidth="1"/>
    <col min="10017" max="10240" width="9.140625" style="1"/>
    <col min="10241" max="10241" width="12.28515625" style="1" customWidth="1"/>
    <col min="10242" max="10270" width="6.140625" style="1" customWidth="1"/>
    <col min="10271" max="10271" width="7.85546875" style="1" customWidth="1"/>
    <col min="10272" max="10272" width="0" style="1" hidden="1" customWidth="1"/>
    <col min="10273" max="10496" width="9.140625" style="1"/>
    <col min="10497" max="10497" width="12.28515625" style="1" customWidth="1"/>
    <col min="10498" max="10526" width="6.140625" style="1" customWidth="1"/>
    <col min="10527" max="10527" width="7.85546875" style="1" customWidth="1"/>
    <col min="10528" max="10528" width="0" style="1" hidden="1" customWidth="1"/>
    <col min="10529" max="10752" width="9.140625" style="1"/>
    <col min="10753" max="10753" width="12.28515625" style="1" customWidth="1"/>
    <col min="10754" max="10782" width="6.140625" style="1" customWidth="1"/>
    <col min="10783" max="10783" width="7.85546875" style="1" customWidth="1"/>
    <col min="10784" max="10784" width="0" style="1" hidden="1" customWidth="1"/>
    <col min="10785" max="11008" width="9.140625" style="1"/>
    <col min="11009" max="11009" width="12.28515625" style="1" customWidth="1"/>
    <col min="11010" max="11038" width="6.140625" style="1" customWidth="1"/>
    <col min="11039" max="11039" width="7.85546875" style="1" customWidth="1"/>
    <col min="11040" max="11040" width="0" style="1" hidden="1" customWidth="1"/>
    <col min="11041" max="11264" width="9.140625" style="1"/>
    <col min="11265" max="11265" width="12.28515625" style="1" customWidth="1"/>
    <col min="11266" max="11294" width="6.140625" style="1" customWidth="1"/>
    <col min="11295" max="11295" width="7.85546875" style="1" customWidth="1"/>
    <col min="11296" max="11296" width="0" style="1" hidden="1" customWidth="1"/>
    <col min="11297" max="11520" width="9.140625" style="1"/>
    <col min="11521" max="11521" width="12.28515625" style="1" customWidth="1"/>
    <col min="11522" max="11550" width="6.140625" style="1" customWidth="1"/>
    <col min="11551" max="11551" width="7.85546875" style="1" customWidth="1"/>
    <col min="11552" max="11552" width="0" style="1" hidden="1" customWidth="1"/>
    <col min="11553" max="11776" width="9.140625" style="1"/>
    <col min="11777" max="11777" width="12.28515625" style="1" customWidth="1"/>
    <col min="11778" max="11806" width="6.140625" style="1" customWidth="1"/>
    <col min="11807" max="11807" width="7.85546875" style="1" customWidth="1"/>
    <col min="11808" max="11808" width="0" style="1" hidden="1" customWidth="1"/>
    <col min="11809" max="12032" width="9.140625" style="1"/>
    <col min="12033" max="12033" width="12.28515625" style="1" customWidth="1"/>
    <col min="12034" max="12062" width="6.140625" style="1" customWidth="1"/>
    <col min="12063" max="12063" width="7.85546875" style="1" customWidth="1"/>
    <col min="12064" max="12064" width="0" style="1" hidden="1" customWidth="1"/>
    <col min="12065" max="12288" width="9.140625" style="1"/>
    <col min="12289" max="12289" width="12.28515625" style="1" customWidth="1"/>
    <col min="12290" max="12318" width="6.140625" style="1" customWidth="1"/>
    <col min="12319" max="12319" width="7.85546875" style="1" customWidth="1"/>
    <col min="12320" max="12320" width="0" style="1" hidden="1" customWidth="1"/>
    <col min="12321" max="12544" width="9.140625" style="1"/>
    <col min="12545" max="12545" width="12.28515625" style="1" customWidth="1"/>
    <col min="12546" max="12574" width="6.140625" style="1" customWidth="1"/>
    <col min="12575" max="12575" width="7.85546875" style="1" customWidth="1"/>
    <col min="12576" max="12576" width="0" style="1" hidden="1" customWidth="1"/>
    <col min="12577" max="12800" width="9.140625" style="1"/>
    <col min="12801" max="12801" width="12.28515625" style="1" customWidth="1"/>
    <col min="12802" max="12830" width="6.140625" style="1" customWidth="1"/>
    <col min="12831" max="12831" width="7.85546875" style="1" customWidth="1"/>
    <col min="12832" max="12832" width="0" style="1" hidden="1" customWidth="1"/>
    <col min="12833" max="13056" width="9.140625" style="1"/>
    <col min="13057" max="13057" width="12.28515625" style="1" customWidth="1"/>
    <col min="13058" max="13086" width="6.140625" style="1" customWidth="1"/>
    <col min="13087" max="13087" width="7.85546875" style="1" customWidth="1"/>
    <col min="13088" max="13088" width="0" style="1" hidden="1" customWidth="1"/>
    <col min="13089" max="13312" width="9.140625" style="1"/>
    <col min="13313" max="13313" width="12.28515625" style="1" customWidth="1"/>
    <col min="13314" max="13342" width="6.140625" style="1" customWidth="1"/>
    <col min="13343" max="13343" width="7.85546875" style="1" customWidth="1"/>
    <col min="13344" max="13344" width="0" style="1" hidden="1" customWidth="1"/>
    <col min="13345" max="13568" width="9.140625" style="1"/>
    <col min="13569" max="13569" width="12.28515625" style="1" customWidth="1"/>
    <col min="13570" max="13598" width="6.140625" style="1" customWidth="1"/>
    <col min="13599" max="13599" width="7.85546875" style="1" customWidth="1"/>
    <col min="13600" max="13600" width="0" style="1" hidden="1" customWidth="1"/>
    <col min="13601" max="13824" width="9.140625" style="1"/>
    <col min="13825" max="13825" width="12.28515625" style="1" customWidth="1"/>
    <col min="13826" max="13854" width="6.140625" style="1" customWidth="1"/>
    <col min="13855" max="13855" width="7.85546875" style="1" customWidth="1"/>
    <col min="13856" max="13856" width="0" style="1" hidden="1" customWidth="1"/>
    <col min="13857" max="14080" width="9.140625" style="1"/>
    <col min="14081" max="14081" width="12.28515625" style="1" customWidth="1"/>
    <col min="14082" max="14110" width="6.140625" style="1" customWidth="1"/>
    <col min="14111" max="14111" width="7.85546875" style="1" customWidth="1"/>
    <col min="14112" max="14112" width="0" style="1" hidden="1" customWidth="1"/>
    <col min="14113" max="14336" width="9.140625" style="1"/>
    <col min="14337" max="14337" width="12.28515625" style="1" customWidth="1"/>
    <col min="14338" max="14366" width="6.140625" style="1" customWidth="1"/>
    <col min="14367" max="14367" width="7.85546875" style="1" customWidth="1"/>
    <col min="14368" max="14368" width="0" style="1" hidden="1" customWidth="1"/>
    <col min="14369" max="14592" width="9.140625" style="1"/>
    <col min="14593" max="14593" width="12.28515625" style="1" customWidth="1"/>
    <col min="14594" max="14622" width="6.140625" style="1" customWidth="1"/>
    <col min="14623" max="14623" width="7.85546875" style="1" customWidth="1"/>
    <col min="14624" max="14624" width="0" style="1" hidden="1" customWidth="1"/>
    <col min="14625" max="14848" width="9.140625" style="1"/>
    <col min="14849" max="14849" width="12.28515625" style="1" customWidth="1"/>
    <col min="14850" max="14878" width="6.140625" style="1" customWidth="1"/>
    <col min="14879" max="14879" width="7.85546875" style="1" customWidth="1"/>
    <col min="14880" max="14880" width="0" style="1" hidden="1" customWidth="1"/>
    <col min="14881" max="15104" width="9.140625" style="1"/>
    <col min="15105" max="15105" width="12.28515625" style="1" customWidth="1"/>
    <col min="15106" max="15134" width="6.140625" style="1" customWidth="1"/>
    <col min="15135" max="15135" width="7.85546875" style="1" customWidth="1"/>
    <col min="15136" max="15136" width="0" style="1" hidden="1" customWidth="1"/>
    <col min="15137" max="15360" width="9.140625" style="1"/>
    <col min="15361" max="15361" width="12.28515625" style="1" customWidth="1"/>
    <col min="15362" max="15390" width="6.140625" style="1" customWidth="1"/>
    <col min="15391" max="15391" width="7.85546875" style="1" customWidth="1"/>
    <col min="15392" max="15392" width="0" style="1" hidden="1" customWidth="1"/>
    <col min="15393" max="15616" width="9.140625" style="1"/>
    <col min="15617" max="15617" width="12.28515625" style="1" customWidth="1"/>
    <col min="15618" max="15646" width="6.140625" style="1" customWidth="1"/>
    <col min="15647" max="15647" width="7.85546875" style="1" customWidth="1"/>
    <col min="15648" max="15648" width="0" style="1" hidden="1" customWidth="1"/>
    <col min="15649" max="15872" width="9.140625" style="1"/>
    <col min="15873" max="15873" width="12.28515625" style="1" customWidth="1"/>
    <col min="15874" max="15902" width="6.140625" style="1" customWidth="1"/>
    <col min="15903" max="15903" width="7.85546875" style="1" customWidth="1"/>
    <col min="15904" max="15904" width="0" style="1" hidden="1" customWidth="1"/>
    <col min="15905" max="16128" width="9.140625" style="1"/>
    <col min="16129" max="16129" width="12.28515625" style="1" customWidth="1"/>
    <col min="16130" max="16158" width="6.140625" style="1" customWidth="1"/>
    <col min="16159" max="16159" width="7.85546875" style="1" customWidth="1"/>
    <col min="16160" max="16160" width="0" style="1" hidden="1" customWidth="1"/>
    <col min="16161" max="16384" width="9.140625" style="1"/>
  </cols>
  <sheetData>
    <row r="1" spans="1:34" ht="18.399999999999999" customHeight="1">
      <c r="A1" s="1556" t="s">
        <v>1115</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row>
    <row r="2" spans="1:34" ht="3" customHeight="1"/>
    <row r="3" spans="1:34">
      <c r="A3" s="3"/>
      <c r="B3" s="1573" t="s">
        <v>18</v>
      </c>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5"/>
      <c r="AD3" s="1021"/>
      <c r="AE3" s="3"/>
    </row>
    <row r="4" spans="1:34" ht="30.75" customHeight="1">
      <c r="A4" s="3" t="s">
        <v>19</v>
      </c>
      <c r="B4" s="1573" t="s">
        <v>4</v>
      </c>
      <c r="C4" s="1575"/>
      <c r="D4" s="1573" t="s">
        <v>5</v>
      </c>
      <c r="E4" s="1575"/>
      <c r="F4" s="1573" t="s">
        <v>20</v>
      </c>
      <c r="G4" s="1575"/>
      <c r="H4" s="1573" t="s">
        <v>7</v>
      </c>
      <c r="I4" s="1575"/>
      <c r="J4" s="1573" t="s">
        <v>21</v>
      </c>
      <c r="K4" s="1575"/>
      <c r="L4" s="1573" t="s">
        <v>9</v>
      </c>
      <c r="M4" s="1575"/>
      <c r="N4" s="1573" t="s">
        <v>10</v>
      </c>
      <c r="O4" s="1575"/>
      <c r="P4" s="1573" t="s">
        <v>22</v>
      </c>
      <c r="Q4" s="1575"/>
      <c r="R4" s="1573" t="s">
        <v>12</v>
      </c>
      <c r="S4" s="1575"/>
      <c r="T4" s="1573" t="s">
        <v>13</v>
      </c>
      <c r="U4" s="1575"/>
      <c r="V4" s="1573" t="s">
        <v>15</v>
      </c>
      <c r="W4" s="1575"/>
      <c r="X4" s="1573" t="s">
        <v>16</v>
      </c>
      <c r="Y4" s="1575"/>
      <c r="Z4" s="1573" t="s">
        <v>14</v>
      </c>
      <c r="AA4" s="1575"/>
      <c r="AB4" s="1573" t="s">
        <v>23</v>
      </c>
      <c r="AC4" s="1575"/>
      <c r="AD4" s="1573" t="s">
        <v>1</v>
      </c>
      <c r="AE4" s="1575"/>
    </row>
    <row r="5" spans="1:34">
      <c r="A5" s="3"/>
      <c r="B5" s="1021" t="s">
        <v>2</v>
      </c>
      <c r="C5" s="3" t="s">
        <v>3</v>
      </c>
      <c r="D5" s="1021" t="s">
        <v>2</v>
      </c>
      <c r="E5" s="3" t="s">
        <v>3</v>
      </c>
      <c r="F5" s="1021" t="s">
        <v>2</v>
      </c>
      <c r="G5" s="3" t="s">
        <v>3</v>
      </c>
      <c r="H5" s="1021" t="s">
        <v>2</v>
      </c>
      <c r="I5" s="3" t="s">
        <v>3</v>
      </c>
      <c r="J5" s="1021" t="s">
        <v>2</v>
      </c>
      <c r="K5" s="3" t="s">
        <v>3</v>
      </c>
      <c r="L5" s="1021" t="s">
        <v>2</v>
      </c>
      <c r="M5" s="3" t="s">
        <v>3</v>
      </c>
      <c r="N5" s="1021" t="s">
        <v>2</v>
      </c>
      <c r="O5" s="3" t="s">
        <v>3</v>
      </c>
      <c r="P5" s="1021" t="s">
        <v>2</v>
      </c>
      <c r="Q5" s="3" t="s">
        <v>3</v>
      </c>
      <c r="R5" s="1021" t="s">
        <v>2</v>
      </c>
      <c r="S5" s="3" t="s">
        <v>3</v>
      </c>
      <c r="T5" s="1021" t="s">
        <v>2</v>
      </c>
      <c r="U5" s="3" t="s">
        <v>3</v>
      </c>
      <c r="V5" s="1021" t="s">
        <v>2</v>
      </c>
      <c r="W5" s="3" t="s">
        <v>3</v>
      </c>
      <c r="X5" s="1021" t="s">
        <v>2</v>
      </c>
      <c r="Y5" s="3" t="s">
        <v>3</v>
      </c>
      <c r="Z5" s="1021" t="s">
        <v>2</v>
      </c>
      <c r="AA5" s="3" t="s">
        <v>3</v>
      </c>
      <c r="AB5" s="1021" t="s">
        <v>2</v>
      </c>
      <c r="AC5" s="3" t="s">
        <v>3</v>
      </c>
      <c r="AD5" s="1021" t="s">
        <v>2</v>
      </c>
      <c r="AE5" s="3" t="s">
        <v>3</v>
      </c>
    </row>
    <row r="6" spans="1:34">
      <c r="A6" s="882" t="s">
        <v>24</v>
      </c>
      <c r="B6" s="1059">
        <v>16</v>
      </c>
      <c r="C6" s="880" t="s">
        <v>1628</v>
      </c>
      <c r="D6" s="1059">
        <v>16</v>
      </c>
      <c r="E6" s="880" t="s">
        <v>1628</v>
      </c>
      <c r="F6" s="1059">
        <v>38</v>
      </c>
      <c r="G6" s="880" t="s">
        <v>1307</v>
      </c>
      <c r="H6" s="1059">
        <v>36</v>
      </c>
      <c r="I6" s="880" t="s">
        <v>1431</v>
      </c>
      <c r="J6" s="1059">
        <v>75</v>
      </c>
      <c r="K6" s="880" t="s">
        <v>1465</v>
      </c>
      <c r="L6" s="1059">
        <v>79</v>
      </c>
      <c r="M6" s="880" t="s">
        <v>1711</v>
      </c>
      <c r="N6" s="1059">
        <v>2</v>
      </c>
      <c r="O6" s="880" t="s">
        <v>1354</v>
      </c>
      <c r="P6" s="1059">
        <v>111</v>
      </c>
      <c r="Q6" s="880" t="s">
        <v>1789</v>
      </c>
      <c r="R6" s="1059">
        <v>193</v>
      </c>
      <c r="S6" s="880" t="s">
        <v>1340</v>
      </c>
      <c r="T6" s="1059">
        <v>137</v>
      </c>
      <c r="U6" s="880" t="s">
        <v>1611</v>
      </c>
      <c r="V6" s="1059">
        <v>446</v>
      </c>
      <c r="W6" s="880" t="s">
        <v>1855</v>
      </c>
      <c r="X6" s="1059">
        <v>58</v>
      </c>
      <c r="Y6" s="880" t="s">
        <v>1303</v>
      </c>
      <c r="Z6" s="1059">
        <v>163</v>
      </c>
      <c r="AA6" s="880" t="s">
        <v>1511</v>
      </c>
      <c r="AB6" s="1059">
        <v>3</v>
      </c>
      <c r="AC6" s="880" t="s">
        <v>1705</v>
      </c>
      <c r="AD6" s="1060">
        <v>1373</v>
      </c>
      <c r="AE6" s="881" t="s">
        <v>1487</v>
      </c>
    </row>
    <row r="7" spans="1:34">
      <c r="A7" s="882" t="s">
        <v>25</v>
      </c>
      <c r="B7" s="1059">
        <v>0</v>
      </c>
      <c r="C7" s="880" t="s">
        <v>1290</v>
      </c>
      <c r="D7" s="1059">
        <v>0</v>
      </c>
      <c r="E7" s="880" t="s">
        <v>1290</v>
      </c>
      <c r="F7" s="1059">
        <v>1</v>
      </c>
      <c r="G7" s="880" t="s">
        <v>1663</v>
      </c>
      <c r="H7" s="1059">
        <v>10</v>
      </c>
      <c r="I7" s="880" t="s">
        <v>1528</v>
      </c>
      <c r="J7" s="1059">
        <v>2</v>
      </c>
      <c r="K7" s="880" t="s">
        <v>1561</v>
      </c>
      <c r="L7" s="1059">
        <v>12</v>
      </c>
      <c r="M7" s="880" t="s">
        <v>1582</v>
      </c>
      <c r="N7" s="1059">
        <v>0</v>
      </c>
      <c r="O7" s="880" t="s">
        <v>1290</v>
      </c>
      <c r="P7" s="1059">
        <v>2</v>
      </c>
      <c r="Q7" s="880" t="s">
        <v>1561</v>
      </c>
      <c r="R7" s="1059">
        <v>5</v>
      </c>
      <c r="S7" s="880" t="s">
        <v>1322</v>
      </c>
      <c r="T7" s="1059">
        <v>0</v>
      </c>
      <c r="U7" s="880" t="s">
        <v>1290</v>
      </c>
      <c r="V7" s="1059">
        <v>178</v>
      </c>
      <c r="W7" s="880" t="s">
        <v>1953</v>
      </c>
      <c r="X7" s="1059">
        <v>0</v>
      </c>
      <c r="Y7" s="880" t="s">
        <v>1290</v>
      </c>
      <c r="Z7" s="1059">
        <v>0</v>
      </c>
      <c r="AA7" s="880" t="s">
        <v>1290</v>
      </c>
      <c r="AB7" s="1059">
        <v>0</v>
      </c>
      <c r="AC7" s="880" t="s">
        <v>1290</v>
      </c>
      <c r="AD7" s="1060">
        <v>210</v>
      </c>
      <c r="AE7" s="881" t="s">
        <v>1663</v>
      </c>
      <c r="AG7" s="591"/>
      <c r="AH7" s="591"/>
    </row>
    <row r="8" spans="1:34">
      <c r="A8" s="882" t="s">
        <v>26</v>
      </c>
      <c r="B8" s="1059">
        <v>14</v>
      </c>
      <c r="C8" s="880" t="s">
        <v>1653</v>
      </c>
      <c r="D8" s="1059">
        <v>15</v>
      </c>
      <c r="E8" s="880" t="s">
        <v>1376</v>
      </c>
      <c r="F8" s="1059">
        <v>45</v>
      </c>
      <c r="G8" s="880" t="s">
        <v>1435</v>
      </c>
      <c r="H8" s="1059">
        <v>24</v>
      </c>
      <c r="I8" s="880" t="s">
        <v>1322</v>
      </c>
      <c r="J8" s="1059">
        <v>53</v>
      </c>
      <c r="K8" s="880" t="s">
        <v>1300</v>
      </c>
      <c r="L8" s="1059">
        <v>61</v>
      </c>
      <c r="M8" s="880" t="s">
        <v>1350</v>
      </c>
      <c r="N8" s="1059">
        <v>0</v>
      </c>
      <c r="O8" s="880" t="s">
        <v>1290</v>
      </c>
      <c r="P8" s="1059">
        <v>88</v>
      </c>
      <c r="Q8" s="880" t="s">
        <v>1557</v>
      </c>
      <c r="R8" s="1059">
        <v>154</v>
      </c>
      <c r="S8" s="880" t="s">
        <v>1380</v>
      </c>
      <c r="T8" s="1059">
        <v>60</v>
      </c>
      <c r="U8" s="880" t="s">
        <v>1503</v>
      </c>
      <c r="V8" s="1059">
        <v>389</v>
      </c>
      <c r="W8" s="880" t="s">
        <v>1715</v>
      </c>
      <c r="X8" s="1059">
        <v>44</v>
      </c>
      <c r="Y8" s="880" t="s">
        <v>1355</v>
      </c>
      <c r="Z8" s="1059">
        <v>57</v>
      </c>
      <c r="AA8" s="880" t="s">
        <v>1582</v>
      </c>
      <c r="AB8" s="1059">
        <v>1</v>
      </c>
      <c r="AC8" s="880" t="s">
        <v>1354</v>
      </c>
      <c r="AD8" s="1060">
        <v>1005</v>
      </c>
      <c r="AE8" s="881" t="s">
        <v>1310</v>
      </c>
      <c r="AG8" s="591"/>
      <c r="AH8" s="591"/>
    </row>
    <row r="9" spans="1:34">
      <c r="A9" s="882" t="s">
        <v>27</v>
      </c>
      <c r="B9" s="1059">
        <v>11</v>
      </c>
      <c r="C9" s="880" t="s">
        <v>1439</v>
      </c>
      <c r="D9" s="1059">
        <v>18</v>
      </c>
      <c r="E9" s="880" t="s">
        <v>1764</v>
      </c>
      <c r="F9" s="1059">
        <v>102</v>
      </c>
      <c r="G9" s="880" t="s">
        <v>1297</v>
      </c>
      <c r="H9" s="1059">
        <v>96</v>
      </c>
      <c r="I9" s="880" t="s">
        <v>1503</v>
      </c>
      <c r="J9" s="1059">
        <v>137</v>
      </c>
      <c r="K9" s="880" t="s">
        <v>1471</v>
      </c>
      <c r="L9" s="1059">
        <v>138</v>
      </c>
      <c r="M9" s="880" t="s">
        <v>1427</v>
      </c>
      <c r="N9" s="1059">
        <v>3</v>
      </c>
      <c r="O9" s="880" t="s">
        <v>1705</v>
      </c>
      <c r="P9" s="1059">
        <v>63</v>
      </c>
      <c r="Q9" s="880" t="s">
        <v>1714</v>
      </c>
      <c r="R9" s="1059">
        <v>244</v>
      </c>
      <c r="S9" s="880" t="s">
        <v>1404</v>
      </c>
      <c r="T9" s="1059">
        <v>66</v>
      </c>
      <c r="U9" s="880" t="s">
        <v>1457</v>
      </c>
      <c r="V9" s="1059">
        <v>566</v>
      </c>
      <c r="W9" s="880" t="s">
        <v>1897</v>
      </c>
      <c r="X9" s="1059">
        <v>51</v>
      </c>
      <c r="Y9" s="880" t="s">
        <v>1493</v>
      </c>
      <c r="Z9" s="1059">
        <v>110</v>
      </c>
      <c r="AA9" s="880" t="s">
        <v>1449</v>
      </c>
      <c r="AB9" s="1059">
        <v>4</v>
      </c>
      <c r="AC9" s="880" t="s">
        <v>1705</v>
      </c>
      <c r="AD9" s="1060">
        <v>1609</v>
      </c>
      <c r="AE9" s="881" t="s">
        <v>1572</v>
      </c>
      <c r="AG9" s="591"/>
      <c r="AH9" s="591"/>
    </row>
    <row r="10" spans="1:34">
      <c r="A10" s="882" t="s">
        <v>28</v>
      </c>
      <c r="B10" s="1059">
        <v>20</v>
      </c>
      <c r="C10" s="880" t="s">
        <v>1561</v>
      </c>
      <c r="D10" s="1059">
        <v>89</v>
      </c>
      <c r="E10" s="880" t="s">
        <v>1435</v>
      </c>
      <c r="F10" s="1059">
        <v>150</v>
      </c>
      <c r="G10" s="880" t="s">
        <v>1808</v>
      </c>
      <c r="H10" s="1059">
        <v>88</v>
      </c>
      <c r="I10" s="880" t="s">
        <v>1435</v>
      </c>
      <c r="J10" s="1059">
        <v>273</v>
      </c>
      <c r="K10" s="880" t="s">
        <v>1587</v>
      </c>
      <c r="L10" s="1059">
        <v>58</v>
      </c>
      <c r="M10" s="880" t="s">
        <v>1364</v>
      </c>
      <c r="N10" s="1059">
        <v>6</v>
      </c>
      <c r="O10" s="880" t="s">
        <v>1672</v>
      </c>
      <c r="P10" s="1059">
        <v>118</v>
      </c>
      <c r="Q10" s="880" t="s">
        <v>1503</v>
      </c>
      <c r="R10" s="1059">
        <v>345</v>
      </c>
      <c r="S10" s="880" t="s">
        <v>1550</v>
      </c>
      <c r="T10" s="1059">
        <v>96</v>
      </c>
      <c r="U10" s="880" t="s">
        <v>1576</v>
      </c>
      <c r="V10" s="1059">
        <v>537</v>
      </c>
      <c r="W10" s="880" t="s">
        <v>1504</v>
      </c>
      <c r="X10" s="1059">
        <v>36</v>
      </c>
      <c r="Y10" s="880" t="s">
        <v>1625</v>
      </c>
      <c r="Z10" s="1059">
        <v>150</v>
      </c>
      <c r="AA10" s="880" t="s">
        <v>1808</v>
      </c>
      <c r="AB10" s="1059">
        <v>0</v>
      </c>
      <c r="AC10" s="880" t="s">
        <v>1290</v>
      </c>
      <c r="AD10" s="1060">
        <v>1966</v>
      </c>
      <c r="AE10" s="881" t="s">
        <v>1355</v>
      </c>
      <c r="AG10" s="591"/>
      <c r="AH10" s="591"/>
    </row>
    <row r="11" spans="1:34">
      <c r="A11" s="882" t="s">
        <v>29</v>
      </c>
      <c r="B11" s="1059">
        <v>0</v>
      </c>
      <c r="C11" s="880" t="s">
        <v>1290</v>
      </c>
      <c r="D11" s="1059">
        <v>7</v>
      </c>
      <c r="E11" s="880" t="s">
        <v>1565</v>
      </c>
      <c r="F11" s="1059">
        <v>1563</v>
      </c>
      <c r="G11" s="880" t="s">
        <v>2703</v>
      </c>
      <c r="H11" s="1059">
        <v>5</v>
      </c>
      <c r="I11" s="880" t="s">
        <v>1672</v>
      </c>
      <c r="J11" s="1059">
        <v>2</v>
      </c>
      <c r="K11" s="880" t="s">
        <v>1354</v>
      </c>
      <c r="L11" s="1059">
        <v>3</v>
      </c>
      <c r="M11" s="880" t="s">
        <v>1705</v>
      </c>
      <c r="N11" s="1059">
        <v>0</v>
      </c>
      <c r="O11" s="880" t="s">
        <v>1290</v>
      </c>
      <c r="P11" s="1059">
        <v>3</v>
      </c>
      <c r="Q11" s="880" t="s">
        <v>1705</v>
      </c>
      <c r="R11" s="1059">
        <v>4</v>
      </c>
      <c r="S11" s="880" t="s">
        <v>1705</v>
      </c>
      <c r="T11" s="1059">
        <v>10</v>
      </c>
      <c r="U11" s="880" t="s">
        <v>1480</v>
      </c>
      <c r="V11" s="1059">
        <v>113</v>
      </c>
      <c r="W11" s="880" t="s">
        <v>1657</v>
      </c>
      <c r="X11" s="1059">
        <v>0</v>
      </c>
      <c r="Y11" s="880" t="s">
        <v>1290</v>
      </c>
      <c r="Z11" s="1059">
        <v>4</v>
      </c>
      <c r="AA11" s="880" t="s">
        <v>1705</v>
      </c>
      <c r="AB11" s="1059">
        <v>0</v>
      </c>
      <c r="AC11" s="880" t="s">
        <v>1290</v>
      </c>
      <c r="AD11" s="1060">
        <v>1714</v>
      </c>
      <c r="AE11" s="881" t="s">
        <v>1714</v>
      </c>
      <c r="AG11" s="591"/>
      <c r="AH11" s="591"/>
    </row>
    <row r="12" spans="1:34">
      <c r="A12" s="882" t="s">
        <v>30</v>
      </c>
      <c r="B12" s="1059">
        <v>9</v>
      </c>
      <c r="C12" s="880" t="s">
        <v>1565</v>
      </c>
      <c r="D12" s="1059">
        <v>13</v>
      </c>
      <c r="E12" s="880" t="s">
        <v>1663</v>
      </c>
      <c r="F12" s="1059">
        <v>1057</v>
      </c>
      <c r="G12" s="880" t="s">
        <v>1293</v>
      </c>
      <c r="H12" s="1059">
        <v>45</v>
      </c>
      <c r="I12" s="880" t="s">
        <v>1625</v>
      </c>
      <c r="J12" s="1059">
        <v>46</v>
      </c>
      <c r="K12" s="880" t="s">
        <v>1460</v>
      </c>
      <c r="L12" s="1059">
        <v>162</v>
      </c>
      <c r="M12" s="880" t="s">
        <v>1657</v>
      </c>
      <c r="N12" s="1059">
        <v>0</v>
      </c>
      <c r="O12" s="880" t="s">
        <v>1290</v>
      </c>
      <c r="P12" s="1059">
        <v>158</v>
      </c>
      <c r="Q12" s="880" t="s">
        <v>1394</v>
      </c>
      <c r="R12" s="1059">
        <v>149</v>
      </c>
      <c r="S12" s="880" t="s">
        <v>1503</v>
      </c>
      <c r="T12" s="1059">
        <v>4</v>
      </c>
      <c r="U12" s="880" t="s">
        <v>1705</v>
      </c>
      <c r="V12" s="1059">
        <v>696</v>
      </c>
      <c r="W12" s="880" t="s">
        <v>1378</v>
      </c>
      <c r="X12" s="1059">
        <v>7</v>
      </c>
      <c r="Y12" s="880" t="s">
        <v>1672</v>
      </c>
      <c r="Z12" s="1059">
        <v>99</v>
      </c>
      <c r="AA12" s="880" t="s">
        <v>1390</v>
      </c>
      <c r="AB12" s="1059">
        <v>25</v>
      </c>
      <c r="AC12" s="880" t="s">
        <v>1561</v>
      </c>
      <c r="AD12" s="1060">
        <v>2470</v>
      </c>
      <c r="AE12" s="881" t="s">
        <v>1409</v>
      </c>
      <c r="AG12" s="591"/>
      <c r="AH12" s="591"/>
    </row>
    <row r="13" spans="1:34">
      <c r="A13" s="882" t="s">
        <v>31</v>
      </c>
      <c r="B13" s="1059">
        <v>1</v>
      </c>
      <c r="C13" s="880" t="s">
        <v>1616</v>
      </c>
      <c r="D13" s="1059">
        <v>0</v>
      </c>
      <c r="E13" s="880" t="s">
        <v>1290</v>
      </c>
      <c r="F13" s="1059">
        <v>1</v>
      </c>
      <c r="G13" s="880" t="s">
        <v>1616</v>
      </c>
      <c r="H13" s="1059">
        <v>1</v>
      </c>
      <c r="I13" s="880" t="s">
        <v>1616</v>
      </c>
      <c r="J13" s="1059">
        <v>2</v>
      </c>
      <c r="K13" s="880" t="s">
        <v>1497</v>
      </c>
      <c r="L13" s="1059">
        <v>2</v>
      </c>
      <c r="M13" s="880" t="s">
        <v>1497</v>
      </c>
      <c r="N13" s="1059">
        <v>0</v>
      </c>
      <c r="O13" s="880" t="s">
        <v>1290</v>
      </c>
      <c r="P13" s="1059">
        <v>0</v>
      </c>
      <c r="Q13" s="880" t="s">
        <v>1290</v>
      </c>
      <c r="R13" s="1059">
        <v>14</v>
      </c>
      <c r="S13" s="880" t="s">
        <v>1847</v>
      </c>
      <c r="T13" s="1059">
        <v>2</v>
      </c>
      <c r="U13" s="880" t="s">
        <v>1497</v>
      </c>
      <c r="V13" s="1059">
        <v>7</v>
      </c>
      <c r="W13" s="880" t="s">
        <v>1550</v>
      </c>
      <c r="X13" s="1059">
        <v>5</v>
      </c>
      <c r="Y13" s="880" t="s">
        <v>1516</v>
      </c>
      <c r="Z13" s="1059">
        <v>5</v>
      </c>
      <c r="AA13" s="880" t="s">
        <v>1516</v>
      </c>
      <c r="AB13" s="1059">
        <v>0</v>
      </c>
      <c r="AC13" s="880" t="s">
        <v>1290</v>
      </c>
      <c r="AD13" s="1060">
        <v>40</v>
      </c>
      <c r="AE13" s="881" t="s">
        <v>1354</v>
      </c>
      <c r="AG13" s="591"/>
      <c r="AH13" s="591"/>
    </row>
    <row r="14" spans="1:34">
      <c r="A14" s="882" t="s">
        <v>32</v>
      </c>
      <c r="B14" s="1059">
        <v>31</v>
      </c>
      <c r="C14" s="880" t="s">
        <v>1431</v>
      </c>
      <c r="D14" s="1059">
        <v>11</v>
      </c>
      <c r="E14" s="880" t="s">
        <v>1754</v>
      </c>
      <c r="F14" s="1059">
        <v>31</v>
      </c>
      <c r="G14" s="880" t="s">
        <v>1431</v>
      </c>
      <c r="H14" s="1059">
        <v>59</v>
      </c>
      <c r="I14" s="880" t="s">
        <v>1576</v>
      </c>
      <c r="J14" s="1059">
        <v>195</v>
      </c>
      <c r="K14" s="880" t="s">
        <v>1688</v>
      </c>
      <c r="L14" s="1059">
        <v>58</v>
      </c>
      <c r="M14" s="880" t="s">
        <v>1528</v>
      </c>
      <c r="N14" s="1059">
        <v>0</v>
      </c>
      <c r="O14" s="880" t="s">
        <v>1290</v>
      </c>
      <c r="P14" s="1059">
        <v>12</v>
      </c>
      <c r="Q14" s="880" t="s">
        <v>1561</v>
      </c>
      <c r="R14" s="1059">
        <v>250</v>
      </c>
      <c r="S14" s="880" t="s">
        <v>1477</v>
      </c>
      <c r="T14" s="1059">
        <v>115</v>
      </c>
      <c r="U14" s="880" t="s">
        <v>1803</v>
      </c>
      <c r="V14" s="1059">
        <v>337</v>
      </c>
      <c r="W14" s="880" t="s">
        <v>1641</v>
      </c>
      <c r="X14" s="1059">
        <v>78</v>
      </c>
      <c r="Y14" s="880" t="s">
        <v>1690</v>
      </c>
      <c r="Z14" s="1059">
        <v>21</v>
      </c>
      <c r="AA14" s="880" t="s">
        <v>1625</v>
      </c>
      <c r="AB14" s="1059">
        <v>1</v>
      </c>
      <c r="AC14" s="880" t="s">
        <v>1354</v>
      </c>
      <c r="AD14" s="1060">
        <v>1199</v>
      </c>
      <c r="AE14" s="881" t="s">
        <v>1325</v>
      </c>
      <c r="AG14" s="591"/>
      <c r="AH14" s="591"/>
    </row>
    <row r="15" spans="1:34">
      <c r="A15" s="882" t="s">
        <v>33</v>
      </c>
      <c r="B15" s="1059">
        <v>20</v>
      </c>
      <c r="C15" s="880" t="s">
        <v>1764</v>
      </c>
      <c r="D15" s="1059">
        <v>6</v>
      </c>
      <c r="E15" s="880" t="s">
        <v>1672</v>
      </c>
      <c r="F15" s="1059">
        <v>957</v>
      </c>
      <c r="G15" s="880" t="s">
        <v>1768</v>
      </c>
      <c r="H15" s="1059">
        <v>33</v>
      </c>
      <c r="I15" s="880" t="s">
        <v>1460</v>
      </c>
      <c r="J15" s="1059">
        <v>83</v>
      </c>
      <c r="K15" s="880" t="s">
        <v>1385</v>
      </c>
      <c r="L15" s="1059">
        <v>94</v>
      </c>
      <c r="M15" s="880" t="s">
        <v>1300</v>
      </c>
      <c r="N15" s="1059">
        <v>2</v>
      </c>
      <c r="O15" s="880" t="s">
        <v>1354</v>
      </c>
      <c r="P15" s="1059">
        <v>14</v>
      </c>
      <c r="Q15" s="880" t="s">
        <v>1606</v>
      </c>
      <c r="R15" s="1059">
        <v>149</v>
      </c>
      <c r="S15" s="880" t="s">
        <v>1785</v>
      </c>
      <c r="T15" s="1059">
        <v>42</v>
      </c>
      <c r="U15" s="880" t="s">
        <v>1322</v>
      </c>
      <c r="V15" s="1059">
        <v>289</v>
      </c>
      <c r="W15" s="880" t="s">
        <v>1415</v>
      </c>
      <c r="X15" s="1059">
        <v>39</v>
      </c>
      <c r="Y15" s="880" t="s">
        <v>1313</v>
      </c>
      <c r="Z15" s="1059">
        <v>45</v>
      </c>
      <c r="AA15" s="880" t="s">
        <v>1616</v>
      </c>
      <c r="AB15" s="1059">
        <v>6</v>
      </c>
      <c r="AC15" s="880" t="s">
        <v>1672</v>
      </c>
      <c r="AD15" s="1060">
        <v>1779</v>
      </c>
      <c r="AE15" s="881" t="s">
        <v>1390</v>
      </c>
      <c r="AG15" s="591"/>
      <c r="AH15" s="591"/>
    </row>
    <row r="16" spans="1:34">
      <c r="A16" s="882" t="s">
        <v>35</v>
      </c>
      <c r="B16" s="1059">
        <v>2</v>
      </c>
      <c r="C16" s="880" t="s">
        <v>1565</v>
      </c>
      <c r="D16" s="1059">
        <v>4</v>
      </c>
      <c r="E16" s="880" t="s">
        <v>1606</v>
      </c>
      <c r="F16" s="1059">
        <v>456</v>
      </c>
      <c r="G16" s="880" t="s">
        <v>2704</v>
      </c>
      <c r="H16" s="1059">
        <v>1</v>
      </c>
      <c r="I16" s="880" t="s">
        <v>1705</v>
      </c>
      <c r="J16" s="1059">
        <v>3</v>
      </c>
      <c r="K16" s="880" t="s">
        <v>1480</v>
      </c>
      <c r="L16" s="1059">
        <v>9</v>
      </c>
      <c r="M16" s="880" t="s">
        <v>1625</v>
      </c>
      <c r="N16" s="1059">
        <v>0</v>
      </c>
      <c r="O16" s="880" t="s">
        <v>1290</v>
      </c>
      <c r="P16" s="1059">
        <v>0</v>
      </c>
      <c r="Q16" s="880" t="s">
        <v>1290</v>
      </c>
      <c r="R16" s="1059">
        <v>1</v>
      </c>
      <c r="S16" s="880" t="s">
        <v>1705</v>
      </c>
      <c r="T16" s="1059">
        <v>2</v>
      </c>
      <c r="U16" s="880" t="s">
        <v>1565</v>
      </c>
      <c r="V16" s="1059">
        <v>32</v>
      </c>
      <c r="W16" s="880" t="s">
        <v>1680</v>
      </c>
      <c r="X16" s="1059">
        <v>0</v>
      </c>
      <c r="Y16" s="880" t="s">
        <v>1290</v>
      </c>
      <c r="Z16" s="1059">
        <v>3</v>
      </c>
      <c r="AA16" s="880" t="s">
        <v>1480</v>
      </c>
      <c r="AB16" s="1059">
        <v>0</v>
      </c>
      <c r="AC16" s="880" t="s">
        <v>1290</v>
      </c>
      <c r="AD16" s="1060">
        <v>513</v>
      </c>
      <c r="AE16" s="881" t="s">
        <v>1628</v>
      </c>
      <c r="AG16" s="591"/>
      <c r="AH16" s="591"/>
    </row>
    <row r="17" spans="1:34">
      <c r="A17" s="882" t="s">
        <v>584</v>
      </c>
      <c r="B17" s="1059">
        <v>11</v>
      </c>
      <c r="C17" s="880" t="s">
        <v>1606</v>
      </c>
      <c r="D17" s="1059">
        <v>74</v>
      </c>
      <c r="E17" s="880" t="s">
        <v>1661</v>
      </c>
      <c r="F17" s="1059">
        <v>34</v>
      </c>
      <c r="G17" s="880" t="s">
        <v>1616</v>
      </c>
      <c r="H17" s="1059">
        <v>36</v>
      </c>
      <c r="I17" s="880" t="s">
        <v>1431</v>
      </c>
      <c r="J17" s="1059">
        <v>130</v>
      </c>
      <c r="K17" s="880" t="s">
        <v>1341</v>
      </c>
      <c r="L17" s="1059">
        <v>92</v>
      </c>
      <c r="M17" s="880" t="s">
        <v>1449</v>
      </c>
      <c r="N17" s="1059">
        <v>4</v>
      </c>
      <c r="O17" s="880" t="s">
        <v>1672</v>
      </c>
      <c r="P17" s="1059">
        <v>22</v>
      </c>
      <c r="Q17" s="880" t="s">
        <v>1445</v>
      </c>
      <c r="R17" s="1059">
        <v>253</v>
      </c>
      <c r="S17" s="880" t="s">
        <v>1693</v>
      </c>
      <c r="T17" s="1059">
        <v>110</v>
      </c>
      <c r="U17" s="880" t="s">
        <v>1789</v>
      </c>
      <c r="V17" s="1059">
        <v>462</v>
      </c>
      <c r="W17" s="880" t="s">
        <v>1584</v>
      </c>
      <c r="X17" s="1059">
        <v>56</v>
      </c>
      <c r="Y17" s="880" t="s">
        <v>1457</v>
      </c>
      <c r="Z17" s="1059">
        <v>77</v>
      </c>
      <c r="AA17" s="880" t="s">
        <v>1582</v>
      </c>
      <c r="AB17" s="1059">
        <v>1</v>
      </c>
      <c r="AC17" s="880" t="s">
        <v>1354</v>
      </c>
      <c r="AD17" s="1060">
        <v>1362</v>
      </c>
      <c r="AE17" s="881" t="s">
        <v>1487</v>
      </c>
      <c r="AG17" s="591"/>
      <c r="AH17" s="591"/>
    </row>
    <row r="18" spans="1:34">
      <c r="A18" s="882" t="s">
        <v>36</v>
      </c>
      <c r="B18" s="1059">
        <v>7</v>
      </c>
      <c r="C18" s="880" t="s">
        <v>1561</v>
      </c>
      <c r="D18" s="1059">
        <v>2</v>
      </c>
      <c r="E18" s="880" t="s">
        <v>1672</v>
      </c>
      <c r="F18" s="1059">
        <v>29</v>
      </c>
      <c r="G18" s="880" t="s">
        <v>1303</v>
      </c>
      <c r="H18" s="1059">
        <v>27</v>
      </c>
      <c r="I18" s="880" t="s">
        <v>1714</v>
      </c>
      <c r="J18" s="1059">
        <v>17</v>
      </c>
      <c r="K18" s="880" t="s">
        <v>1616</v>
      </c>
      <c r="L18" s="1059">
        <v>65</v>
      </c>
      <c r="M18" s="880" t="s">
        <v>1810</v>
      </c>
      <c r="N18" s="1059">
        <v>1</v>
      </c>
      <c r="O18" s="880" t="s">
        <v>1354</v>
      </c>
      <c r="P18" s="1059">
        <v>55</v>
      </c>
      <c r="Q18" s="880" t="s">
        <v>1793</v>
      </c>
      <c r="R18" s="1059">
        <v>99</v>
      </c>
      <c r="S18" s="880" t="s">
        <v>1701</v>
      </c>
      <c r="T18" s="1059">
        <v>4</v>
      </c>
      <c r="U18" s="880" t="s">
        <v>1480</v>
      </c>
      <c r="V18" s="1059">
        <v>355</v>
      </c>
      <c r="W18" s="880" t="s">
        <v>1580</v>
      </c>
      <c r="X18" s="1059">
        <v>8</v>
      </c>
      <c r="Y18" s="880" t="s">
        <v>1628</v>
      </c>
      <c r="Z18" s="1059">
        <v>23</v>
      </c>
      <c r="AA18" s="880" t="s">
        <v>1359</v>
      </c>
      <c r="AB18" s="1059">
        <v>1</v>
      </c>
      <c r="AC18" s="880" t="s">
        <v>1354</v>
      </c>
      <c r="AD18" s="1060">
        <v>693</v>
      </c>
      <c r="AE18" s="881" t="s">
        <v>1445</v>
      </c>
      <c r="AG18" s="591"/>
      <c r="AH18" s="591"/>
    </row>
    <row r="19" spans="1:34">
      <c r="A19" s="882" t="s">
        <v>37</v>
      </c>
      <c r="B19" s="1059">
        <v>18</v>
      </c>
      <c r="C19" s="880" t="s">
        <v>1653</v>
      </c>
      <c r="D19" s="1059">
        <v>13</v>
      </c>
      <c r="E19" s="880" t="s">
        <v>1561</v>
      </c>
      <c r="F19" s="1059">
        <v>28</v>
      </c>
      <c r="G19" s="880" t="s">
        <v>1313</v>
      </c>
      <c r="H19" s="1059">
        <v>46</v>
      </c>
      <c r="I19" s="880" t="s">
        <v>1420</v>
      </c>
      <c r="J19" s="1059">
        <v>58</v>
      </c>
      <c r="K19" s="880" t="s">
        <v>1599</v>
      </c>
      <c r="L19" s="1059">
        <v>119</v>
      </c>
      <c r="M19" s="880" t="s">
        <v>1341</v>
      </c>
      <c r="N19" s="1059">
        <v>7</v>
      </c>
      <c r="O19" s="880" t="s">
        <v>1480</v>
      </c>
      <c r="P19" s="1059">
        <v>160</v>
      </c>
      <c r="Q19" s="880" t="s">
        <v>1631</v>
      </c>
      <c r="R19" s="1059">
        <v>200</v>
      </c>
      <c r="S19" s="880" t="s">
        <v>1442</v>
      </c>
      <c r="T19" s="1059">
        <v>41</v>
      </c>
      <c r="U19" s="880" t="s">
        <v>1359</v>
      </c>
      <c r="V19" s="1059">
        <v>383</v>
      </c>
      <c r="W19" s="880" t="s">
        <v>1537</v>
      </c>
      <c r="X19" s="1059">
        <v>47</v>
      </c>
      <c r="Y19" s="880" t="s">
        <v>1358</v>
      </c>
      <c r="Z19" s="1059">
        <v>112</v>
      </c>
      <c r="AA19" s="880" t="s">
        <v>1389</v>
      </c>
      <c r="AB19" s="1059">
        <v>16</v>
      </c>
      <c r="AC19" s="880" t="s">
        <v>1371</v>
      </c>
      <c r="AD19" s="1060">
        <v>1248</v>
      </c>
      <c r="AE19" s="881" t="s">
        <v>1307</v>
      </c>
      <c r="AG19" s="591"/>
      <c r="AH19" s="591"/>
    </row>
    <row r="20" spans="1:34">
      <c r="A20" s="882" t="s">
        <v>38</v>
      </c>
      <c r="B20" s="1059">
        <v>13</v>
      </c>
      <c r="C20" s="880" t="s">
        <v>1439</v>
      </c>
      <c r="D20" s="1059">
        <v>33</v>
      </c>
      <c r="E20" s="880" t="s">
        <v>1666</v>
      </c>
      <c r="F20" s="1059">
        <v>64</v>
      </c>
      <c r="G20" s="880" t="s">
        <v>1304</v>
      </c>
      <c r="H20" s="1059">
        <v>57</v>
      </c>
      <c r="I20" s="880" t="s">
        <v>1364</v>
      </c>
      <c r="J20" s="1059">
        <v>90</v>
      </c>
      <c r="K20" s="880" t="s">
        <v>1385</v>
      </c>
      <c r="L20" s="1059">
        <v>99</v>
      </c>
      <c r="M20" s="880" t="s">
        <v>1353</v>
      </c>
      <c r="N20" s="1059">
        <v>20</v>
      </c>
      <c r="O20" s="880" t="s">
        <v>1764</v>
      </c>
      <c r="P20" s="1059">
        <v>419</v>
      </c>
      <c r="Q20" s="880" t="s">
        <v>1719</v>
      </c>
      <c r="R20" s="1059">
        <v>225</v>
      </c>
      <c r="S20" s="880" t="s">
        <v>1511</v>
      </c>
      <c r="T20" s="1059">
        <v>91</v>
      </c>
      <c r="U20" s="880" t="s">
        <v>1528</v>
      </c>
      <c r="V20" s="1059">
        <v>617</v>
      </c>
      <c r="W20" s="880" t="s">
        <v>1820</v>
      </c>
      <c r="X20" s="1059">
        <v>59</v>
      </c>
      <c r="Y20" s="880" t="s">
        <v>1487</v>
      </c>
      <c r="Z20" s="1059">
        <v>105</v>
      </c>
      <c r="AA20" s="880" t="s">
        <v>1465</v>
      </c>
      <c r="AB20" s="1059">
        <v>3</v>
      </c>
      <c r="AC20" s="880" t="s">
        <v>1705</v>
      </c>
      <c r="AD20" s="1060">
        <v>1895</v>
      </c>
      <c r="AE20" s="881" t="s">
        <v>1605</v>
      </c>
      <c r="AG20" s="591"/>
      <c r="AH20" s="591"/>
    </row>
    <row r="21" spans="1:34">
      <c r="A21" s="882" t="s">
        <v>39</v>
      </c>
      <c r="B21" s="1059">
        <v>0</v>
      </c>
      <c r="C21" s="880" t="s">
        <v>1290</v>
      </c>
      <c r="D21" s="1059">
        <v>5</v>
      </c>
      <c r="E21" s="880" t="s">
        <v>1565</v>
      </c>
      <c r="F21" s="1059">
        <v>1156</v>
      </c>
      <c r="G21" s="880" t="s">
        <v>2705</v>
      </c>
      <c r="H21" s="1059">
        <v>0</v>
      </c>
      <c r="I21" s="880" t="s">
        <v>1290</v>
      </c>
      <c r="J21" s="1059">
        <v>4</v>
      </c>
      <c r="K21" s="880" t="s">
        <v>1672</v>
      </c>
      <c r="L21" s="1059">
        <v>7</v>
      </c>
      <c r="M21" s="880" t="s">
        <v>1663</v>
      </c>
      <c r="N21" s="1059">
        <v>1</v>
      </c>
      <c r="O21" s="880" t="s">
        <v>1354</v>
      </c>
      <c r="P21" s="1059">
        <v>4</v>
      </c>
      <c r="Q21" s="880" t="s">
        <v>1672</v>
      </c>
      <c r="R21" s="1059">
        <v>3</v>
      </c>
      <c r="S21" s="880" t="s">
        <v>1705</v>
      </c>
      <c r="T21" s="1059">
        <v>11</v>
      </c>
      <c r="U21" s="880" t="s">
        <v>1606</v>
      </c>
      <c r="V21" s="1059">
        <v>86</v>
      </c>
      <c r="W21" s="880" t="s">
        <v>1657</v>
      </c>
      <c r="X21" s="1059">
        <v>0</v>
      </c>
      <c r="Y21" s="880" t="s">
        <v>1290</v>
      </c>
      <c r="Z21" s="1059">
        <v>14</v>
      </c>
      <c r="AA21" s="880" t="s">
        <v>1764</v>
      </c>
      <c r="AB21" s="1059">
        <v>8</v>
      </c>
      <c r="AC21" s="880" t="s">
        <v>1480</v>
      </c>
      <c r="AD21" s="1060">
        <v>1299</v>
      </c>
      <c r="AE21" s="881" t="s">
        <v>1328</v>
      </c>
      <c r="AG21" s="591"/>
      <c r="AH21" s="591"/>
    </row>
    <row r="22" spans="1:34">
      <c r="A22" s="882" t="s">
        <v>40</v>
      </c>
      <c r="B22" s="1059">
        <v>8</v>
      </c>
      <c r="C22" s="880" t="s">
        <v>1565</v>
      </c>
      <c r="D22" s="1059">
        <v>69</v>
      </c>
      <c r="E22" s="880" t="s">
        <v>1493</v>
      </c>
      <c r="F22" s="1059">
        <v>978</v>
      </c>
      <c r="G22" s="880" t="s">
        <v>1410</v>
      </c>
      <c r="H22" s="1059">
        <v>30</v>
      </c>
      <c r="I22" s="880" t="s">
        <v>1653</v>
      </c>
      <c r="J22" s="1059">
        <v>158</v>
      </c>
      <c r="K22" s="880" t="s">
        <v>1347</v>
      </c>
      <c r="L22" s="1059">
        <v>106</v>
      </c>
      <c r="M22" s="880" t="s">
        <v>1576</v>
      </c>
      <c r="N22" s="1059">
        <v>4</v>
      </c>
      <c r="O22" s="880" t="s">
        <v>1705</v>
      </c>
      <c r="P22" s="1059">
        <v>32</v>
      </c>
      <c r="Q22" s="880" t="s">
        <v>1376</v>
      </c>
      <c r="R22" s="1059">
        <v>172</v>
      </c>
      <c r="S22" s="880" t="s">
        <v>1793</v>
      </c>
      <c r="T22" s="1059">
        <v>29</v>
      </c>
      <c r="U22" s="880" t="s">
        <v>1371</v>
      </c>
      <c r="V22" s="1059">
        <v>477</v>
      </c>
      <c r="W22" s="880" t="s">
        <v>1459</v>
      </c>
      <c r="X22" s="1059">
        <v>67</v>
      </c>
      <c r="Y22" s="880" t="s">
        <v>1487</v>
      </c>
      <c r="Z22" s="1059">
        <v>53</v>
      </c>
      <c r="AA22" s="880" t="s">
        <v>1322</v>
      </c>
      <c r="AB22" s="1059">
        <v>0</v>
      </c>
      <c r="AC22" s="880" t="s">
        <v>1290</v>
      </c>
      <c r="AD22" s="1060">
        <v>2183</v>
      </c>
      <c r="AE22" s="881" t="s">
        <v>1576</v>
      </c>
      <c r="AG22" s="591"/>
      <c r="AH22" s="591"/>
    </row>
    <row r="23" spans="1:34">
      <c r="A23" s="882" t="s">
        <v>41</v>
      </c>
      <c r="B23" s="1059">
        <v>11</v>
      </c>
      <c r="C23" s="880" t="s">
        <v>1754</v>
      </c>
      <c r="D23" s="1059">
        <v>29</v>
      </c>
      <c r="E23" s="880" t="s">
        <v>1616</v>
      </c>
      <c r="F23" s="1059">
        <v>40</v>
      </c>
      <c r="G23" s="880" t="s">
        <v>1304</v>
      </c>
      <c r="H23" s="1059">
        <v>58</v>
      </c>
      <c r="I23" s="880" t="s">
        <v>1576</v>
      </c>
      <c r="J23" s="1059">
        <v>67</v>
      </c>
      <c r="K23" s="880" t="s">
        <v>1582</v>
      </c>
      <c r="L23" s="1059">
        <v>77</v>
      </c>
      <c r="M23" s="880" t="s">
        <v>1690</v>
      </c>
      <c r="N23" s="1059">
        <v>1</v>
      </c>
      <c r="O23" s="880" t="s">
        <v>1354</v>
      </c>
      <c r="P23" s="1059">
        <v>74</v>
      </c>
      <c r="Q23" s="880" t="s">
        <v>1297</v>
      </c>
      <c r="R23" s="1059">
        <v>156</v>
      </c>
      <c r="S23" s="880" t="s">
        <v>1502</v>
      </c>
      <c r="T23" s="1059">
        <v>29</v>
      </c>
      <c r="U23" s="880" t="s">
        <v>1616</v>
      </c>
      <c r="V23" s="1059">
        <v>546</v>
      </c>
      <c r="W23" s="880" t="s">
        <v>1318</v>
      </c>
      <c r="X23" s="1059">
        <v>31</v>
      </c>
      <c r="Y23" s="880" t="s">
        <v>1431</v>
      </c>
      <c r="Z23" s="1059">
        <v>54</v>
      </c>
      <c r="AA23" s="880" t="s">
        <v>1599</v>
      </c>
      <c r="AB23" s="1059">
        <v>7</v>
      </c>
      <c r="AC23" s="880" t="s">
        <v>1480</v>
      </c>
      <c r="AD23" s="1060">
        <v>1180</v>
      </c>
      <c r="AE23" s="881" t="s">
        <v>1325</v>
      </c>
      <c r="AG23" s="591"/>
      <c r="AH23" s="591"/>
    </row>
    <row r="24" spans="1:34">
      <c r="A24" s="882" t="s">
        <v>42</v>
      </c>
      <c r="B24" s="1059">
        <v>16</v>
      </c>
      <c r="C24" s="880" t="s">
        <v>1606</v>
      </c>
      <c r="D24" s="1059">
        <v>20</v>
      </c>
      <c r="E24" s="880" t="s">
        <v>1561</v>
      </c>
      <c r="F24" s="1059">
        <v>733</v>
      </c>
      <c r="G24" s="880" t="s">
        <v>1847</v>
      </c>
      <c r="H24" s="1059">
        <v>43</v>
      </c>
      <c r="I24" s="880" t="s">
        <v>1319</v>
      </c>
      <c r="J24" s="1059">
        <v>182</v>
      </c>
      <c r="K24" s="880" t="s">
        <v>1452</v>
      </c>
      <c r="L24" s="1059">
        <v>111</v>
      </c>
      <c r="M24" s="880" t="s">
        <v>1300</v>
      </c>
      <c r="N24" s="1059">
        <v>1</v>
      </c>
      <c r="O24" s="880" t="s">
        <v>1290</v>
      </c>
      <c r="P24" s="1059">
        <v>75</v>
      </c>
      <c r="Q24" s="880" t="s">
        <v>1572</v>
      </c>
      <c r="R24" s="1059">
        <v>248</v>
      </c>
      <c r="S24" s="880" t="s">
        <v>1704</v>
      </c>
      <c r="T24" s="1059">
        <v>41</v>
      </c>
      <c r="U24" s="880" t="s">
        <v>1316</v>
      </c>
      <c r="V24" s="1059">
        <v>505</v>
      </c>
      <c r="W24" s="880" t="s">
        <v>1541</v>
      </c>
      <c r="X24" s="1059">
        <v>43</v>
      </c>
      <c r="Y24" s="880" t="s">
        <v>1319</v>
      </c>
      <c r="Z24" s="1059">
        <v>72</v>
      </c>
      <c r="AA24" s="880" t="s">
        <v>1304</v>
      </c>
      <c r="AB24" s="1059">
        <v>5</v>
      </c>
      <c r="AC24" s="880" t="s">
        <v>1705</v>
      </c>
      <c r="AD24" s="1060">
        <v>2095</v>
      </c>
      <c r="AE24" s="881" t="s">
        <v>1385</v>
      </c>
      <c r="AG24" s="591"/>
      <c r="AH24" s="591"/>
    </row>
    <row r="25" spans="1:34">
      <c r="A25" s="882" t="s">
        <v>43</v>
      </c>
      <c r="B25" s="1059">
        <v>1</v>
      </c>
      <c r="C25" s="880" t="s">
        <v>1672</v>
      </c>
      <c r="D25" s="1059">
        <v>0</v>
      </c>
      <c r="E25" s="880" t="s">
        <v>1290</v>
      </c>
      <c r="F25" s="1059">
        <v>11</v>
      </c>
      <c r="G25" s="880" t="s">
        <v>1359</v>
      </c>
      <c r="H25" s="1059">
        <v>19</v>
      </c>
      <c r="I25" s="880" t="s">
        <v>1582</v>
      </c>
      <c r="J25" s="1059">
        <v>1</v>
      </c>
      <c r="K25" s="880" t="s">
        <v>1672</v>
      </c>
      <c r="L25" s="1059">
        <v>20</v>
      </c>
      <c r="M25" s="880" t="s">
        <v>1503</v>
      </c>
      <c r="N25" s="1059">
        <v>1</v>
      </c>
      <c r="O25" s="880" t="s">
        <v>1672</v>
      </c>
      <c r="P25" s="1059">
        <v>39</v>
      </c>
      <c r="Q25" s="880" t="s">
        <v>1704</v>
      </c>
      <c r="R25" s="1059">
        <v>28</v>
      </c>
      <c r="S25" s="880" t="s">
        <v>1471</v>
      </c>
      <c r="T25" s="1059">
        <v>0</v>
      </c>
      <c r="U25" s="880" t="s">
        <v>1290</v>
      </c>
      <c r="V25" s="1059">
        <v>183</v>
      </c>
      <c r="W25" s="880" t="s">
        <v>1351</v>
      </c>
      <c r="X25" s="1059">
        <v>19</v>
      </c>
      <c r="Y25" s="880" t="s">
        <v>1582</v>
      </c>
      <c r="Z25" s="1059">
        <v>9</v>
      </c>
      <c r="AA25" s="880" t="s">
        <v>1325</v>
      </c>
      <c r="AB25" s="1059">
        <v>0</v>
      </c>
      <c r="AC25" s="880" t="s">
        <v>1290</v>
      </c>
      <c r="AD25" s="1060">
        <v>331</v>
      </c>
      <c r="AE25" s="881" t="s">
        <v>1439</v>
      </c>
      <c r="AG25" s="591"/>
      <c r="AH25" s="591"/>
    </row>
    <row r="26" spans="1:34">
      <c r="A26" s="882" t="s">
        <v>44</v>
      </c>
      <c r="B26" s="1059">
        <v>20</v>
      </c>
      <c r="C26" s="880" t="s">
        <v>1376</v>
      </c>
      <c r="D26" s="1059">
        <v>12</v>
      </c>
      <c r="E26" s="880" t="s">
        <v>1754</v>
      </c>
      <c r="F26" s="1059">
        <v>20</v>
      </c>
      <c r="G26" s="880" t="s">
        <v>1376</v>
      </c>
      <c r="H26" s="1059">
        <v>31</v>
      </c>
      <c r="I26" s="880" t="s">
        <v>1310</v>
      </c>
      <c r="J26" s="1059">
        <v>102</v>
      </c>
      <c r="K26" s="880" t="s">
        <v>1598</v>
      </c>
      <c r="L26" s="1059">
        <v>113</v>
      </c>
      <c r="M26" s="880" t="s">
        <v>1471</v>
      </c>
      <c r="N26" s="1059">
        <v>0</v>
      </c>
      <c r="O26" s="880" t="s">
        <v>1290</v>
      </c>
      <c r="P26" s="1059">
        <v>82</v>
      </c>
      <c r="Q26" s="880" t="s">
        <v>1680</v>
      </c>
      <c r="R26" s="1059">
        <v>228</v>
      </c>
      <c r="S26" s="880" t="s">
        <v>1618</v>
      </c>
      <c r="T26" s="1059">
        <v>139</v>
      </c>
      <c r="U26" s="880" t="s">
        <v>1833</v>
      </c>
      <c r="V26" s="1059">
        <v>470</v>
      </c>
      <c r="W26" s="880" t="s">
        <v>1725</v>
      </c>
      <c r="X26" s="1059">
        <v>35</v>
      </c>
      <c r="Y26" s="880" t="s">
        <v>1431</v>
      </c>
      <c r="Z26" s="1059">
        <v>72</v>
      </c>
      <c r="AA26" s="880" t="s">
        <v>1661</v>
      </c>
      <c r="AB26" s="1059">
        <v>2</v>
      </c>
      <c r="AC26" s="880" t="s">
        <v>1705</v>
      </c>
      <c r="AD26" s="1060">
        <v>1326</v>
      </c>
      <c r="AE26" s="881" t="s">
        <v>1364</v>
      </c>
      <c r="AG26" s="591"/>
      <c r="AH26" s="591"/>
    </row>
    <row r="27" spans="1:34">
      <c r="A27" s="882" t="s">
        <v>45</v>
      </c>
      <c r="B27" s="1059">
        <v>21</v>
      </c>
      <c r="C27" s="880" t="s">
        <v>1325</v>
      </c>
      <c r="D27" s="1059">
        <v>2</v>
      </c>
      <c r="E27" s="880" t="s">
        <v>1672</v>
      </c>
      <c r="F27" s="1059">
        <v>37</v>
      </c>
      <c r="G27" s="880" t="s">
        <v>1385</v>
      </c>
      <c r="H27" s="1059">
        <v>37</v>
      </c>
      <c r="I27" s="880" t="s">
        <v>1385</v>
      </c>
      <c r="J27" s="1059">
        <v>21</v>
      </c>
      <c r="K27" s="880" t="s">
        <v>1325</v>
      </c>
      <c r="L27" s="1059">
        <v>73</v>
      </c>
      <c r="M27" s="880" t="s">
        <v>1810</v>
      </c>
      <c r="N27" s="1059">
        <v>0</v>
      </c>
      <c r="O27" s="880" t="s">
        <v>1290</v>
      </c>
      <c r="P27" s="1059">
        <v>2</v>
      </c>
      <c r="Q27" s="880" t="s">
        <v>1672</v>
      </c>
      <c r="R27" s="1059">
        <v>144</v>
      </c>
      <c r="S27" s="880" t="s">
        <v>1538</v>
      </c>
      <c r="T27" s="1059">
        <v>2</v>
      </c>
      <c r="U27" s="880" t="s">
        <v>1672</v>
      </c>
      <c r="V27" s="1059">
        <v>391</v>
      </c>
      <c r="W27" s="880" t="s">
        <v>1903</v>
      </c>
      <c r="X27" s="1059">
        <v>19</v>
      </c>
      <c r="Y27" s="880" t="s">
        <v>1322</v>
      </c>
      <c r="Z27" s="1059">
        <v>30</v>
      </c>
      <c r="AA27" s="880" t="s">
        <v>1358</v>
      </c>
      <c r="AB27" s="1059">
        <v>1</v>
      </c>
      <c r="AC27" s="880" t="s">
        <v>1354</v>
      </c>
      <c r="AD27" s="1060">
        <v>780</v>
      </c>
      <c r="AE27" s="881" t="s">
        <v>1625</v>
      </c>
      <c r="AG27" s="591"/>
      <c r="AH27" s="591"/>
    </row>
    <row r="28" spans="1:34">
      <c r="A28" s="882" t="s">
        <v>46</v>
      </c>
      <c r="B28" s="1059">
        <v>33</v>
      </c>
      <c r="C28" s="880" t="s">
        <v>1628</v>
      </c>
      <c r="D28" s="1059">
        <v>71</v>
      </c>
      <c r="E28" s="880" t="s">
        <v>1616</v>
      </c>
      <c r="F28" s="1059">
        <v>1190</v>
      </c>
      <c r="G28" s="880" t="s">
        <v>1312</v>
      </c>
      <c r="H28" s="1059">
        <v>77</v>
      </c>
      <c r="I28" s="880" t="s">
        <v>1325</v>
      </c>
      <c r="J28" s="1059">
        <v>260</v>
      </c>
      <c r="K28" s="880" t="s">
        <v>1505</v>
      </c>
      <c r="L28" s="1059">
        <v>131</v>
      </c>
      <c r="M28" s="880" t="s">
        <v>1599</v>
      </c>
      <c r="N28" s="1059">
        <v>14</v>
      </c>
      <c r="O28" s="880" t="s">
        <v>1663</v>
      </c>
      <c r="P28" s="1059">
        <v>44</v>
      </c>
      <c r="Q28" s="880" t="s">
        <v>1376</v>
      </c>
      <c r="R28" s="1059">
        <v>260</v>
      </c>
      <c r="S28" s="880" t="s">
        <v>1505</v>
      </c>
      <c r="T28" s="1059">
        <v>99</v>
      </c>
      <c r="U28" s="880" t="s">
        <v>1425</v>
      </c>
      <c r="V28" s="1059">
        <v>416</v>
      </c>
      <c r="W28" s="880" t="s">
        <v>647</v>
      </c>
      <c r="X28" s="1059">
        <v>97</v>
      </c>
      <c r="Y28" s="880" t="s">
        <v>1304</v>
      </c>
      <c r="Z28" s="1059">
        <v>151</v>
      </c>
      <c r="AA28" s="880" t="s">
        <v>1300</v>
      </c>
      <c r="AB28" s="1059">
        <v>2</v>
      </c>
      <c r="AC28" s="880" t="s">
        <v>1354</v>
      </c>
      <c r="AD28" s="1060">
        <v>2845</v>
      </c>
      <c r="AE28" s="881" t="s">
        <v>1394</v>
      </c>
      <c r="AG28" s="591"/>
      <c r="AH28" s="591"/>
    </row>
    <row r="29" spans="1:34">
      <c r="A29" s="882" t="s">
        <v>47</v>
      </c>
      <c r="B29" s="1059">
        <v>12</v>
      </c>
      <c r="C29" s="880" t="s">
        <v>1439</v>
      </c>
      <c r="D29" s="1059">
        <v>1</v>
      </c>
      <c r="E29" s="880" t="s">
        <v>1354</v>
      </c>
      <c r="F29" s="1059">
        <v>826</v>
      </c>
      <c r="G29" s="880" t="s">
        <v>1728</v>
      </c>
      <c r="H29" s="1059">
        <v>29</v>
      </c>
      <c r="I29" s="880" t="s">
        <v>1666</v>
      </c>
      <c r="J29" s="1059">
        <v>38</v>
      </c>
      <c r="K29" s="880" t="s">
        <v>1313</v>
      </c>
      <c r="L29" s="1059">
        <v>70</v>
      </c>
      <c r="M29" s="880" t="s">
        <v>1457</v>
      </c>
      <c r="N29" s="1059">
        <v>2</v>
      </c>
      <c r="O29" s="880" t="s">
        <v>1354</v>
      </c>
      <c r="P29" s="1059">
        <v>24</v>
      </c>
      <c r="Q29" s="880" t="s">
        <v>1653</v>
      </c>
      <c r="R29" s="1059">
        <v>186</v>
      </c>
      <c r="S29" s="880" t="s">
        <v>1408</v>
      </c>
      <c r="T29" s="1059">
        <v>45</v>
      </c>
      <c r="U29" s="880" t="s">
        <v>1431</v>
      </c>
      <c r="V29" s="1059">
        <v>398</v>
      </c>
      <c r="W29" s="880" t="s">
        <v>1637</v>
      </c>
      <c r="X29" s="1059">
        <v>49</v>
      </c>
      <c r="Y29" s="880" t="s">
        <v>1307</v>
      </c>
      <c r="Z29" s="1059">
        <v>42</v>
      </c>
      <c r="AA29" s="880" t="s">
        <v>1322</v>
      </c>
      <c r="AB29" s="1059">
        <v>6</v>
      </c>
      <c r="AC29" s="880" t="s">
        <v>1672</v>
      </c>
      <c r="AD29" s="1060">
        <v>1728</v>
      </c>
      <c r="AE29" s="881" t="s">
        <v>1714</v>
      </c>
      <c r="AG29" s="591"/>
      <c r="AH29" s="591"/>
    </row>
    <row r="30" spans="1:34">
      <c r="A30" s="882" t="s">
        <v>48</v>
      </c>
      <c r="B30" s="1059">
        <v>9</v>
      </c>
      <c r="C30" s="880" t="s">
        <v>1663</v>
      </c>
      <c r="D30" s="1059">
        <v>42</v>
      </c>
      <c r="E30" s="880" t="s">
        <v>1616</v>
      </c>
      <c r="F30" s="1059">
        <v>756</v>
      </c>
      <c r="G30" s="880" t="s">
        <v>1840</v>
      </c>
      <c r="H30" s="1059">
        <v>50</v>
      </c>
      <c r="I30" s="880" t="s">
        <v>1364</v>
      </c>
      <c r="J30" s="1059">
        <v>102</v>
      </c>
      <c r="K30" s="880" t="s">
        <v>1350</v>
      </c>
      <c r="L30" s="1059">
        <v>98</v>
      </c>
      <c r="M30" s="880" t="s">
        <v>1711</v>
      </c>
      <c r="N30" s="1059">
        <v>8</v>
      </c>
      <c r="O30" s="880" t="s">
        <v>1663</v>
      </c>
      <c r="P30" s="1059">
        <v>7</v>
      </c>
      <c r="Q30" s="880" t="s">
        <v>1565</v>
      </c>
      <c r="R30" s="1059">
        <v>116</v>
      </c>
      <c r="S30" s="880" t="s">
        <v>1423</v>
      </c>
      <c r="T30" s="1059">
        <v>9</v>
      </c>
      <c r="U30" s="880" t="s">
        <v>1663</v>
      </c>
      <c r="V30" s="1059">
        <v>398</v>
      </c>
      <c r="W30" s="880" t="s">
        <v>1534</v>
      </c>
      <c r="X30" s="1059">
        <v>15</v>
      </c>
      <c r="Y30" s="880" t="s">
        <v>1754</v>
      </c>
      <c r="Z30" s="1059">
        <v>74</v>
      </c>
      <c r="AA30" s="880" t="s">
        <v>1355</v>
      </c>
      <c r="AB30" s="1059">
        <v>1</v>
      </c>
      <c r="AC30" s="880" t="s">
        <v>1354</v>
      </c>
      <c r="AD30" s="1060">
        <v>1685</v>
      </c>
      <c r="AE30" s="881" t="s">
        <v>1358</v>
      </c>
      <c r="AG30" s="591"/>
      <c r="AH30" s="591"/>
    </row>
    <row r="31" spans="1:34">
      <c r="A31" s="882" t="s">
        <v>49</v>
      </c>
      <c r="B31" s="1059">
        <v>11</v>
      </c>
      <c r="C31" s="880" t="s">
        <v>1764</v>
      </c>
      <c r="D31" s="1059">
        <v>26</v>
      </c>
      <c r="E31" s="880" t="s">
        <v>1431</v>
      </c>
      <c r="F31" s="1059">
        <v>18</v>
      </c>
      <c r="G31" s="880" t="s">
        <v>1625</v>
      </c>
      <c r="H31" s="1059">
        <v>26</v>
      </c>
      <c r="I31" s="880" t="s">
        <v>1431</v>
      </c>
      <c r="J31" s="1059">
        <v>36</v>
      </c>
      <c r="K31" s="880" t="s">
        <v>1425</v>
      </c>
      <c r="L31" s="1059">
        <v>65</v>
      </c>
      <c r="M31" s="880" t="s">
        <v>1394</v>
      </c>
      <c r="N31" s="1059">
        <v>5</v>
      </c>
      <c r="O31" s="880" t="s">
        <v>1663</v>
      </c>
      <c r="P31" s="1059">
        <v>161</v>
      </c>
      <c r="Q31" s="880" t="s">
        <v>1447</v>
      </c>
      <c r="R31" s="1059">
        <v>117</v>
      </c>
      <c r="S31" s="880" t="s">
        <v>1388</v>
      </c>
      <c r="T31" s="1059">
        <v>53</v>
      </c>
      <c r="U31" s="880" t="s">
        <v>1353</v>
      </c>
      <c r="V31" s="1059">
        <v>388</v>
      </c>
      <c r="W31" s="880" t="s">
        <v>1716</v>
      </c>
      <c r="X31" s="1059">
        <v>74</v>
      </c>
      <c r="Y31" s="880" t="s">
        <v>1546</v>
      </c>
      <c r="Z31" s="1059">
        <v>38</v>
      </c>
      <c r="AA31" s="880" t="s">
        <v>1420</v>
      </c>
      <c r="AB31" s="1059">
        <v>0</v>
      </c>
      <c r="AC31" s="880" t="s">
        <v>1290</v>
      </c>
      <c r="AD31" s="1060">
        <v>1018</v>
      </c>
      <c r="AE31" s="881" t="s">
        <v>1310</v>
      </c>
      <c r="AG31" s="591"/>
      <c r="AH31" s="591"/>
    </row>
    <row r="32" spans="1:34">
      <c r="A32" s="882" t="s">
        <v>50</v>
      </c>
      <c r="B32" s="1059">
        <v>35</v>
      </c>
      <c r="C32" s="880" t="s">
        <v>1572</v>
      </c>
      <c r="D32" s="1059">
        <v>3</v>
      </c>
      <c r="E32" s="880" t="s">
        <v>1672</v>
      </c>
      <c r="F32" s="1059">
        <v>26</v>
      </c>
      <c r="G32" s="880" t="s">
        <v>1325</v>
      </c>
      <c r="H32" s="1059">
        <v>36</v>
      </c>
      <c r="I32" s="880" t="s">
        <v>1420</v>
      </c>
      <c r="J32" s="1059">
        <v>47</v>
      </c>
      <c r="K32" s="880" t="s">
        <v>1576</v>
      </c>
      <c r="L32" s="1059">
        <v>86</v>
      </c>
      <c r="M32" s="880" t="s">
        <v>1513</v>
      </c>
      <c r="N32" s="1059">
        <v>1</v>
      </c>
      <c r="O32" s="880" t="s">
        <v>1354</v>
      </c>
      <c r="P32" s="1059">
        <v>26</v>
      </c>
      <c r="Q32" s="880" t="s">
        <v>1325</v>
      </c>
      <c r="R32" s="1059">
        <v>124</v>
      </c>
      <c r="S32" s="880" t="s">
        <v>1631</v>
      </c>
      <c r="T32" s="1059">
        <v>2</v>
      </c>
      <c r="U32" s="880" t="s">
        <v>1705</v>
      </c>
      <c r="V32" s="1059">
        <v>480</v>
      </c>
      <c r="W32" s="880" t="s">
        <v>1450</v>
      </c>
      <c r="X32" s="1059">
        <v>55</v>
      </c>
      <c r="Y32" s="880" t="s">
        <v>1582</v>
      </c>
      <c r="Z32" s="1059">
        <v>39</v>
      </c>
      <c r="AA32" s="880" t="s">
        <v>1390</v>
      </c>
      <c r="AB32" s="1059">
        <v>5</v>
      </c>
      <c r="AC32" s="880" t="s">
        <v>1663</v>
      </c>
      <c r="AD32" s="1060">
        <v>965</v>
      </c>
      <c r="AE32" s="881" t="s">
        <v>1313</v>
      </c>
      <c r="AG32" s="591"/>
      <c r="AH32" s="591"/>
    </row>
    <row r="33" spans="1:34">
      <c r="A33" s="882" t="s">
        <v>51</v>
      </c>
      <c r="B33" s="1059">
        <v>12</v>
      </c>
      <c r="C33" s="880" t="s">
        <v>1663</v>
      </c>
      <c r="D33" s="1059">
        <v>19</v>
      </c>
      <c r="E33" s="880" t="s">
        <v>1606</v>
      </c>
      <c r="F33" s="1059">
        <v>614</v>
      </c>
      <c r="G33" s="880" t="s">
        <v>1531</v>
      </c>
      <c r="H33" s="1059">
        <v>71</v>
      </c>
      <c r="I33" s="880" t="s">
        <v>1487</v>
      </c>
      <c r="J33" s="1059">
        <v>76</v>
      </c>
      <c r="K33" s="880" t="s">
        <v>1359</v>
      </c>
      <c r="L33" s="1059">
        <v>121</v>
      </c>
      <c r="M33" s="880" t="s">
        <v>1300</v>
      </c>
      <c r="N33" s="1059">
        <v>6</v>
      </c>
      <c r="O33" s="880" t="s">
        <v>1672</v>
      </c>
      <c r="P33" s="1059">
        <v>99</v>
      </c>
      <c r="Q33" s="880" t="s">
        <v>1355</v>
      </c>
      <c r="R33" s="1059">
        <v>224</v>
      </c>
      <c r="S33" s="880" t="s">
        <v>1552</v>
      </c>
      <c r="T33" s="1059">
        <v>107</v>
      </c>
      <c r="U33" s="880" t="s">
        <v>1385</v>
      </c>
      <c r="V33" s="1059">
        <v>613</v>
      </c>
      <c r="W33" s="880" t="s">
        <v>1531</v>
      </c>
      <c r="X33" s="1059">
        <v>72</v>
      </c>
      <c r="Y33" s="880" t="s">
        <v>1493</v>
      </c>
      <c r="Z33" s="1059">
        <v>229</v>
      </c>
      <c r="AA33" s="880" t="s">
        <v>1384</v>
      </c>
      <c r="AB33" s="1059">
        <v>10</v>
      </c>
      <c r="AC33" s="880" t="s">
        <v>1565</v>
      </c>
      <c r="AD33" s="1060">
        <v>2273</v>
      </c>
      <c r="AE33" s="881" t="s">
        <v>1428</v>
      </c>
      <c r="AG33" s="591"/>
      <c r="AH33" s="591"/>
    </row>
    <row r="34" spans="1:34">
      <c r="A34" s="882" t="s">
        <v>52</v>
      </c>
      <c r="B34" s="1059">
        <v>10</v>
      </c>
      <c r="C34" s="880" t="s">
        <v>1606</v>
      </c>
      <c r="D34" s="1059">
        <v>43</v>
      </c>
      <c r="E34" s="880" t="s">
        <v>1304</v>
      </c>
      <c r="F34" s="1059">
        <v>79</v>
      </c>
      <c r="G34" s="880" t="s">
        <v>1680</v>
      </c>
      <c r="H34" s="1059">
        <v>66</v>
      </c>
      <c r="I34" s="880" t="s">
        <v>1353</v>
      </c>
      <c r="J34" s="1059">
        <v>108</v>
      </c>
      <c r="K34" s="880" t="s">
        <v>1471</v>
      </c>
      <c r="L34" s="1059">
        <v>66</v>
      </c>
      <c r="M34" s="880" t="s">
        <v>1353</v>
      </c>
      <c r="N34" s="1059">
        <v>4</v>
      </c>
      <c r="O34" s="880" t="s">
        <v>1672</v>
      </c>
      <c r="P34" s="1059">
        <v>82</v>
      </c>
      <c r="Q34" s="880" t="s">
        <v>1690</v>
      </c>
      <c r="R34" s="1059">
        <v>187</v>
      </c>
      <c r="S34" s="880" t="s">
        <v>1630</v>
      </c>
      <c r="T34" s="1059">
        <v>55</v>
      </c>
      <c r="U34" s="880" t="s">
        <v>1605</v>
      </c>
      <c r="V34" s="1059">
        <v>421</v>
      </c>
      <c r="W34" s="880" t="s">
        <v>1332</v>
      </c>
      <c r="X34" s="1059">
        <v>60</v>
      </c>
      <c r="Y34" s="880" t="s">
        <v>1385</v>
      </c>
      <c r="Z34" s="1059">
        <v>84</v>
      </c>
      <c r="AA34" s="880" t="s">
        <v>1657</v>
      </c>
      <c r="AB34" s="1059">
        <v>0</v>
      </c>
      <c r="AC34" s="880" t="s">
        <v>1290</v>
      </c>
      <c r="AD34" s="1060">
        <v>1265</v>
      </c>
      <c r="AE34" s="881" t="s">
        <v>1307</v>
      </c>
      <c r="AG34" s="591"/>
      <c r="AH34" s="591"/>
    </row>
    <row r="35" spans="1:34">
      <c r="A35" s="882" t="s">
        <v>53</v>
      </c>
      <c r="B35" s="1059">
        <v>24</v>
      </c>
      <c r="C35" s="880" t="s">
        <v>1561</v>
      </c>
      <c r="D35" s="1059">
        <v>102</v>
      </c>
      <c r="E35" s="880" t="s">
        <v>1457</v>
      </c>
      <c r="F35" s="1059">
        <v>1048</v>
      </c>
      <c r="G35" s="880" t="s">
        <v>1668</v>
      </c>
      <c r="H35" s="1059">
        <v>52</v>
      </c>
      <c r="I35" s="880" t="s">
        <v>1319</v>
      </c>
      <c r="J35" s="1059">
        <v>185</v>
      </c>
      <c r="K35" s="880" t="s">
        <v>1795</v>
      </c>
      <c r="L35" s="1059">
        <v>132</v>
      </c>
      <c r="M35" s="880" t="s">
        <v>1300</v>
      </c>
      <c r="N35" s="1059">
        <v>4</v>
      </c>
      <c r="O35" s="880" t="s">
        <v>1705</v>
      </c>
      <c r="P35" s="1059">
        <v>76</v>
      </c>
      <c r="Q35" s="880" t="s">
        <v>1487</v>
      </c>
      <c r="R35" s="1059">
        <v>134</v>
      </c>
      <c r="S35" s="880" t="s">
        <v>1661</v>
      </c>
      <c r="T35" s="1059">
        <v>63</v>
      </c>
      <c r="U35" s="880" t="s">
        <v>1616</v>
      </c>
      <c r="V35" s="1059">
        <v>547</v>
      </c>
      <c r="W35" s="880" t="s">
        <v>1437</v>
      </c>
      <c r="X35" s="1059">
        <v>25</v>
      </c>
      <c r="Y35" s="880" t="s">
        <v>1561</v>
      </c>
      <c r="Z35" s="1059">
        <v>97</v>
      </c>
      <c r="AA35" s="880" t="s">
        <v>1714</v>
      </c>
      <c r="AB35" s="1059">
        <v>1</v>
      </c>
      <c r="AC35" s="880" t="s">
        <v>1290</v>
      </c>
      <c r="AD35" s="1060">
        <v>2490</v>
      </c>
      <c r="AE35" s="881" t="s">
        <v>1409</v>
      </c>
      <c r="AG35" s="591"/>
      <c r="AH35" s="591"/>
    </row>
    <row r="36" spans="1:34">
      <c r="A36" s="882" t="s">
        <v>54</v>
      </c>
      <c r="B36" s="1059">
        <v>18</v>
      </c>
      <c r="C36" s="880" t="s">
        <v>1445</v>
      </c>
      <c r="D36" s="1059">
        <v>54</v>
      </c>
      <c r="E36" s="880" t="s">
        <v>1385</v>
      </c>
      <c r="F36" s="1059">
        <v>20</v>
      </c>
      <c r="G36" s="880" t="s">
        <v>1666</v>
      </c>
      <c r="H36" s="1059">
        <v>34</v>
      </c>
      <c r="I36" s="880" t="s">
        <v>1328</v>
      </c>
      <c r="J36" s="1059">
        <v>106</v>
      </c>
      <c r="K36" s="880" t="s">
        <v>1596</v>
      </c>
      <c r="L36" s="1059">
        <v>62</v>
      </c>
      <c r="M36" s="880" t="s">
        <v>1661</v>
      </c>
      <c r="N36" s="1059">
        <v>8</v>
      </c>
      <c r="O36" s="880" t="s">
        <v>1439</v>
      </c>
      <c r="P36" s="1059">
        <v>54</v>
      </c>
      <c r="Q36" s="880" t="s">
        <v>1385</v>
      </c>
      <c r="R36" s="1059">
        <v>209</v>
      </c>
      <c r="S36" s="880" t="s">
        <v>1464</v>
      </c>
      <c r="T36" s="1059">
        <v>76</v>
      </c>
      <c r="U36" s="880" t="s">
        <v>1657</v>
      </c>
      <c r="V36" s="1059">
        <v>378</v>
      </c>
      <c r="W36" s="880" t="s">
        <v>1811</v>
      </c>
      <c r="X36" s="1059">
        <v>40</v>
      </c>
      <c r="Y36" s="880" t="s">
        <v>1425</v>
      </c>
      <c r="Z36" s="1059">
        <v>96</v>
      </c>
      <c r="AA36" s="880" t="s">
        <v>1395</v>
      </c>
      <c r="AB36" s="1059">
        <v>0</v>
      </c>
      <c r="AC36" s="880" t="s">
        <v>1290</v>
      </c>
      <c r="AD36" s="1060">
        <v>1155</v>
      </c>
      <c r="AE36" s="881" t="s">
        <v>1431</v>
      </c>
      <c r="AG36" s="591"/>
      <c r="AH36" s="591"/>
    </row>
    <row r="37" spans="1:34">
      <c r="A37" s="882" t="s">
        <v>55</v>
      </c>
      <c r="B37" s="1059">
        <v>12</v>
      </c>
      <c r="C37" s="880" t="s">
        <v>1322</v>
      </c>
      <c r="D37" s="1059">
        <v>0</v>
      </c>
      <c r="E37" s="880" t="s">
        <v>1290</v>
      </c>
      <c r="F37" s="1059">
        <v>316</v>
      </c>
      <c r="G37" s="880" t="s">
        <v>2706</v>
      </c>
      <c r="H37" s="1059">
        <v>1</v>
      </c>
      <c r="I37" s="880" t="s">
        <v>1705</v>
      </c>
      <c r="J37" s="1059">
        <v>6</v>
      </c>
      <c r="K37" s="880" t="s">
        <v>1628</v>
      </c>
      <c r="L37" s="1059">
        <v>3</v>
      </c>
      <c r="M37" s="880" t="s">
        <v>1480</v>
      </c>
      <c r="N37" s="1059">
        <v>0</v>
      </c>
      <c r="O37" s="880" t="s">
        <v>1290</v>
      </c>
      <c r="P37" s="1059">
        <v>58</v>
      </c>
      <c r="Q37" s="880" t="s">
        <v>1475</v>
      </c>
      <c r="R37" s="1059">
        <v>22</v>
      </c>
      <c r="S37" s="880" t="s">
        <v>1355</v>
      </c>
      <c r="T37" s="1059">
        <v>42</v>
      </c>
      <c r="U37" s="880" t="s">
        <v>1785</v>
      </c>
      <c r="V37" s="1059">
        <v>18</v>
      </c>
      <c r="W37" s="880" t="s">
        <v>1572</v>
      </c>
      <c r="X37" s="1059">
        <v>12</v>
      </c>
      <c r="Y37" s="880" t="s">
        <v>1322</v>
      </c>
      <c r="Z37" s="1059">
        <v>11</v>
      </c>
      <c r="AA37" s="880" t="s">
        <v>1313</v>
      </c>
      <c r="AB37" s="1059">
        <v>0</v>
      </c>
      <c r="AC37" s="880" t="s">
        <v>1290</v>
      </c>
      <c r="AD37" s="1060">
        <v>501</v>
      </c>
      <c r="AE37" s="881" t="s">
        <v>1764</v>
      </c>
      <c r="AG37" s="591"/>
      <c r="AH37" s="591"/>
    </row>
    <row r="38" spans="1:34">
      <c r="A38" s="882" t="s">
        <v>56</v>
      </c>
      <c r="B38" s="1059">
        <v>3</v>
      </c>
      <c r="C38" s="880" t="s">
        <v>1653</v>
      </c>
      <c r="D38" s="1059">
        <v>2</v>
      </c>
      <c r="E38" s="880" t="s">
        <v>1754</v>
      </c>
      <c r="F38" s="1059">
        <v>3</v>
      </c>
      <c r="G38" s="880" t="s">
        <v>1653</v>
      </c>
      <c r="H38" s="1059">
        <v>11</v>
      </c>
      <c r="I38" s="880" t="s">
        <v>1428</v>
      </c>
      <c r="J38" s="1059">
        <v>12</v>
      </c>
      <c r="K38" s="880" t="s">
        <v>1409</v>
      </c>
      <c r="L38" s="1059">
        <v>4</v>
      </c>
      <c r="M38" s="880" t="s">
        <v>1460</v>
      </c>
      <c r="N38" s="1059">
        <v>4</v>
      </c>
      <c r="O38" s="880" t="s">
        <v>1460</v>
      </c>
      <c r="P38" s="1059">
        <v>56</v>
      </c>
      <c r="Q38" s="880" t="s">
        <v>1466</v>
      </c>
      <c r="R38" s="1059">
        <v>35</v>
      </c>
      <c r="S38" s="880" t="s">
        <v>1570</v>
      </c>
      <c r="T38" s="1059">
        <v>6</v>
      </c>
      <c r="U38" s="880" t="s">
        <v>1307</v>
      </c>
      <c r="V38" s="1059">
        <v>45</v>
      </c>
      <c r="W38" s="880" t="s">
        <v>1682</v>
      </c>
      <c r="X38" s="1059">
        <v>3</v>
      </c>
      <c r="Y38" s="880" t="s">
        <v>1653</v>
      </c>
      <c r="Z38" s="1059">
        <v>29</v>
      </c>
      <c r="AA38" s="880" t="s">
        <v>1532</v>
      </c>
      <c r="AB38" s="1059">
        <v>1</v>
      </c>
      <c r="AC38" s="880" t="s">
        <v>1663</v>
      </c>
      <c r="AD38" s="1060">
        <v>214</v>
      </c>
      <c r="AE38" s="881" t="s">
        <v>1663</v>
      </c>
      <c r="AG38" s="591"/>
      <c r="AH38" s="591"/>
    </row>
    <row r="39" spans="1:34">
      <c r="A39" s="882" t="s">
        <v>1</v>
      </c>
      <c r="B39" s="1060">
        <v>429</v>
      </c>
      <c r="C39" s="881" t="s">
        <v>1561</v>
      </c>
      <c r="D39" s="1060">
        <v>801</v>
      </c>
      <c r="E39" s="881" t="s">
        <v>1625</v>
      </c>
      <c r="F39" s="1060">
        <v>12427</v>
      </c>
      <c r="G39" s="881" t="s">
        <v>1675</v>
      </c>
      <c r="H39" s="1060">
        <v>1235</v>
      </c>
      <c r="I39" s="881" t="s">
        <v>1307</v>
      </c>
      <c r="J39" s="1060">
        <v>2677</v>
      </c>
      <c r="K39" s="881" t="s">
        <v>1503</v>
      </c>
      <c r="L39" s="1060">
        <v>2396</v>
      </c>
      <c r="M39" s="881" t="s">
        <v>1661</v>
      </c>
      <c r="N39" s="1060">
        <v>109</v>
      </c>
      <c r="O39" s="881" t="s">
        <v>1705</v>
      </c>
      <c r="P39" s="1060">
        <v>2220</v>
      </c>
      <c r="Q39" s="881" t="s">
        <v>1497</v>
      </c>
      <c r="R39" s="1060">
        <v>4878</v>
      </c>
      <c r="S39" s="881" t="s">
        <v>1405</v>
      </c>
      <c r="T39" s="1060">
        <v>1588</v>
      </c>
      <c r="U39" s="881" t="s">
        <v>1572</v>
      </c>
      <c r="V39" s="1060">
        <v>12167</v>
      </c>
      <c r="W39" s="881" t="s">
        <v>1411</v>
      </c>
      <c r="X39" s="1060">
        <v>1204</v>
      </c>
      <c r="Y39" s="881" t="s">
        <v>1325</v>
      </c>
      <c r="Z39" s="1060">
        <v>2168</v>
      </c>
      <c r="AA39" s="881" t="s">
        <v>1576</v>
      </c>
      <c r="AB39" s="1060">
        <v>110</v>
      </c>
      <c r="AC39" s="881" t="s">
        <v>1705</v>
      </c>
      <c r="AD39" s="1060">
        <v>44409</v>
      </c>
      <c r="AE39" s="881" t="s">
        <v>645</v>
      </c>
      <c r="AG39" s="591"/>
      <c r="AH39" s="591"/>
    </row>
    <row r="40" spans="1:34" ht="409.6" hidden="1" customHeight="1"/>
  </sheetData>
  <mergeCells count="17">
    <mergeCell ref="X4:Y4"/>
    <mergeCell ref="Z4:AA4"/>
    <mergeCell ref="AB4:AC4"/>
    <mergeCell ref="A1:AE1"/>
    <mergeCell ref="B3:AC3"/>
    <mergeCell ref="B4:C4"/>
    <mergeCell ref="D4:E4"/>
    <mergeCell ref="F4:G4"/>
    <mergeCell ref="H4:I4"/>
    <mergeCell ref="J4:K4"/>
    <mergeCell ref="L4:M4"/>
    <mergeCell ref="N4:O4"/>
    <mergeCell ref="P4:Q4"/>
    <mergeCell ref="AD4:AE4"/>
    <mergeCell ref="R4:S4"/>
    <mergeCell ref="T4:U4"/>
    <mergeCell ref="V4:W4"/>
  </mergeCells>
  <pageMargins left="0.70866141732283461" right="0.70866141732283461" top="0.59055118110236215" bottom="0.74803149606299213" header="0.31496062992125984" footer="0.31496062992125984"/>
  <pageSetup paperSize="9" scale="61" orientation="landscape" r:id="rId1"/>
  <ignoredErrors>
    <ignoredError sqref="B4:AE5"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H41"/>
  <sheetViews>
    <sheetView showGridLines="0" zoomScaleNormal="100" workbookViewId="0">
      <selection activeCell="A8" sqref="A8:XFD8"/>
    </sheetView>
  </sheetViews>
  <sheetFormatPr defaultRowHeight="12.75"/>
  <cols>
    <col min="1" max="1" width="89.42578125" style="389" customWidth="1"/>
    <col min="2" max="2" width="15.85546875" style="389" customWidth="1"/>
    <col min="3" max="256" width="9.140625" style="389"/>
    <col min="257" max="257" width="89.42578125" style="389" customWidth="1"/>
    <col min="258" max="512" width="9.140625" style="389"/>
    <col min="513" max="513" width="89.42578125" style="389" customWidth="1"/>
    <col min="514" max="768" width="9.140625" style="389"/>
    <col min="769" max="769" width="89.42578125" style="389" customWidth="1"/>
    <col min="770" max="1024" width="9.140625" style="389"/>
    <col min="1025" max="1025" width="89.42578125" style="389" customWidth="1"/>
    <col min="1026" max="1280" width="9.140625" style="389"/>
    <col min="1281" max="1281" width="89.42578125" style="389" customWidth="1"/>
    <col min="1282" max="1536" width="9.140625" style="389"/>
    <col min="1537" max="1537" width="89.42578125" style="389" customWidth="1"/>
    <col min="1538" max="1792" width="9.140625" style="389"/>
    <col min="1793" max="1793" width="89.42578125" style="389" customWidth="1"/>
    <col min="1794" max="2048" width="9.140625" style="389"/>
    <col min="2049" max="2049" width="89.42578125" style="389" customWidth="1"/>
    <col min="2050" max="2304" width="9.140625" style="389"/>
    <col min="2305" max="2305" width="89.42578125" style="389" customWidth="1"/>
    <col min="2306" max="2560" width="9.140625" style="389"/>
    <col min="2561" max="2561" width="89.42578125" style="389" customWidth="1"/>
    <col min="2562" max="2816" width="9.140625" style="389"/>
    <col min="2817" max="2817" width="89.42578125" style="389" customWidth="1"/>
    <col min="2818" max="3072" width="9.140625" style="389"/>
    <col min="3073" max="3073" width="89.42578125" style="389" customWidth="1"/>
    <col min="3074" max="3328" width="9.140625" style="389"/>
    <col min="3329" max="3329" width="89.42578125" style="389" customWidth="1"/>
    <col min="3330" max="3584" width="9.140625" style="389"/>
    <col min="3585" max="3585" width="89.42578125" style="389" customWidth="1"/>
    <col min="3586" max="3840" width="9.140625" style="389"/>
    <col min="3841" max="3841" width="89.42578125" style="389" customWidth="1"/>
    <col min="3842" max="4096" width="9.140625" style="389"/>
    <col min="4097" max="4097" width="89.42578125" style="389" customWidth="1"/>
    <col min="4098" max="4352" width="9.140625" style="389"/>
    <col min="4353" max="4353" width="89.42578125" style="389" customWidth="1"/>
    <col min="4354" max="4608" width="9.140625" style="389"/>
    <col min="4609" max="4609" width="89.42578125" style="389" customWidth="1"/>
    <col min="4610" max="4864" width="9.140625" style="389"/>
    <col min="4865" max="4865" width="89.42578125" style="389" customWidth="1"/>
    <col min="4866" max="5120" width="9.140625" style="389"/>
    <col min="5121" max="5121" width="89.42578125" style="389" customWidth="1"/>
    <col min="5122" max="5376" width="9.140625" style="389"/>
    <col min="5377" max="5377" width="89.42578125" style="389" customWidth="1"/>
    <col min="5378" max="5632" width="9.140625" style="389"/>
    <col min="5633" max="5633" width="89.42578125" style="389" customWidth="1"/>
    <col min="5634" max="5888" width="9.140625" style="389"/>
    <col min="5889" max="5889" width="89.42578125" style="389" customWidth="1"/>
    <col min="5890" max="6144" width="9.140625" style="389"/>
    <col min="6145" max="6145" width="89.42578125" style="389" customWidth="1"/>
    <col min="6146" max="6400" width="9.140625" style="389"/>
    <col min="6401" max="6401" width="89.42578125" style="389" customWidth="1"/>
    <col min="6402" max="6656" width="9.140625" style="389"/>
    <col min="6657" max="6657" width="89.42578125" style="389" customWidth="1"/>
    <col min="6658" max="6912" width="9.140625" style="389"/>
    <col min="6913" max="6913" width="89.42578125" style="389" customWidth="1"/>
    <col min="6914" max="7168" width="9.140625" style="389"/>
    <col min="7169" max="7169" width="89.42578125" style="389" customWidth="1"/>
    <col min="7170" max="7424" width="9.140625" style="389"/>
    <col min="7425" max="7425" width="89.42578125" style="389" customWidth="1"/>
    <col min="7426" max="7680" width="9.140625" style="389"/>
    <col min="7681" max="7681" width="89.42578125" style="389" customWidth="1"/>
    <col min="7682" max="7936" width="9.140625" style="389"/>
    <col min="7937" max="7937" width="89.42578125" style="389" customWidth="1"/>
    <col min="7938" max="8192" width="9.140625" style="389"/>
    <col min="8193" max="8193" width="89.42578125" style="389" customWidth="1"/>
    <col min="8194" max="8448" width="9.140625" style="389"/>
    <col min="8449" max="8449" width="89.42578125" style="389" customWidth="1"/>
    <col min="8450" max="8704" width="9.140625" style="389"/>
    <col min="8705" max="8705" width="89.42578125" style="389" customWidth="1"/>
    <col min="8706" max="8960" width="9.140625" style="389"/>
    <col min="8961" max="8961" width="89.42578125" style="389" customWidth="1"/>
    <col min="8962" max="9216" width="9.140625" style="389"/>
    <col min="9217" max="9217" width="89.42578125" style="389" customWidth="1"/>
    <col min="9218" max="9472" width="9.140625" style="389"/>
    <col min="9473" max="9473" width="89.42578125" style="389" customWidth="1"/>
    <col min="9474" max="9728" width="9.140625" style="389"/>
    <col min="9729" max="9729" width="89.42578125" style="389" customWidth="1"/>
    <col min="9730" max="9984" width="9.140625" style="389"/>
    <col min="9985" max="9985" width="89.42578125" style="389" customWidth="1"/>
    <col min="9986" max="10240" width="9.140625" style="389"/>
    <col min="10241" max="10241" width="89.42578125" style="389" customWidth="1"/>
    <col min="10242" max="10496" width="9.140625" style="389"/>
    <col min="10497" max="10497" width="89.42578125" style="389" customWidth="1"/>
    <col min="10498" max="10752" width="9.140625" style="389"/>
    <col min="10753" max="10753" width="89.42578125" style="389" customWidth="1"/>
    <col min="10754" max="11008" width="9.140625" style="389"/>
    <col min="11009" max="11009" width="89.42578125" style="389" customWidth="1"/>
    <col min="11010" max="11264" width="9.140625" style="389"/>
    <col min="11265" max="11265" width="89.42578125" style="389" customWidth="1"/>
    <col min="11266" max="11520" width="9.140625" style="389"/>
    <col min="11521" max="11521" width="89.42578125" style="389" customWidth="1"/>
    <col min="11522" max="11776" width="9.140625" style="389"/>
    <col min="11777" max="11777" width="89.42578125" style="389" customWidth="1"/>
    <col min="11778" max="12032" width="9.140625" style="389"/>
    <col min="12033" max="12033" width="89.42578125" style="389" customWidth="1"/>
    <col min="12034" max="12288" width="9.140625" style="389"/>
    <col min="12289" max="12289" width="89.42578125" style="389" customWidth="1"/>
    <col min="12290" max="12544" width="9.140625" style="389"/>
    <col min="12545" max="12545" width="89.42578125" style="389" customWidth="1"/>
    <col min="12546" max="12800" width="9.140625" style="389"/>
    <col min="12801" max="12801" width="89.42578125" style="389" customWidth="1"/>
    <col min="12802" max="13056" width="9.140625" style="389"/>
    <col min="13057" max="13057" width="89.42578125" style="389" customWidth="1"/>
    <col min="13058" max="13312" width="9.140625" style="389"/>
    <col min="13313" max="13313" width="89.42578125" style="389" customWidth="1"/>
    <col min="13314" max="13568" width="9.140625" style="389"/>
    <col min="13569" max="13569" width="89.42578125" style="389" customWidth="1"/>
    <col min="13570" max="13824" width="9.140625" style="389"/>
    <col min="13825" max="13825" width="89.42578125" style="389" customWidth="1"/>
    <col min="13826" max="14080" width="9.140625" style="389"/>
    <col min="14081" max="14081" width="89.42578125" style="389" customWidth="1"/>
    <col min="14082" max="14336" width="9.140625" style="389"/>
    <col min="14337" max="14337" width="89.42578125" style="389" customWidth="1"/>
    <col min="14338" max="14592" width="9.140625" style="389"/>
    <col min="14593" max="14593" width="89.42578125" style="389" customWidth="1"/>
    <col min="14594" max="14848" width="9.140625" style="389"/>
    <col min="14849" max="14849" width="89.42578125" style="389" customWidth="1"/>
    <col min="14850" max="15104" width="9.140625" style="389"/>
    <col min="15105" max="15105" width="89.42578125" style="389" customWidth="1"/>
    <col min="15106" max="15360" width="9.140625" style="389"/>
    <col min="15361" max="15361" width="89.42578125" style="389" customWidth="1"/>
    <col min="15362" max="15616" width="9.140625" style="389"/>
    <col min="15617" max="15617" width="89.42578125" style="389" customWidth="1"/>
    <col min="15618" max="15872" width="9.140625" style="389"/>
    <col min="15873" max="15873" width="89.42578125" style="389" customWidth="1"/>
    <col min="15874" max="16128" width="9.140625" style="389"/>
    <col min="16129" max="16129" width="89.42578125" style="389" customWidth="1"/>
    <col min="16130" max="16384" width="9.140625" style="389"/>
  </cols>
  <sheetData>
    <row r="1" spans="1:8" ht="18">
      <c r="A1" s="398"/>
    </row>
    <row r="2" spans="1:8" s="568" customFormat="1" ht="18.75">
      <c r="A2" s="867" t="s">
        <v>870</v>
      </c>
    </row>
    <row r="3" spans="1:8" ht="15" customHeight="1">
      <c r="A3" s="399"/>
    </row>
    <row r="4" spans="1:8" ht="76.900000000000006" customHeight="1">
      <c r="A4" s="1554" t="s">
        <v>777</v>
      </c>
      <c r="B4" s="1554"/>
      <c r="C4" s="418"/>
      <c r="D4" s="400"/>
      <c r="E4" s="400"/>
      <c r="F4" s="400"/>
      <c r="G4" s="400"/>
      <c r="H4" s="391"/>
    </row>
    <row r="5" spans="1:8" ht="15" customHeight="1">
      <c r="A5" s="590"/>
      <c r="B5" s="590"/>
      <c r="C5" s="590"/>
      <c r="D5" s="400"/>
      <c r="E5" s="400"/>
      <c r="F5" s="400"/>
      <c r="G5" s="400"/>
      <c r="H5" s="391"/>
    </row>
    <row r="6" spans="1:8" ht="15" customHeight="1">
      <c r="A6" s="1554" t="s">
        <v>2756</v>
      </c>
      <c r="B6" s="1554"/>
      <c r="C6" s="418"/>
      <c r="D6" s="418"/>
      <c r="E6" s="400"/>
      <c r="F6" s="400"/>
      <c r="G6" s="400"/>
      <c r="H6" s="391"/>
    </row>
    <row r="7" spans="1:8" ht="15" customHeight="1">
      <c r="A7" s="590"/>
      <c r="B7" s="590"/>
      <c r="C7" s="590"/>
      <c r="D7" s="590"/>
      <c r="E7" s="400"/>
      <c r="F7" s="400"/>
      <c r="G7" s="400"/>
      <c r="H7" s="391"/>
    </row>
    <row r="8" spans="1:8" ht="46.15" customHeight="1">
      <c r="A8" s="1554" t="s">
        <v>750</v>
      </c>
      <c r="B8" s="1554"/>
      <c r="C8" s="418"/>
      <c r="D8" s="418"/>
      <c r="E8" s="400"/>
      <c r="F8" s="400"/>
      <c r="G8" s="400"/>
      <c r="H8" s="391"/>
    </row>
    <row r="9" spans="1:8" ht="15" customHeight="1">
      <c r="A9" s="590"/>
      <c r="B9" s="590"/>
      <c r="C9" s="590"/>
      <c r="D9" s="590"/>
      <c r="E9" s="400"/>
      <c r="F9" s="400"/>
      <c r="G9" s="400"/>
      <c r="H9" s="391"/>
    </row>
    <row r="10" spans="1:8" ht="15">
      <c r="A10" s="418" t="s">
        <v>426</v>
      </c>
      <c r="B10" s="400"/>
      <c r="C10" s="400"/>
      <c r="D10" s="400"/>
      <c r="E10" s="400"/>
      <c r="F10" s="400"/>
      <c r="G10" s="400"/>
      <c r="H10" s="391"/>
    </row>
    <row r="11" spans="1:8" ht="15" customHeight="1">
      <c r="A11" s="418"/>
      <c r="B11" s="400"/>
      <c r="C11" s="400"/>
      <c r="D11" s="400"/>
      <c r="E11" s="400"/>
      <c r="F11" s="400"/>
      <c r="G11" s="400"/>
      <c r="H11" s="391"/>
    </row>
    <row r="12" spans="1:8" ht="15" customHeight="1">
      <c r="A12" s="420" t="s">
        <v>382</v>
      </c>
      <c r="B12" s="400"/>
      <c r="C12" s="400"/>
      <c r="D12" s="400"/>
      <c r="E12" s="400"/>
      <c r="F12" s="400"/>
      <c r="G12" s="400"/>
      <c r="H12" s="391"/>
    </row>
    <row r="13" spans="1:8" ht="15" customHeight="1">
      <c r="A13" s="418"/>
      <c r="B13" s="400"/>
      <c r="C13" s="400"/>
      <c r="D13" s="400"/>
      <c r="E13" s="400"/>
      <c r="F13" s="400"/>
      <c r="G13" s="400"/>
      <c r="H13" s="391"/>
    </row>
    <row r="14" spans="1:8" ht="43.5" customHeight="1">
      <c r="A14" s="1554" t="s">
        <v>751</v>
      </c>
      <c r="B14" s="1554"/>
      <c r="C14" s="361"/>
      <c r="D14" s="400"/>
      <c r="E14" s="400"/>
      <c r="F14" s="400"/>
      <c r="G14" s="400"/>
      <c r="H14" s="391"/>
    </row>
    <row r="15" spans="1:8" ht="15" customHeight="1">
      <c r="A15" s="418"/>
      <c r="B15" s="418"/>
      <c r="C15" s="400"/>
      <c r="D15" s="400"/>
      <c r="E15" s="400"/>
      <c r="F15" s="400"/>
      <c r="G15" s="400"/>
      <c r="H15" s="391"/>
    </row>
    <row r="16" spans="1:8" ht="27.75" customHeight="1">
      <c r="A16" s="1554" t="s">
        <v>902</v>
      </c>
      <c r="B16" s="1554"/>
      <c r="C16" s="361"/>
      <c r="D16" s="400"/>
      <c r="E16" s="400"/>
      <c r="F16" s="400"/>
      <c r="G16" s="400"/>
      <c r="H16" s="391"/>
    </row>
    <row r="17" spans="1:8" ht="15" customHeight="1">
      <c r="A17" s="624"/>
      <c r="B17" s="401"/>
      <c r="C17" s="401"/>
      <c r="D17" s="401"/>
      <c r="E17" s="401"/>
      <c r="F17" s="401"/>
      <c r="G17" s="401"/>
      <c r="H17" s="402"/>
    </row>
    <row r="18" spans="1:8" s="403" customFormat="1" ht="15" customHeight="1">
      <c r="A18" s="1554" t="s">
        <v>901</v>
      </c>
      <c r="B18" s="1554"/>
      <c r="C18" s="361"/>
      <c r="D18" s="361"/>
      <c r="E18" s="401"/>
      <c r="F18" s="401"/>
      <c r="G18" s="401"/>
      <c r="H18" s="392"/>
    </row>
    <row r="19" spans="1:8" s="403" customFormat="1" ht="15" customHeight="1">
      <c r="A19" s="590"/>
      <c r="B19" s="590"/>
      <c r="C19" s="590"/>
      <c r="D19" s="590"/>
      <c r="E19" s="401"/>
      <c r="F19" s="401"/>
      <c r="G19" s="401"/>
      <c r="H19" s="392"/>
    </row>
    <row r="20" spans="1:8" s="403" customFormat="1" ht="15" customHeight="1">
      <c r="A20" s="1554" t="s">
        <v>566</v>
      </c>
      <c r="B20" s="1554"/>
      <c r="C20" s="361"/>
      <c r="D20" s="394"/>
      <c r="E20" s="394"/>
      <c r="F20" s="394"/>
      <c r="G20" s="394"/>
      <c r="H20" s="392"/>
    </row>
    <row r="21" spans="1:8" s="403" customFormat="1" ht="15" customHeight="1">
      <c r="A21" s="590"/>
      <c r="B21" s="590"/>
      <c r="C21" s="590"/>
      <c r="D21" s="394"/>
      <c r="E21" s="394"/>
      <c r="F21" s="394"/>
      <c r="G21" s="394"/>
      <c r="H21" s="392"/>
    </row>
    <row r="22" spans="1:8" s="403" customFormat="1" ht="15" customHeight="1">
      <c r="A22" s="1554" t="s">
        <v>567</v>
      </c>
      <c r="B22" s="1554"/>
      <c r="C22" s="361"/>
      <c r="D22" s="401"/>
      <c r="E22" s="401"/>
      <c r="F22" s="401"/>
      <c r="G22" s="401"/>
      <c r="H22" s="401"/>
    </row>
    <row r="23" spans="1:8" s="403" customFormat="1" ht="15" customHeight="1">
      <c r="A23" s="590"/>
      <c r="B23" s="590"/>
      <c r="C23" s="590"/>
      <c r="D23" s="401"/>
      <c r="E23" s="401"/>
      <c r="F23" s="401"/>
      <c r="G23" s="401"/>
      <c r="H23" s="401"/>
    </row>
    <row r="24" spans="1:8" s="403" customFormat="1" ht="15" customHeight="1">
      <c r="A24" s="418" t="s">
        <v>568</v>
      </c>
      <c r="B24" s="404"/>
      <c r="C24" s="404"/>
      <c r="D24" s="404"/>
      <c r="E24" s="394"/>
      <c r="F24" s="394"/>
      <c r="G24" s="394"/>
      <c r="H24" s="392"/>
    </row>
    <row r="25" spans="1:8" s="406" customFormat="1" ht="15" customHeight="1">
      <c r="A25" s="401"/>
      <c r="B25" s="405"/>
      <c r="C25" s="405"/>
      <c r="D25" s="394"/>
      <c r="E25" s="394"/>
      <c r="F25" s="394"/>
      <c r="G25" s="394"/>
      <c r="H25" s="394"/>
    </row>
    <row r="26" spans="1:8" s="403" customFormat="1" ht="15">
      <c r="A26" s="404"/>
      <c r="B26" s="407"/>
      <c r="C26" s="407"/>
      <c r="D26" s="394"/>
      <c r="E26" s="394"/>
      <c r="F26" s="394"/>
      <c r="G26" s="394"/>
      <c r="H26" s="392"/>
    </row>
    <row r="27" spans="1:8" s="403" customFormat="1" ht="14.25">
      <c r="A27" s="405"/>
      <c r="B27" s="401"/>
      <c r="C27" s="401"/>
      <c r="D27" s="401"/>
      <c r="E27" s="401"/>
      <c r="F27" s="401"/>
      <c r="G27" s="401"/>
      <c r="H27" s="402"/>
    </row>
    <row r="28" spans="1:8" s="403" customFormat="1" ht="15">
      <c r="A28" s="407"/>
      <c r="B28" s="401"/>
      <c r="C28" s="401"/>
      <c r="D28" s="401"/>
      <c r="E28" s="401"/>
      <c r="F28" s="401"/>
      <c r="G28" s="401"/>
      <c r="H28" s="402"/>
    </row>
    <row r="29" spans="1:8" ht="15">
      <c r="A29" s="401"/>
      <c r="B29" s="401"/>
      <c r="C29" s="401"/>
      <c r="D29" s="394"/>
      <c r="E29" s="394"/>
      <c r="F29" s="394"/>
      <c r="G29" s="394"/>
      <c r="H29" s="392"/>
    </row>
    <row r="30" spans="1:8">
      <c r="A30" s="401"/>
      <c r="B30" s="401"/>
      <c r="C30" s="401"/>
      <c r="D30" s="401"/>
      <c r="E30" s="401"/>
      <c r="F30" s="401"/>
      <c r="G30" s="401"/>
      <c r="H30" s="402"/>
    </row>
    <row r="31" spans="1:8" s="403" customFormat="1" ht="14.25">
      <c r="A31" s="401"/>
      <c r="B31" s="401"/>
      <c r="C31" s="401"/>
      <c r="D31" s="401"/>
      <c r="E31" s="401"/>
      <c r="F31" s="401"/>
      <c r="G31" s="401"/>
      <c r="H31" s="402"/>
    </row>
    <row r="32" spans="1:8">
      <c r="A32" s="493"/>
      <c r="B32" s="402"/>
      <c r="C32" s="402"/>
      <c r="D32" s="402"/>
      <c r="E32" s="402"/>
      <c r="F32" s="402"/>
      <c r="G32" s="402"/>
      <c r="H32" s="402"/>
    </row>
    <row r="33" spans="1:8">
      <c r="A33" s="401"/>
      <c r="B33" s="408"/>
      <c r="C33" s="408"/>
      <c r="D33" s="408"/>
      <c r="E33" s="408"/>
      <c r="F33" s="408"/>
      <c r="G33" s="408"/>
      <c r="H33" s="408"/>
    </row>
    <row r="34" spans="1:8">
      <c r="A34" s="402"/>
      <c r="B34" s="408"/>
      <c r="C34" s="408"/>
      <c r="D34" s="408"/>
      <c r="E34" s="408"/>
      <c r="F34" s="408"/>
      <c r="G34" s="408"/>
      <c r="H34" s="408"/>
    </row>
    <row r="35" spans="1:8">
      <c r="A35" s="408"/>
      <c r="B35" s="408"/>
      <c r="C35" s="408"/>
      <c r="D35" s="408"/>
      <c r="E35" s="408"/>
      <c r="F35" s="408"/>
      <c r="G35" s="408"/>
      <c r="H35" s="408"/>
    </row>
    <row r="36" spans="1:8">
      <c r="A36" s="408"/>
      <c r="B36" s="408"/>
      <c r="C36" s="408"/>
      <c r="D36" s="408"/>
      <c r="E36" s="408"/>
      <c r="F36" s="408"/>
      <c r="G36" s="408"/>
      <c r="H36" s="408"/>
    </row>
    <row r="37" spans="1:8">
      <c r="A37" s="408"/>
      <c r="B37" s="408"/>
      <c r="C37" s="408"/>
      <c r="D37" s="408"/>
      <c r="E37" s="408"/>
      <c r="F37" s="408"/>
      <c r="G37" s="408"/>
      <c r="H37" s="408"/>
    </row>
    <row r="38" spans="1:8">
      <c r="A38" s="408"/>
      <c r="B38" s="408"/>
      <c r="C38" s="408"/>
      <c r="D38" s="408"/>
      <c r="E38" s="408"/>
      <c r="F38" s="408"/>
      <c r="G38" s="408"/>
      <c r="H38" s="408"/>
    </row>
    <row r="39" spans="1:8">
      <c r="A39" s="408"/>
      <c r="B39" s="408"/>
      <c r="C39" s="408"/>
      <c r="D39" s="408"/>
      <c r="E39" s="408"/>
      <c r="F39" s="408"/>
      <c r="G39" s="408"/>
      <c r="H39" s="408"/>
    </row>
    <row r="40" spans="1:8">
      <c r="A40" s="408"/>
    </row>
    <row r="41" spans="1:8">
      <c r="A41" s="408"/>
    </row>
  </sheetData>
  <mergeCells count="8">
    <mergeCell ref="A18:B18"/>
    <mergeCell ref="A20:B20"/>
    <mergeCell ref="A22:B22"/>
    <mergeCell ref="A4:B4"/>
    <mergeCell ref="A6:B6"/>
    <mergeCell ref="A8:B8"/>
    <mergeCell ref="A14:B14"/>
    <mergeCell ref="A16:B16"/>
  </mergeCells>
  <pageMargins left="0.70866141732283472" right="0.70866141732283472" top="0.74803149606299213" bottom="0.74803149606299213" header="0.31496062992125984" footer="0.31496062992125984"/>
  <pageSetup paperSize="9" scale="8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L23"/>
  <sheetViews>
    <sheetView showGridLines="0" zoomScaleNormal="100" workbookViewId="0">
      <selection activeCell="M21" sqref="M21"/>
    </sheetView>
  </sheetViews>
  <sheetFormatPr defaultRowHeight="12.75"/>
  <cols>
    <col min="1" max="1" width="11.28515625" style="1" bestFit="1" customWidth="1"/>
    <col min="2" max="2" width="7" style="921" customWidth="1"/>
    <col min="3" max="3" width="8.140625" style="1" customWidth="1"/>
    <col min="4" max="4" width="7" style="921" customWidth="1"/>
    <col min="5" max="5" width="7.140625" style="1" customWidth="1"/>
    <col min="6" max="6" width="7.7109375" style="1" customWidth="1"/>
    <col min="7" max="7" width="7.140625" style="1" customWidth="1"/>
    <col min="8" max="8" width="7.85546875" style="1" customWidth="1"/>
    <col min="9" max="9" width="7.7109375" style="1" customWidth="1"/>
    <col min="10" max="10" width="6.85546875" style="921" customWidth="1"/>
    <col min="11" max="11" width="7.7109375" style="1" customWidth="1"/>
    <col min="12" max="256" width="9.140625" style="1"/>
    <col min="257" max="257" width="11.5703125" style="1" customWidth="1"/>
    <col min="258" max="258" width="7" style="1" customWidth="1"/>
    <col min="259" max="259" width="8.140625" style="1" customWidth="1"/>
    <col min="260" max="260" width="7" style="1" customWidth="1"/>
    <col min="261" max="261" width="7.140625" style="1" customWidth="1"/>
    <col min="262" max="262" width="7.7109375" style="1" customWidth="1"/>
    <col min="263" max="263" width="7.140625" style="1" customWidth="1"/>
    <col min="264" max="264" width="7.85546875" style="1" customWidth="1"/>
    <col min="265" max="265" width="7.7109375" style="1" customWidth="1"/>
    <col min="266" max="266" width="6.85546875" style="1" customWidth="1"/>
    <col min="267" max="267" width="7.7109375" style="1" customWidth="1"/>
    <col min="268" max="512" width="9.140625" style="1"/>
    <col min="513" max="513" width="11.5703125" style="1" customWidth="1"/>
    <col min="514" max="514" width="7" style="1" customWidth="1"/>
    <col min="515" max="515" width="8.140625" style="1" customWidth="1"/>
    <col min="516" max="516" width="7" style="1" customWidth="1"/>
    <col min="517" max="517" width="7.140625" style="1" customWidth="1"/>
    <col min="518" max="518" width="7.7109375" style="1" customWidth="1"/>
    <col min="519" max="519" width="7.140625" style="1" customWidth="1"/>
    <col min="520" max="520" width="7.85546875" style="1" customWidth="1"/>
    <col min="521" max="521" width="7.7109375" style="1" customWidth="1"/>
    <col min="522" max="522" width="6.85546875" style="1" customWidth="1"/>
    <col min="523" max="523" width="7.7109375" style="1" customWidth="1"/>
    <col min="524" max="768" width="9.140625" style="1"/>
    <col min="769" max="769" width="11.5703125" style="1" customWidth="1"/>
    <col min="770" max="770" width="7" style="1" customWidth="1"/>
    <col min="771" max="771" width="8.140625" style="1" customWidth="1"/>
    <col min="772" max="772" width="7" style="1" customWidth="1"/>
    <col min="773" max="773" width="7.140625" style="1" customWidth="1"/>
    <col min="774" max="774" width="7.7109375" style="1" customWidth="1"/>
    <col min="775" max="775" width="7.140625" style="1" customWidth="1"/>
    <col min="776" max="776" width="7.85546875" style="1" customWidth="1"/>
    <col min="777" max="777" width="7.7109375" style="1" customWidth="1"/>
    <col min="778" max="778" width="6.85546875" style="1" customWidth="1"/>
    <col min="779" max="779" width="7.7109375" style="1" customWidth="1"/>
    <col min="780" max="1024" width="9.140625" style="1"/>
    <col min="1025" max="1025" width="11.5703125" style="1" customWidth="1"/>
    <col min="1026" max="1026" width="7" style="1" customWidth="1"/>
    <col min="1027" max="1027" width="8.140625" style="1" customWidth="1"/>
    <col min="1028" max="1028" width="7" style="1" customWidth="1"/>
    <col min="1029" max="1029" width="7.140625" style="1" customWidth="1"/>
    <col min="1030" max="1030" width="7.7109375" style="1" customWidth="1"/>
    <col min="1031" max="1031" width="7.140625" style="1" customWidth="1"/>
    <col min="1032" max="1032" width="7.85546875" style="1" customWidth="1"/>
    <col min="1033" max="1033" width="7.7109375" style="1" customWidth="1"/>
    <col min="1034" max="1034" width="6.85546875" style="1" customWidth="1"/>
    <col min="1035" max="1035" width="7.7109375" style="1" customWidth="1"/>
    <col min="1036" max="1280" width="9.140625" style="1"/>
    <col min="1281" max="1281" width="11.5703125" style="1" customWidth="1"/>
    <col min="1282" max="1282" width="7" style="1" customWidth="1"/>
    <col min="1283" max="1283" width="8.140625" style="1" customWidth="1"/>
    <col min="1284" max="1284" width="7" style="1" customWidth="1"/>
    <col min="1285" max="1285" width="7.140625" style="1" customWidth="1"/>
    <col min="1286" max="1286" width="7.7109375" style="1" customWidth="1"/>
    <col min="1287" max="1287" width="7.140625" style="1" customWidth="1"/>
    <col min="1288" max="1288" width="7.85546875" style="1" customWidth="1"/>
    <col min="1289" max="1289" width="7.7109375" style="1" customWidth="1"/>
    <col min="1290" max="1290" width="6.85546875" style="1" customWidth="1"/>
    <col min="1291" max="1291" width="7.7109375" style="1" customWidth="1"/>
    <col min="1292" max="1536" width="9.140625" style="1"/>
    <col min="1537" max="1537" width="11.5703125" style="1" customWidth="1"/>
    <col min="1538" max="1538" width="7" style="1" customWidth="1"/>
    <col min="1539" max="1539" width="8.140625" style="1" customWidth="1"/>
    <col min="1540" max="1540" width="7" style="1" customWidth="1"/>
    <col min="1541" max="1541" width="7.140625" style="1" customWidth="1"/>
    <col min="1542" max="1542" width="7.7109375" style="1" customWidth="1"/>
    <col min="1543" max="1543" width="7.140625" style="1" customWidth="1"/>
    <col min="1544" max="1544" width="7.85546875" style="1" customWidth="1"/>
    <col min="1545" max="1545" width="7.7109375" style="1" customWidth="1"/>
    <col min="1546" max="1546" width="6.85546875" style="1" customWidth="1"/>
    <col min="1547" max="1547" width="7.7109375" style="1" customWidth="1"/>
    <col min="1548" max="1792" width="9.140625" style="1"/>
    <col min="1793" max="1793" width="11.5703125" style="1" customWidth="1"/>
    <col min="1794" max="1794" width="7" style="1" customWidth="1"/>
    <col min="1795" max="1795" width="8.140625" style="1" customWidth="1"/>
    <col min="1796" max="1796" width="7" style="1" customWidth="1"/>
    <col min="1797" max="1797" width="7.140625" style="1" customWidth="1"/>
    <col min="1798" max="1798" width="7.7109375" style="1" customWidth="1"/>
    <col min="1799" max="1799" width="7.140625" style="1" customWidth="1"/>
    <col min="1800" max="1800" width="7.85546875" style="1" customWidth="1"/>
    <col min="1801" max="1801" width="7.7109375" style="1" customWidth="1"/>
    <col min="1802" max="1802" width="6.85546875" style="1" customWidth="1"/>
    <col min="1803" max="1803" width="7.7109375" style="1" customWidth="1"/>
    <col min="1804" max="2048" width="9.140625" style="1"/>
    <col min="2049" max="2049" width="11.5703125" style="1" customWidth="1"/>
    <col min="2050" max="2050" width="7" style="1" customWidth="1"/>
    <col min="2051" max="2051" width="8.140625" style="1" customWidth="1"/>
    <col min="2052" max="2052" width="7" style="1" customWidth="1"/>
    <col min="2053" max="2053" width="7.140625" style="1" customWidth="1"/>
    <col min="2054" max="2054" width="7.7109375" style="1" customWidth="1"/>
    <col min="2055" max="2055" width="7.140625" style="1" customWidth="1"/>
    <col min="2056" max="2056" width="7.85546875" style="1" customWidth="1"/>
    <col min="2057" max="2057" width="7.7109375" style="1" customWidth="1"/>
    <col min="2058" max="2058" width="6.85546875" style="1" customWidth="1"/>
    <col min="2059" max="2059" width="7.7109375" style="1" customWidth="1"/>
    <col min="2060" max="2304" width="9.140625" style="1"/>
    <col min="2305" max="2305" width="11.5703125" style="1" customWidth="1"/>
    <col min="2306" max="2306" width="7" style="1" customWidth="1"/>
    <col min="2307" max="2307" width="8.140625" style="1" customWidth="1"/>
    <col min="2308" max="2308" width="7" style="1" customWidth="1"/>
    <col min="2309" max="2309" width="7.140625" style="1" customWidth="1"/>
    <col min="2310" max="2310" width="7.7109375" style="1" customWidth="1"/>
    <col min="2311" max="2311" width="7.140625" style="1" customWidth="1"/>
    <col min="2312" max="2312" width="7.85546875" style="1" customWidth="1"/>
    <col min="2313" max="2313" width="7.7109375" style="1" customWidth="1"/>
    <col min="2314" max="2314" width="6.85546875" style="1" customWidth="1"/>
    <col min="2315" max="2315" width="7.7109375" style="1" customWidth="1"/>
    <col min="2316" max="2560" width="9.140625" style="1"/>
    <col min="2561" max="2561" width="11.5703125" style="1" customWidth="1"/>
    <col min="2562" max="2562" width="7" style="1" customWidth="1"/>
    <col min="2563" max="2563" width="8.140625" style="1" customWidth="1"/>
    <col min="2564" max="2564" width="7" style="1" customWidth="1"/>
    <col min="2565" max="2565" width="7.140625" style="1" customWidth="1"/>
    <col min="2566" max="2566" width="7.7109375" style="1" customWidth="1"/>
    <col min="2567" max="2567" width="7.140625" style="1" customWidth="1"/>
    <col min="2568" max="2568" width="7.85546875" style="1" customWidth="1"/>
    <col min="2569" max="2569" width="7.7109375" style="1" customWidth="1"/>
    <col min="2570" max="2570" width="6.85546875" style="1" customWidth="1"/>
    <col min="2571" max="2571" width="7.7109375" style="1" customWidth="1"/>
    <col min="2572" max="2816" width="9.140625" style="1"/>
    <col min="2817" max="2817" width="11.5703125" style="1" customWidth="1"/>
    <col min="2818" max="2818" width="7" style="1" customWidth="1"/>
    <col min="2819" max="2819" width="8.140625" style="1" customWidth="1"/>
    <col min="2820" max="2820" width="7" style="1" customWidth="1"/>
    <col min="2821" max="2821" width="7.140625" style="1" customWidth="1"/>
    <col min="2822" max="2822" width="7.7109375" style="1" customWidth="1"/>
    <col min="2823" max="2823" width="7.140625" style="1" customWidth="1"/>
    <col min="2824" max="2824" width="7.85546875" style="1" customWidth="1"/>
    <col min="2825" max="2825" width="7.7109375" style="1" customWidth="1"/>
    <col min="2826" max="2826" width="6.85546875" style="1" customWidth="1"/>
    <col min="2827" max="2827" width="7.7109375" style="1" customWidth="1"/>
    <col min="2828" max="3072" width="9.140625" style="1"/>
    <col min="3073" max="3073" width="11.5703125" style="1" customWidth="1"/>
    <col min="3074" max="3074" width="7" style="1" customWidth="1"/>
    <col min="3075" max="3075" width="8.140625" style="1" customWidth="1"/>
    <col min="3076" max="3076" width="7" style="1" customWidth="1"/>
    <col min="3077" max="3077" width="7.140625" style="1" customWidth="1"/>
    <col min="3078" max="3078" width="7.7109375" style="1" customWidth="1"/>
    <col min="3079" max="3079" width="7.140625" style="1" customWidth="1"/>
    <col min="3080" max="3080" width="7.85546875" style="1" customWidth="1"/>
    <col min="3081" max="3081" width="7.7109375" style="1" customWidth="1"/>
    <col min="3082" max="3082" width="6.85546875" style="1" customWidth="1"/>
    <col min="3083" max="3083" width="7.7109375" style="1" customWidth="1"/>
    <col min="3084" max="3328" width="9.140625" style="1"/>
    <col min="3329" max="3329" width="11.5703125" style="1" customWidth="1"/>
    <col min="3330" max="3330" width="7" style="1" customWidth="1"/>
    <col min="3331" max="3331" width="8.140625" style="1" customWidth="1"/>
    <col min="3332" max="3332" width="7" style="1" customWidth="1"/>
    <col min="3333" max="3333" width="7.140625" style="1" customWidth="1"/>
    <col min="3334" max="3334" width="7.7109375" style="1" customWidth="1"/>
    <col min="3335" max="3335" width="7.140625" style="1" customWidth="1"/>
    <col min="3336" max="3336" width="7.85546875" style="1" customWidth="1"/>
    <col min="3337" max="3337" width="7.7109375" style="1" customWidth="1"/>
    <col min="3338" max="3338" width="6.85546875" style="1" customWidth="1"/>
    <col min="3339" max="3339" width="7.7109375" style="1" customWidth="1"/>
    <col min="3340" max="3584" width="9.140625" style="1"/>
    <col min="3585" max="3585" width="11.5703125" style="1" customWidth="1"/>
    <col min="3586" max="3586" width="7" style="1" customWidth="1"/>
    <col min="3587" max="3587" width="8.140625" style="1" customWidth="1"/>
    <col min="3588" max="3588" width="7" style="1" customWidth="1"/>
    <col min="3589" max="3589" width="7.140625" style="1" customWidth="1"/>
    <col min="3590" max="3590" width="7.7109375" style="1" customWidth="1"/>
    <col min="3591" max="3591" width="7.140625" style="1" customWidth="1"/>
    <col min="3592" max="3592" width="7.85546875" style="1" customWidth="1"/>
    <col min="3593" max="3593" width="7.7109375" style="1" customWidth="1"/>
    <col min="3594" max="3594" width="6.85546875" style="1" customWidth="1"/>
    <col min="3595" max="3595" width="7.7109375" style="1" customWidth="1"/>
    <col min="3596" max="3840" width="9.140625" style="1"/>
    <col min="3841" max="3841" width="11.5703125" style="1" customWidth="1"/>
    <col min="3842" max="3842" width="7" style="1" customWidth="1"/>
    <col min="3843" max="3843" width="8.140625" style="1" customWidth="1"/>
    <col min="3844" max="3844" width="7" style="1" customWidth="1"/>
    <col min="3845" max="3845" width="7.140625" style="1" customWidth="1"/>
    <col min="3846" max="3846" width="7.7109375" style="1" customWidth="1"/>
    <col min="3847" max="3847" width="7.140625" style="1" customWidth="1"/>
    <col min="3848" max="3848" width="7.85546875" style="1" customWidth="1"/>
    <col min="3849" max="3849" width="7.7109375" style="1" customWidth="1"/>
    <col min="3850" max="3850" width="6.85546875" style="1" customWidth="1"/>
    <col min="3851" max="3851" width="7.7109375" style="1" customWidth="1"/>
    <col min="3852" max="4096" width="9.140625" style="1"/>
    <col min="4097" max="4097" width="11.5703125" style="1" customWidth="1"/>
    <col min="4098" max="4098" width="7" style="1" customWidth="1"/>
    <col min="4099" max="4099" width="8.140625" style="1" customWidth="1"/>
    <col min="4100" max="4100" width="7" style="1" customWidth="1"/>
    <col min="4101" max="4101" width="7.140625" style="1" customWidth="1"/>
    <col min="4102" max="4102" width="7.7109375" style="1" customWidth="1"/>
    <col min="4103" max="4103" width="7.140625" style="1" customWidth="1"/>
    <col min="4104" max="4104" width="7.85546875" style="1" customWidth="1"/>
    <col min="4105" max="4105" width="7.7109375" style="1" customWidth="1"/>
    <col min="4106" max="4106" width="6.85546875" style="1" customWidth="1"/>
    <col min="4107" max="4107" width="7.7109375" style="1" customWidth="1"/>
    <col min="4108" max="4352" width="9.140625" style="1"/>
    <col min="4353" max="4353" width="11.5703125" style="1" customWidth="1"/>
    <col min="4354" max="4354" width="7" style="1" customWidth="1"/>
    <col min="4355" max="4355" width="8.140625" style="1" customWidth="1"/>
    <col min="4356" max="4356" width="7" style="1" customWidth="1"/>
    <col min="4357" max="4357" width="7.140625" style="1" customWidth="1"/>
    <col min="4358" max="4358" width="7.7109375" style="1" customWidth="1"/>
    <col min="4359" max="4359" width="7.140625" style="1" customWidth="1"/>
    <col min="4360" max="4360" width="7.85546875" style="1" customWidth="1"/>
    <col min="4361" max="4361" width="7.7109375" style="1" customWidth="1"/>
    <col min="4362" max="4362" width="6.85546875" style="1" customWidth="1"/>
    <col min="4363" max="4363" width="7.7109375" style="1" customWidth="1"/>
    <col min="4364" max="4608" width="9.140625" style="1"/>
    <col min="4609" max="4609" width="11.5703125" style="1" customWidth="1"/>
    <col min="4610" max="4610" width="7" style="1" customWidth="1"/>
    <col min="4611" max="4611" width="8.140625" style="1" customWidth="1"/>
    <col min="4612" max="4612" width="7" style="1" customWidth="1"/>
    <col min="4613" max="4613" width="7.140625" style="1" customWidth="1"/>
    <col min="4614" max="4614" width="7.7109375" style="1" customWidth="1"/>
    <col min="4615" max="4615" width="7.140625" style="1" customWidth="1"/>
    <col min="4616" max="4616" width="7.85546875" style="1" customWidth="1"/>
    <col min="4617" max="4617" width="7.7109375" style="1" customWidth="1"/>
    <col min="4618" max="4618" width="6.85546875" style="1" customWidth="1"/>
    <col min="4619" max="4619" width="7.7109375" style="1" customWidth="1"/>
    <col min="4620" max="4864" width="9.140625" style="1"/>
    <col min="4865" max="4865" width="11.5703125" style="1" customWidth="1"/>
    <col min="4866" max="4866" width="7" style="1" customWidth="1"/>
    <col min="4867" max="4867" width="8.140625" style="1" customWidth="1"/>
    <col min="4868" max="4868" width="7" style="1" customWidth="1"/>
    <col min="4869" max="4869" width="7.140625" style="1" customWidth="1"/>
    <col min="4870" max="4870" width="7.7109375" style="1" customWidth="1"/>
    <col min="4871" max="4871" width="7.140625" style="1" customWidth="1"/>
    <col min="4872" max="4872" width="7.85546875" style="1" customWidth="1"/>
    <col min="4873" max="4873" width="7.7109375" style="1" customWidth="1"/>
    <col min="4874" max="4874" width="6.85546875" style="1" customWidth="1"/>
    <col min="4875" max="4875" width="7.7109375" style="1" customWidth="1"/>
    <col min="4876" max="5120" width="9.140625" style="1"/>
    <col min="5121" max="5121" width="11.5703125" style="1" customWidth="1"/>
    <col min="5122" max="5122" width="7" style="1" customWidth="1"/>
    <col min="5123" max="5123" width="8.140625" style="1" customWidth="1"/>
    <col min="5124" max="5124" width="7" style="1" customWidth="1"/>
    <col min="5125" max="5125" width="7.140625" style="1" customWidth="1"/>
    <col min="5126" max="5126" width="7.7109375" style="1" customWidth="1"/>
    <col min="5127" max="5127" width="7.140625" style="1" customWidth="1"/>
    <col min="5128" max="5128" width="7.85546875" style="1" customWidth="1"/>
    <col min="5129" max="5129" width="7.7109375" style="1" customWidth="1"/>
    <col min="5130" max="5130" width="6.85546875" style="1" customWidth="1"/>
    <col min="5131" max="5131" width="7.7109375" style="1" customWidth="1"/>
    <col min="5132" max="5376" width="9.140625" style="1"/>
    <col min="5377" max="5377" width="11.5703125" style="1" customWidth="1"/>
    <col min="5378" max="5378" width="7" style="1" customWidth="1"/>
    <col min="5379" max="5379" width="8.140625" style="1" customWidth="1"/>
    <col min="5380" max="5380" width="7" style="1" customWidth="1"/>
    <col min="5381" max="5381" width="7.140625" style="1" customWidth="1"/>
    <col min="5382" max="5382" width="7.7109375" style="1" customWidth="1"/>
    <col min="5383" max="5383" width="7.140625" style="1" customWidth="1"/>
    <col min="5384" max="5384" width="7.85546875" style="1" customWidth="1"/>
    <col min="5385" max="5385" width="7.7109375" style="1" customWidth="1"/>
    <col min="5386" max="5386" width="6.85546875" style="1" customWidth="1"/>
    <col min="5387" max="5387" width="7.7109375" style="1" customWidth="1"/>
    <col min="5388" max="5632" width="9.140625" style="1"/>
    <col min="5633" max="5633" width="11.5703125" style="1" customWidth="1"/>
    <col min="5634" max="5634" width="7" style="1" customWidth="1"/>
    <col min="5635" max="5635" width="8.140625" style="1" customWidth="1"/>
    <col min="5636" max="5636" width="7" style="1" customWidth="1"/>
    <col min="5637" max="5637" width="7.140625" style="1" customWidth="1"/>
    <col min="5638" max="5638" width="7.7109375" style="1" customWidth="1"/>
    <col min="5639" max="5639" width="7.140625" style="1" customWidth="1"/>
    <col min="5640" max="5640" width="7.85546875" style="1" customWidth="1"/>
    <col min="5641" max="5641" width="7.7109375" style="1" customWidth="1"/>
    <col min="5642" max="5642" width="6.85546875" style="1" customWidth="1"/>
    <col min="5643" max="5643" width="7.7109375" style="1" customWidth="1"/>
    <col min="5644" max="5888" width="9.140625" style="1"/>
    <col min="5889" max="5889" width="11.5703125" style="1" customWidth="1"/>
    <col min="5890" max="5890" width="7" style="1" customWidth="1"/>
    <col min="5891" max="5891" width="8.140625" style="1" customWidth="1"/>
    <col min="5892" max="5892" width="7" style="1" customWidth="1"/>
    <col min="5893" max="5893" width="7.140625" style="1" customWidth="1"/>
    <col min="5894" max="5894" width="7.7109375" style="1" customWidth="1"/>
    <col min="5895" max="5895" width="7.140625" style="1" customWidth="1"/>
    <col min="5896" max="5896" width="7.85546875" style="1" customWidth="1"/>
    <col min="5897" max="5897" width="7.7109375" style="1" customWidth="1"/>
    <col min="5898" max="5898" width="6.85546875" style="1" customWidth="1"/>
    <col min="5899" max="5899" width="7.7109375" style="1" customWidth="1"/>
    <col min="5900" max="6144" width="9.140625" style="1"/>
    <col min="6145" max="6145" width="11.5703125" style="1" customWidth="1"/>
    <col min="6146" max="6146" width="7" style="1" customWidth="1"/>
    <col min="6147" max="6147" width="8.140625" style="1" customWidth="1"/>
    <col min="6148" max="6148" width="7" style="1" customWidth="1"/>
    <col min="6149" max="6149" width="7.140625" style="1" customWidth="1"/>
    <col min="6150" max="6150" width="7.7109375" style="1" customWidth="1"/>
    <col min="6151" max="6151" width="7.140625" style="1" customWidth="1"/>
    <col min="6152" max="6152" width="7.85546875" style="1" customWidth="1"/>
    <col min="6153" max="6153" width="7.7109375" style="1" customWidth="1"/>
    <col min="6154" max="6154" width="6.85546875" style="1" customWidth="1"/>
    <col min="6155" max="6155" width="7.7109375" style="1" customWidth="1"/>
    <col min="6156" max="6400" width="9.140625" style="1"/>
    <col min="6401" max="6401" width="11.5703125" style="1" customWidth="1"/>
    <col min="6402" max="6402" width="7" style="1" customWidth="1"/>
    <col min="6403" max="6403" width="8.140625" style="1" customWidth="1"/>
    <col min="6404" max="6404" width="7" style="1" customWidth="1"/>
    <col min="6405" max="6405" width="7.140625" style="1" customWidth="1"/>
    <col min="6406" max="6406" width="7.7109375" style="1" customWidth="1"/>
    <col min="6407" max="6407" width="7.140625" style="1" customWidth="1"/>
    <col min="6408" max="6408" width="7.85546875" style="1" customWidth="1"/>
    <col min="6409" max="6409" width="7.7109375" style="1" customWidth="1"/>
    <col min="6410" max="6410" width="6.85546875" style="1" customWidth="1"/>
    <col min="6411" max="6411" width="7.7109375" style="1" customWidth="1"/>
    <col min="6412" max="6656" width="9.140625" style="1"/>
    <col min="6657" max="6657" width="11.5703125" style="1" customWidth="1"/>
    <col min="6658" max="6658" width="7" style="1" customWidth="1"/>
    <col min="6659" max="6659" width="8.140625" style="1" customWidth="1"/>
    <col min="6660" max="6660" width="7" style="1" customWidth="1"/>
    <col min="6661" max="6661" width="7.140625" style="1" customWidth="1"/>
    <col min="6662" max="6662" width="7.7109375" style="1" customWidth="1"/>
    <col min="6663" max="6663" width="7.140625" style="1" customWidth="1"/>
    <col min="6664" max="6664" width="7.85546875" style="1" customWidth="1"/>
    <col min="6665" max="6665" width="7.7109375" style="1" customWidth="1"/>
    <col min="6666" max="6666" width="6.85546875" style="1" customWidth="1"/>
    <col min="6667" max="6667" width="7.7109375" style="1" customWidth="1"/>
    <col min="6668" max="6912" width="9.140625" style="1"/>
    <col min="6913" max="6913" width="11.5703125" style="1" customWidth="1"/>
    <col min="6914" max="6914" width="7" style="1" customWidth="1"/>
    <col min="6915" max="6915" width="8.140625" style="1" customWidth="1"/>
    <col min="6916" max="6916" width="7" style="1" customWidth="1"/>
    <col min="6917" max="6917" width="7.140625" style="1" customWidth="1"/>
    <col min="6918" max="6918" width="7.7109375" style="1" customWidth="1"/>
    <col min="6919" max="6919" width="7.140625" style="1" customWidth="1"/>
    <col min="6920" max="6920" width="7.85546875" style="1" customWidth="1"/>
    <col min="6921" max="6921" width="7.7109375" style="1" customWidth="1"/>
    <col min="6922" max="6922" width="6.85546875" style="1" customWidth="1"/>
    <col min="6923" max="6923" width="7.7109375" style="1" customWidth="1"/>
    <col min="6924" max="7168" width="9.140625" style="1"/>
    <col min="7169" max="7169" width="11.5703125" style="1" customWidth="1"/>
    <col min="7170" max="7170" width="7" style="1" customWidth="1"/>
    <col min="7171" max="7171" width="8.140625" style="1" customWidth="1"/>
    <col min="7172" max="7172" width="7" style="1" customWidth="1"/>
    <col min="7173" max="7173" width="7.140625" style="1" customWidth="1"/>
    <col min="7174" max="7174" width="7.7109375" style="1" customWidth="1"/>
    <col min="7175" max="7175" width="7.140625" style="1" customWidth="1"/>
    <col min="7176" max="7176" width="7.85546875" style="1" customWidth="1"/>
    <col min="7177" max="7177" width="7.7109375" style="1" customWidth="1"/>
    <col min="7178" max="7178" width="6.85546875" style="1" customWidth="1"/>
    <col min="7179" max="7179" width="7.7109375" style="1" customWidth="1"/>
    <col min="7180" max="7424" width="9.140625" style="1"/>
    <col min="7425" max="7425" width="11.5703125" style="1" customWidth="1"/>
    <col min="7426" max="7426" width="7" style="1" customWidth="1"/>
    <col min="7427" max="7427" width="8.140625" style="1" customWidth="1"/>
    <col min="7428" max="7428" width="7" style="1" customWidth="1"/>
    <col min="7429" max="7429" width="7.140625" style="1" customWidth="1"/>
    <col min="7430" max="7430" width="7.7109375" style="1" customWidth="1"/>
    <col min="7431" max="7431" width="7.140625" style="1" customWidth="1"/>
    <col min="7432" max="7432" width="7.85546875" style="1" customWidth="1"/>
    <col min="7433" max="7433" width="7.7109375" style="1" customWidth="1"/>
    <col min="7434" max="7434" width="6.85546875" style="1" customWidth="1"/>
    <col min="7435" max="7435" width="7.7109375" style="1" customWidth="1"/>
    <col min="7436" max="7680" width="9.140625" style="1"/>
    <col min="7681" max="7681" width="11.5703125" style="1" customWidth="1"/>
    <col min="7682" max="7682" width="7" style="1" customWidth="1"/>
    <col min="7683" max="7683" width="8.140625" style="1" customWidth="1"/>
    <col min="7684" max="7684" width="7" style="1" customWidth="1"/>
    <col min="7685" max="7685" width="7.140625" style="1" customWidth="1"/>
    <col min="7686" max="7686" width="7.7109375" style="1" customWidth="1"/>
    <col min="7687" max="7687" width="7.140625" style="1" customWidth="1"/>
    <col min="7688" max="7688" width="7.85546875" style="1" customWidth="1"/>
    <col min="7689" max="7689" width="7.7109375" style="1" customWidth="1"/>
    <col min="7690" max="7690" width="6.85546875" style="1" customWidth="1"/>
    <col min="7691" max="7691" width="7.7109375" style="1" customWidth="1"/>
    <col min="7692" max="7936" width="9.140625" style="1"/>
    <col min="7937" max="7937" width="11.5703125" style="1" customWidth="1"/>
    <col min="7938" max="7938" width="7" style="1" customWidth="1"/>
    <col min="7939" max="7939" width="8.140625" style="1" customWidth="1"/>
    <col min="7940" max="7940" width="7" style="1" customWidth="1"/>
    <col min="7941" max="7941" width="7.140625" style="1" customWidth="1"/>
    <col min="7942" max="7942" width="7.7109375" style="1" customWidth="1"/>
    <col min="7943" max="7943" width="7.140625" style="1" customWidth="1"/>
    <col min="7944" max="7944" width="7.85546875" style="1" customWidth="1"/>
    <col min="7945" max="7945" width="7.7109375" style="1" customWidth="1"/>
    <col min="7946" max="7946" width="6.85546875" style="1" customWidth="1"/>
    <col min="7947" max="7947" width="7.7109375" style="1" customWidth="1"/>
    <col min="7948" max="8192" width="9.140625" style="1"/>
    <col min="8193" max="8193" width="11.5703125" style="1" customWidth="1"/>
    <col min="8194" max="8194" width="7" style="1" customWidth="1"/>
    <col min="8195" max="8195" width="8.140625" style="1" customWidth="1"/>
    <col min="8196" max="8196" width="7" style="1" customWidth="1"/>
    <col min="8197" max="8197" width="7.140625" style="1" customWidth="1"/>
    <col min="8198" max="8198" width="7.7109375" style="1" customWidth="1"/>
    <col min="8199" max="8199" width="7.140625" style="1" customWidth="1"/>
    <col min="8200" max="8200" width="7.85546875" style="1" customWidth="1"/>
    <col min="8201" max="8201" width="7.7109375" style="1" customWidth="1"/>
    <col min="8202" max="8202" width="6.85546875" style="1" customWidth="1"/>
    <col min="8203" max="8203" width="7.7109375" style="1" customWidth="1"/>
    <col min="8204" max="8448" width="9.140625" style="1"/>
    <col min="8449" max="8449" width="11.5703125" style="1" customWidth="1"/>
    <col min="8450" max="8450" width="7" style="1" customWidth="1"/>
    <col min="8451" max="8451" width="8.140625" style="1" customWidth="1"/>
    <col min="8452" max="8452" width="7" style="1" customWidth="1"/>
    <col min="8453" max="8453" width="7.140625" style="1" customWidth="1"/>
    <col min="8454" max="8454" width="7.7109375" style="1" customWidth="1"/>
    <col min="8455" max="8455" width="7.140625" style="1" customWidth="1"/>
    <col min="8456" max="8456" width="7.85546875" style="1" customWidth="1"/>
    <col min="8457" max="8457" width="7.7109375" style="1" customWidth="1"/>
    <col min="8458" max="8458" width="6.85546875" style="1" customWidth="1"/>
    <col min="8459" max="8459" width="7.7109375" style="1" customWidth="1"/>
    <col min="8460" max="8704" width="9.140625" style="1"/>
    <col min="8705" max="8705" width="11.5703125" style="1" customWidth="1"/>
    <col min="8706" max="8706" width="7" style="1" customWidth="1"/>
    <col min="8707" max="8707" width="8.140625" style="1" customWidth="1"/>
    <col min="8708" max="8708" width="7" style="1" customWidth="1"/>
    <col min="8709" max="8709" width="7.140625" style="1" customWidth="1"/>
    <col min="8710" max="8710" width="7.7109375" style="1" customWidth="1"/>
    <col min="8711" max="8711" width="7.140625" style="1" customWidth="1"/>
    <col min="8712" max="8712" width="7.85546875" style="1" customWidth="1"/>
    <col min="8713" max="8713" width="7.7109375" style="1" customWidth="1"/>
    <col min="8714" max="8714" width="6.85546875" style="1" customWidth="1"/>
    <col min="8715" max="8715" width="7.7109375" style="1" customWidth="1"/>
    <col min="8716" max="8960" width="9.140625" style="1"/>
    <col min="8961" max="8961" width="11.5703125" style="1" customWidth="1"/>
    <col min="8962" max="8962" width="7" style="1" customWidth="1"/>
    <col min="8963" max="8963" width="8.140625" style="1" customWidth="1"/>
    <col min="8964" max="8964" width="7" style="1" customWidth="1"/>
    <col min="8965" max="8965" width="7.140625" style="1" customWidth="1"/>
    <col min="8966" max="8966" width="7.7109375" style="1" customWidth="1"/>
    <col min="8967" max="8967" width="7.140625" style="1" customWidth="1"/>
    <col min="8968" max="8968" width="7.85546875" style="1" customWidth="1"/>
    <col min="8969" max="8969" width="7.7109375" style="1" customWidth="1"/>
    <col min="8970" max="8970" width="6.85546875" style="1" customWidth="1"/>
    <col min="8971" max="8971" width="7.7109375" style="1" customWidth="1"/>
    <col min="8972" max="9216" width="9.140625" style="1"/>
    <col min="9217" max="9217" width="11.5703125" style="1" customWidth="1"/>
    <col min="9218" max="9218" width="7" style="1" customWidth="1"/>
    <col min="9219" max="9219" width="8.140625" style="1" customWidth="1"/>
    <col min="9220" max="9220" width="7" style="1" customWidth="1"/>
    <col min="9221" max="9221" width="7.140625" style="1" customWidth="1"/>
    <col min="9222" max="9222" width="7.7109375" style="1" customWidth="1"/>
    <col min="9223" max="9223" width="7.140625" style="1" customWidth="1"/>
    <col min="9224" max="9224" width="7.85546875" style="1" customWidth="1"/>
    <col min="9225" max="9225" width="7.7109375" style="1" customWidth="1"/>
    <col min="9226" max="9226" width="6.85546875" style="1" customWidth="1"/>
    <col min="9227" max="9227" width="7.7109375" style="1" customWidth="1"/>
    <col min="9228" max="9472" width="9.140625" style="1"/>
    <col min="9473" max="9473" width="11.5703125" style="1" customWidth="1"/>
    <col min="9474" max="9474" width="7" style="1" customWidth="1"/>
    <col min="9475" max="9475" width="8.140625" style="1" customWidth="1"/>
    <col min="9476" max="9476" width="7" style="1" customWidth="1"/>
    <col min="9477" max="9477" width="7.140625" style="1" customWidth="1"/>
    <col min="9478" max="9478" width="7.7109375" style="1" customWidth="1"/>
    <col min="9479" max="9479" width="7.140625" style="1" customWidth="1"/>
    <col min="9480" max="9480" width="7.85546875" style="1" customWidth="1"/>
    <col min="9481" max="9481" width="7.7109375" style="1" customWidth="1"/>
    <col min="9482" max="9482" width="6.85546875" style="1" customWidth="1"/>
    <col min="9483" max="9483" width="7.7109375" style="1" customWidth="1"/>
    <col min="9484" max="9728" width="9.140625" style="1"/>
    <col min="9729" max="9729" width="11.5703125" style="1" customWidth="1"/>
    <col min="9730" max="9730" width="7" style="1" customWidth="1"/>
    <col min="9731" max="9731" width="8.140625" style="1" customWidth="1"/>
    <col min="9732" max="9732" width="7" style="1" customWidth="1"/>
    <col min="9733" max="9733" width="7.140625" style="1" customWidth="1"/>
    <col min="9734" max="9734" width="7.7109375" style="1" customWidth="1"/>
    <col min="9735" max="9735" width="7.140625" style="1" customWidth="1"/>
    <col min="9736" max="9736" width="7.85546875" style="1" customWidth="1"/>
    <col min="9737" max="9737" width="7.7109375" style="1" customWidth="1"/>
    <col min="9738" max="9738" width="6.85546875" style="1" customWidth="1"/>
    <col min="9739" max="9739" width="7.7109375" style="1" customWidth="1"/>
    <col min="9740" max="9984" width="9.140625" style="1"/>
    <col min="9985" max="9985" width="11.5703125" style="1" customWidth="1"/>
    <col min="9986" max="9986" width="7" style="1" customWidth="1"/>
    <col min="9987" max="9987" width="8.140625" style="1" customWidth="1"/>
    <col min="9988" max="9988" width="7" style="1" customWidth="1"/>
    <col min="9989" max="9989" width="7.140625" style="1" customWidth="1"/>
    <col min="9990" max="9990" width="7.7109375" style="1" customWidth="1"/>
    <col min="9991" max="9991" width="7.140625" style="1" customWidth="1"/>
    <col min="9992" max="9992" width="7.85546875" style="1" customWidth="1"/>
    <col min="9993" max="9993" width="7.7109375" style="1" customWidth="1"/>
    <col min="9994" max="9994" width="6.85546875" style="1" customWidth="1"/>
    <col min="9995" max="9995" width="7.7109375" style="1" customWidth="1"/>
    <col min="9996" max="10240" width="9.140625" style="1"/>
    <col min="10241" max="10241" width="11.5703125" style="1" customWidth="1"/>
    <col min="10242" max="10242" width="7" style="1" customWidth="1"/>
    <col min="10243" max="10243" width="8.140625" style="1" customWidth="1"/>
    <col min="10244" max="10244" width="7" style="1" customWidth="1"/>
    <col min="10245" max="10245" width="7.140625" style="1" customWidth="1"/>
    <col min="10246" max="10246" width="7.7109375" style="1" customWidth="1"/>
    <col min="10247" max="10247" width="7.140625" style="1" customWidth="1"/>
    <col min="10248" max="10248" width="7.85546875" style="1" customWidth="1"/>
    <col min="10249" max="10249" width="7.7109375" style="1" customWidth="1"/>
    <col min="10250" max="10250" width="6.85546875" style="1" customWidth="1"/>
    <col min="10251" max="10251" width="7.7109375" style="1" customWidth="1"/>
    <col min="10252" max="10496" width="9.140625" style="1"/>
    <col min="10497" max="10497" width="11.5703125" style="1" customWidth="1"/>
    <col min="10498" max="10498" width="7" style="1" customWidth="1"/>
    <col min="10499" max="10499" width="8.140625" style="1" customWidth="1"/>
    <col min="10500" max="10500" width="7" style="1" customWidth="1"/>
    <col min="10501" max="10501" width="7.140625" style="1" customWidth="1"/>
    <col min="10502" max="10502" width="7.7109375" style="1" customWidth="1"/>
    <col min="10503" max="10503" width="7.140625" style="1" customWidth="1"/>
    <col min="10504" max="10504" width="7.85546875" style="1" customWidth="1"/>
    <col min="10505" max="10505" width="7.7109375" style="1" customWidth="1"/>
    <col min="10506" max="10506" width="6.85546875" style="1" customWidth="1"/>
    <col min="10507" max="10507" width="7.7109375" style="1" customWidth="1"/>
    <col min="10508" max="10752" width="9.140625" style="1"/>
    <col min="10753" max="10753" width="11.5703125" style="1" customWidth="1"/>
    <col min="10754" max="10754" width="7" style="1" customWidth="1"/>
    <col min="10755" max="10755" width="8.140625" style="1" customWidth="1"/>
    <col min="10756" max="10756" width="7" style="1" customWidth="1"/>
    <col min="10757" max="10757" width="7.140625" style="1" customWidth="1"/>
    <col min="10758" max="10758" width="7.7109375" style="1" customWidth="1"/>
    <col min="10759" max="10759" width="7.140625" style="1" customWidth="1"/>
    <col min="10760" max="10760" width="7.85546875" style="1" customWidth="1"/>
    <col min="10761" max="10761" width="7.7109375" style="1" customWidth="1"/>
    <col min="10762" max="10762" width="6.85546875" style="1" customWidth="1"/>
    <col min="10763" max="10763" width="7.7109375" style="1" customWidth="1"/>
    <col min="10764" max="11008" width="9.140625" style="1"/>
    <col min="11009" max="11009" width="11.5703125" style="1" customWidth="1"/>
    <col min="11010" max="11010" width="7" style="1" customWidth="1"/>
    <col min="11011" max="11011" width="8.140625" style="1" customWidth="1"/>
    <col min="11012" max="11012" width="7" style="1" customWidth="1"/>
    <col min="11013" max="11013" width="7.140625" style="1" customWidth="1"/>
    <col min="11014" max="11014" width="7.7109375" style="1" customWidth="1"/>
    <col min="11015" max="11015" width="7.140625" style="1" customWidth="1"/>
    <col min="11016" max="11016" width="7.85546875" style="1" customWidth="1"/>
    <col min="11017" max="11017" width="7.7109375" style="1" customWidth="1"/>
    <col min="11018" max="11018" width="6.85546875" style="1" customWidth="1"/>
    <col min="11019" max="11019" width="7.7109375" style="1" customWidth="1"/>
    <col min="11020" max="11264" width="9.140625" style="1"/>
    <col min="11265" max="11265" width="11.5703125" style="1" customWidth="1"/>
    <col min="11266" max="11266" width="7" style="1" customWidth="1"/>
    <col min="11267" max="11267" width="8.140625" style="1" customWidth="1"/>
    <col min="11268" max="11268" width="7" style="1" customWidth="1"/>
    <col min="11269" max="11269" width="7.140625" style="1" customWidth="1"/>
    <col min="11270" max="11270" width="7.7109375" style="1" customWidth="1"/>
    <col min="11271" max="11271" width="7.140625" style="1" customWidth="1"/>
    <col min="11272" max="11272" width="7.85546875" style="1" customWidth="1"/>
    <col min="11273" max="11273" width="7.7109375" style="1" customWidth="1"/>
    <col min="11274" max="11274" width="6.85546875" style="1" customWidth="1"/>
    <col min="11275" max="11275" width="7.7109375" style="1" customWidth="1"/>
    <col min="11276" max="11520" width="9.140625" style="1"/>
    <col min="11521" max="11521" width="11.5703125" style="1" customWidth="1"/>
    <col min="11522" max="11522" width="7" style="1" customWidth="1"/>
    <col min="11523" max="11523" width="8.140625" style="1" customWidth="1"/>
    <col min="11524" max="11524" width="7" style="1" customWidth="1"/>
    <col min="11525" max="11525" width="7.140625" style="1" customWidth="1"/>
    <col min="11526" max="11526" width="7.7109375" style="1" customWidth="1"/>
    <col min="11527" max="11527" width="7.140625" style="1" customWidth="1"/>
    <col min="11528" max="11528" width="7.85546875" style="1" customWidth="1"/>
    <col min="11529" max="11529" width="7.7109375" style="1" customWidth="1"/>
    <col min="11530" max="11530" width="6.85546875" style="1" customWidth="1"/>
    <col min="11531" max="11531" width="7.7109375" style="1" customWidth="1"/>
    <col min="11532" max="11776" width="9.140625" style="1"/>
    <col min="11777" max="11777" width="11.5703125" style="1" customWidth="1"/>
    <col min="11778" max="11778" width="7" style="1" customWidth="1"/>
    <col min="11779" max="11779" width="8.140625" style="1" customWidth="1"/>
    <col min="11780" max="11780" width="7" style="1" customWidth="1"/>
    <col min="11781" max="11781" width="7.140625" style="1" customWidth="1"/>
    <col min="11782" max="11782" width="7.7109375" style="1" customWidth="1"/>
    <col min="11783" max="11783" width="7.140625" style="1" customWidth="1"/>
    <col min="11784" max="11784" width="7.85546875" style="1" customWidth="1"/>
    <col min="11785" max="11785" width="7.7109375" style="1" customWidth="1"/>
    <col min="11786" max="11786" width="6.85546875" style="1" customWidth="1"/>
    <col min="11787" max="11787" width="7.7109375" style="1" customWidth="1"/>
    <col min="11788" max="12032" width="9.140625" style="1"/>
    <col min="12033" max="12033" width="11.5703125" style="1" customWidth="1"/>
    <col min="12034" max="12034" width="7" style="1" customWidth="1"/>
    <col min="12035" max="12035" width="8.140625" style="1" customWidth="1"/>
    <col min="12036" max="12036" width="7" style="1" customWidth="1"/>
    <col min="12037" max="12037" width="7.140625" style="1" customWidth="1"/>
    <col min="12038" max="12038" width="7.7109375" style="1" customWidth="1"/>
    <col min="12039" max="12039" width="7.140625" style="1" customWidth="1"/>
    <col min="12040" max="12040" width="7.85546875" style="1" customWidth="1"/>
    <col min="12041" max="12041" width="7.7109375" style="1" customWidth="1"/>
    <col min="12042" max="12042" width="6.85546875" style="1" customWidth="1"/>
    <col min="12043" max="12043" width="7.7109375" style="1" customWidth="1"/>
    <col min="12044" max="12288" width="9.140625" style="1"/>
    <col min="12289" max="12289" width="11.5703125" style="1" customWidth="1"/>
    <col min="12290" max="12290" width="7" style="1" customWidth="1"/>
    <col min="12291" max="12291" width="8.140625" style="1" customWidth="1"/>
    <col min="12292" max="12292" width="7" style="1" customWidth="1"/>
    <col min="12293" max="12293" width="7.140625" style="1" customWidth="1"/>
    <col min="12294" max="12294" width="7.7109375" style="1" customWidth="1"/>
    <col min="12295" max="12295" width="7.140625" style="1" customWidth="1"/>
    <col min="12296" max="12296" width="7.85546875" style="1" customWidth="1"/>
    <col min="12297" max="12297" width="7.7109375" style="1" customWidth="1"/>
    <col min="12298" max="12298" width="6.85546875" style="1" customWidth="1"/>
    <col min="12299" max="12299" width="7.7109375" style="1" customWidth="1"/>
    <col min="12300" max="12544" width="9.140625" style="1"/>
    <col min="12545" max="12545" width="11.5703125" style="1" customWidth="1"/>
    <col min="12546" max="12546" width="7" style="1" customWidth="1"/>
    <col min="12547" max="12547" width="8.140625" style="1" customWidth="1"/>
    <col min="12548" max="12548" width="7" style="1" customWidth="1"/>
    <col min="12549" max="12549" width="7.140625" style="1" customWidth="1"/>
    <col min="12550" max="12550" width="7.7109375" style="1" customWidth="1"/>
    <col min="12551" max="12551" width="7.140625" style="1" customWidth="1"/>
    <col min="12552" max="12552" width="7.85546875" style="1" customWidth="1"/>
    <col min="12553" max="12553" width="7.7109375" style="1" customWidth="1"/>
    <col min="12554" max="12554" width="6.85546875" style="1" customWidth="1"/>
    <col min="12555" max="12555" width="7.7109375" style="1" customWidth="1"/>
    <col min="12556" max="12800" width="9.140625" style="1"/>
    <col min="12801" max="12801" width="11.5703125" style="1" customWidth="1"/>
    <col min="12802" max="12802" width="7" style="1" customWidth="1"/>
    <col min="12803" max="12803" width="8.140625" style="1" customWidth="1"/>
    <col min="12804" max="12804" width="7" style="1" customWidth="1"/>
    <col min="12805" max="12805" width="7.140625" style="1" customWidth="1"/>
    <col min="12806" max="12806" width="7.7109375" style="1" customWidth="1"/>
    <col min="12807" max="12807" width="7.140625" style="1" customWidth="1"/>
    <col min="12808" max="12808" width="7.85546875" style="1" customWidth="1"/>
    <col min="12809" max="12809" width="7.7109375" style="1" customWidth="1"/>
    <col min="12810" max="12810" width="6.85546875" style="1" customWidth="1"/>
    <col min="12811" max="12811" width="7.7109375" style="1" customWidth="1"/>
    <col min="12812" max="13056" width="9.140625" style="1"/>
    <col min="13057" max="13057" width="11.5703125" style="1" customWidth="1"/>
    <col min="13058" max="13058" width="7" style="1" customWidth="1"/>
    <col min="13059" max="13059" width="8.140625" style="1" customWidth="1"/>
    <col min="13060" max="13060" width="7" style="1" customWidth="1"/>
    <col min="13061" max="13061" width="7.140625" style="1" customWidth="1"/>
    <col min="13062" max="13062" width="7.7109375" style="1" customWidth="1"/>
    <col min="13063" max="13063" width="7.140625" style="1" customWidth="1"/>
    <col min="13064" max="13064" width="7.85546875" style="1" customWidth="1"/>
    <col min="13065" max="13065" width="7.7109375" style="1" customWidth="1"/>
    <col min="13066" max="13066" width="6.85546875" style="1" customWidth="1"/>
    <col min="13067" max="13067" width="7.7109375" style="1" customWidth="1"/>
    <col min="13068" max="13312" width="9.140625" style="1"/>
    <col min="13313" max="13313" width="11.5703125" style="1" customWidth="1"/>
    <col min="13314" max="13314" width="7" style="1" customWidth="1"/>
    <col min="13315" max="13315" width="8.140625" style="1" customWidth="1"/>
    <col min="13316" max="13316" width="7" style="1" customWidth="1"/>
    <col min="13317" max="13317" width="7.140625" style="1" customWidth="1"/>
    <col min="13318" max="13318" width="7.7109375" style="1" customWidth="1"/>
    <col min="13319" max="13319" width="7.140625" style="1" customWidth="1"/>
    <col min="13320" max="13320" width="7.85546875" style="1" customWidth="1"/>
    <col min="13321" max="13321" width="7.7109375" style="1" customWidth="1"/>
    <col min="13322" max="13322" width="6.85546875" style="1" customWidth="1"/>
    <col min="13323" max="13323" width="7.7109375" style="1" customWidth="1"/>
    <col min="13324" max="13568" width="9.140625" style="1"/>
    <col min="13569" max="13569" width="11.5703125" style="1" customWidth="1"/>
    <col min="13570" max="13570" width="7" style="1" customWidth="1"/>
    <col min="13571" max="13571" width="8.140625" style="1" customWidth="1"/>
    <col min="13572" max="13572" width="7" style="1" customWidth="1"/>
    <col min="13573" max="13573" width="7.140625" style="1" customWidth="1"/>
    <col min="13574" max="13574" width="7.7109375" style="1" customWidth="1"/>
    <col min="13575" max="13575" width="7.140625" style="1" customWidth="1"/>
    <col min="13576" max="13576" width="7.85546875" style="1" customWidth="1"/>
    <col min="13577" max="13577" width="7.7109375" style="1" customWidth="1"/>
    <col min="13578" max="13578" width="6.85546875" style="1" customWidth="1"/>
    <col min="13579" max="13579" width="7.7109375" style="1" customWidth="1"/>
    <col min="13580" max="13824" width="9.140625" style="1"/>
    <col min="13825" max="13825" width="11.5703125" style="1" customWidth="1"/>
    <col min="13826" max="13826" width="7" style="1" customWidth="1"/>
    <col min="13827" max="13827" width="8.140625" style="1" customWidth="1"/>
    <col min="13828" max="13828" width="7" style="1" customWidth="1"/>
    <col min="13829" max="13829" width="7.140625" style="1" customWidth="1"/>
    <col min="13830" max="13830" width="7.7109375" style="1" customWidth="1"/>
    <col min="13831" max="13831" width="7.140625" style="1" customWidth="1"/>
    <col min="13832" max="13832" width="7.85546875" style="1" customWidth="1"/>
    <col min="13833" max="13833" width="7.7109375" style="1" customWidth="1"/>
    <col min="13834" max="13834" width="6.85546875" style="1" customWidth="1"/>
    <col min="13835" max="13835" width="7.7109375" style="1" customWidth="1"/>
    <col min="13836" max="14080" width="9.140625" style="1"/>
    <col min="14081" max="14081" width="11.5703125" style="1" customWidth="1"/>
    <col min="14082" max="14082" width="7" style="1" customWidth="1"/>
    <col min="14083" max="14083" width="8.140625" style="1" customWidth="1"/>
    <col min="14084" max="14084" width="7" style="1" customWidth="1"/>
    <col min="14085" max="14085" width="7.140625" style="1" customWidth="1"/>
    <col min="14086" max="14086" width="7.7109375" style="1" customWidth="1"/>
    <col min="14087" max="14087" width="7.140625" style="1" customWidth="1"/>
    <col min="14088" max="14088" width="7.85546875" style="1" customWidth="1"/>
    <col min="14089" max="14089" width="7.7109375" style="1" customWidth="1"/>
    <col min="14090" max="14090" width="6.85546875" style="1" customWidth="1"/>
    <col min="14091" max="14091" width="7.7109375" style="1" customWidth="1"/>
    <col min="14092" max="14336" width="9.140625" style="1"/>
    <col min="14337" max="14337" width="11.5703125" style="1" customWidth="1"/>
    <col min="14338" max="14338" width="7" style="1" customWidth="1"/>
    <col min="14339" max="14339" width="8.140625" style="1" customWidth="1"/>
    <col min="14340" max="14340" width="7" style="1" customWidth="1"/>
    <col min="14341" max="14341" width="7.140625" style="1" customWidth="1"/>
    <col min="14342" max="14342" width="7.7109375" style="1" customWidth="1"/>
    <col min="14343" max="14343" width="7.140625" style="1" customWidth="1"/>
    <col min="14344" max="14344" width="7.85546875" style="1" customWidth="1"/>
    <col min="14345" max="14345" width="7.7109375" style="1" customWidth="1"/>
    <col min="14346" max="14346" width="6.85546875" style="1" customWidth="1"/>
    <col min="14347" max="14347" width="7.7109375" style="1" customWidth="1"/>
    <col min="14348" max="14592" width="9.140625" style="1"/>
    <col min="14593" max="14593" width="11.5703125" style="1" customWidth="1"/>
    <col min="14594" max="14594" width="7" style="1" customWidth="1"/>
    <col min="14595" max="14595" width="8.140625" style="1" customWidth="1"/>
    <col min="14596" max="14596" width="7" style="1" customWidth="1"/>
    <col min="14597" max="14597" width="7.140625" style="1" customWidth="1"/>
    <col min="14598" max="14598" width="7.7109375" style="1" customWidth="1"/>
    <col min="14599" max="14599" width="7.140625" style="1" customWidth="1"/>
    <col min="14600" max="14600" width="7.85546875" style="1" customWidth="1"/>
    <col min="14601" max="14601" width="7.7109375" style="1" customWidth="1"/>
    <col min="14602" max="14602" width="6.85546875" style="1" customWidth="1"/>
    <col min="14603" max="14603" width="7.7109375" style="1" customWidth="1"/>
    <col min="14604" max="14848" width="9.140625" style="1"/>
    <col min="14849" max="14849" width="11.5703125" style="1" customWidth="1"/>
    <col min="14850" max="14850" width="7" style="1" customWidth="1"/>
    <col min="14851" max="14851" width="8.140625" style="1" customWidth="1"/>
    <col min="14852" max="14852" width="7" style="1" customWidth="1"/>
    <col min="14853" max="14853" width="7.140625" style="1" customWidth="1"/>
    <col min="14854" max="14854" width="7.7109375" style="1" customWidth="1"/>
    <col min="14855" max="14855" width="7.140625" style="1" customWidth="1"/>
    <col min="14856" max="14856" width="7.85546875" style="1" customWidth="1"/>
    <col min="14857" max="14857" width="7.7109375" style="1" customWidth="1"/>
    <col min="14858" max="14858" width="6.85546875" style="1" customWidth="1"/>
    <col min="14859" max="14859" width="7.7109375" style="1" customWidth="1"/>
    <col min="14860" max="15104" width="9.140625" style="1"/>
    <col min="15105" max="15105" width="11.5703125" style="1" customWidth="1"/>
    <col min="15106" max="15106" width="7" style="1" customWidth="1"/>
    <col min="15107" max="15107" width="8.140625" style="1" customWidth="1"/>
    <col min="15108" max="15108" width="7" style="1" customWidth="1"/>
    <col min="15109" max="15109" width="7.140625" style="1" customWidth="1"/>
    <col min="15110" max="15110" width="7.7109375" style="1" customWidth="1"/>
    <col min="15111" max="15111" width="7.140625" style="1" customWidth="1"/>
    <col min="15112" max="15112" width="7.85546875" style="1" customWidth="1"/>
    <col min="15113" max="15113" width="7.7109375" style="1" customWidth="1"/>
    <col min="15114" max="15114" width="6.85546875" style="1" customWidth="1"/>
    <col min="15115" max="15115" width="7.7109375" style="1" customWidth="1"/>
    <col min="15116" max="15360" width="9.140625" style="1"/>
    <col min="15361" max="15361" width="11.5703125" style="1" customWidth="1"/>
    <col min="15362" max="15362" width="7" style="1" customWidth="1"/>
    <col min="15363" max="15363" width="8.140625" style="1" customWidth="1"/>
    <col min="15364" max="15364" width="7" style="1" customWidth="1"/>
    <col min="15365" max="15365" width="7.140625" style="1" customWidth="1"/>
    <col min="15366" max="15366" width="7.7109375" style="1" customWidth="1"/>
    <col min="15367" max="15367" width="7.140625" style="1" customWidth="1"/>
    <col min="15368" max="15368" width="7.85546875" style="1" customWidth="1"/>
    <col min="15369" max="15369" width="7.7109375" style="1" customWidth="1"/>
    <col min="15370" max="15370" width="6.85546875" style="1" customWidth="1"/>
    <col min="15371" max="15371" width="7.7109375" style="1" customWidth="1"/>
    <col min="15372" max="15616" width="9.140625" style="1"/>
    <col min="15617" max="15617" width="11.5703125" style="1" customWidth="1"/>
    <col min="15618" max="15618" width="7" style="1" customWidth="1"/>
    <col min="15619" max="15619" width="8.140625" style="1" customWidth="1"/>
    <col min="15620" max="15620" width="7" style="1" customWidth="1"/>
    <col min="15621" max="15621" width="7.140625" style="1" customWidth="1"/>
    <col min="15622" max="15622" width="7.7109375" style="1" customWidth="1"/>
    <col min="15623" max="15623" width="7.140625" style="1" customWidth="1"/>
    <col min="15624" max="15624" width="7.85546875" style="1" customWidth="1"/>
    <col min="15625" max="15625" width="7.7109375" style="1" customWidth="1"/>
    <col min="15626" max="15626" width="6.85546875" style="1" customWidth="1"/>
    <col min="15627" max="15627" width="7.7109375" style="1" customWidth="1"/>
    <col min="15628" max="15872" width="9.140625" style="1"/>
    <col min="15873" max="15873" width="11.5703125" style="1" customWidth="1"/>
    <col min="15874" max="15874" width="7" style="1" customWidth="1"/>
    <col min="15875" max="15875" width="8.140625" style="1" customWidth="1"/>
    <col min="15876" max="15876" width="7" style="1" customWidth="1"/>
    <col min="15877" max="15877" width="7.140625" style="1" customWidth="1"/>
    <col min="15878" max="15878" width="7.7109375" style="1" customWidth="1"/>
    <col min="15879" max="15879" width="7.140625" style="1" customWidth="1"/>
    <col min="15880" max="15880" width="7.85546875" style="1" customWidth="1"/>
    <col min="15881" max="15881" width="7.7109375" style="1" customWidth="1"/>
    <col min="15882" max="15882" width="6.85546875" style="1" customWidth="1"/>
    <col min="15883" max="15883" width="7.7109375" style="1" customWidth="1"/>
    <col min="15884" max="16128" width="9.140625" style="1"/>
    <col min="16129" max="16129" width="11.5703125" style="1" customWidth="1"/>
    <col min="16130" max="16130" width="7" style="1" customWidth="1"/>
    <col min="16131" max="16131" width="8.140625" style="1" customWidth="1"/>
    <col min="16132" max="16132" width="7" style="1" customWidth="1"/>
    <col min="16133" max="16133" width="7.140625" style="1" customWidth="1"/>
    <col min="16134" max="16134" width="7.7109375" style="1" customWidth="1"/>
    <col min="16135" max="16135" width="7.140625" style="1" customWidth="1"/>
    <col min="16136" max="16136" width="7.85546875" style="1" customWidth="1"/>
    <col min="16137" max="16137" width="7.7109375" style="1" customWidth="1"/>
    <col min="16138" max="16138" width="6.85546875" style="1" customWidth="1"/>
    <col min="16139" max="16139" width="7.7109375" style="1" customWidth="1"/>
    <col min="16140" max="16384" width="9.140625" style="1"/>
  </cols>
  <sheetData>
    <row r="1" spans="1:12" ht="18.399999999999999" customHeight="1">
      <c r="A1" s="1556" t="s">
        <v>919</v>
      </c>
      <c r="B1" s="1557"/>
      <c r="C1" s="1557"/>
      <c r="D1" s="1557"/>
      <c r="E1" s="1557"/>
      <c r="F1" s="1557"/>
      <c r="G1" s="1557"/>
      <c r="H1" s="1557"/>
      <c r="I1" s="1557"/>
      <c r="J1" s="1557"/>
      <c r="K1" s="1557"/>
    </row>
    <row r="2" spans="1:12" ht="3" customHeight="1"/>
    <row r="3" spans="1:12">
      <c r="A3" s="7"/>
      <c r="B3" s="1558" t="s">
        <v>83</v>
      </c>
      <c r="C3" s="1559"/>
      <c r="D3" s="1559"/>
      <c r="E3" s="1559"/>
      <c r="F3" s="1559"/>
      <c r="G3" s="1559"/>
      <c r="H3" s="1559"/>
      <c r="I3" s="1559"/>
      <c r="J3" s="1560"/>
      <c r="K3" s="1561"/>
    </row>
    <row r="4" spans="1:12" ht="25.5">
      <c r="A4" s="9" t="s">
        <v>183</v>
      </c>
      <c r="B4" s="1562" t="s">
        <v>80</v>
      </c>
      <c r="C4" s="1557"/>
      <c r="D4" s="1562" t="s">
        <v>81</v>
      </c>
      <c r="E4" s="1557"/>
      <c r="F4" s="1562" t="s">
        <v>82</v>
      </c>
      <c r="G4" s="1557"/>
      <c r="H4" s="1562" t="s">
        <v>17</v>
      </c>
      <c r="I4" s="1557"/>
      <c r="J4" s="1562" t="s">
        <v>1</v>
      </c>
      <c r="K4" s="1563"/>
    </row>
    <row r="5" spans="1:12">
      <c r="A5" s="9"/>
      <c r="B5" s="1017" t="s">
        <v>2</v>
      </c>
      <c r="C5" s="10" t="s">
        <v>3</v>
      </c>
      <c r="D5" s="1017" t="s">
        <v>2</v>
      </c>
      <c r="E5" s="10" t="s">
        <v>3</v>
      </c>
      <c r="F5" s="10" t="s">
        <v>2</v>
      </c>
      <c r="G5" s="10" t="s">
        <v>3</v>
      </c>
      <c r="H5" s="10" t="s">
        <v>2</v>
      </c>
      <c r="I5" s="10" t="s">
        <v>3</v>
      </c>
      <c r="J5" s="1021" t="s">
        <v>2</v>
      </c>
      <c r="K5" s="3" t="s">
        <v>3</v>
      </c>
    </row>
    <row r="6" spans="1:12">
      <c r="A6" s="4" t="s">
        <v>100</v>
      </c>
      <c r="B6" s="1018">
        <v>5177</v>
      </c>
      <c r="C6" s="347" t="s">
        <v>1335</v>
      </c>
      <c r="D6" s="1018">
        <v>3631</v>
      </c>
      <c r="E6" s="347" t="s">
        <v>1336</v>
      </c>
      <c r="F6" s="346">
        <v>0</v>
      </c>
      <c r="G6" s="347" t="s">
        <v>1290</v>
      </c>
      <c r="H6" s="346">
        <v>0</v>
      </c>
      <c r="I6" s="347" t="s">
        <v>1290</v>
      </c>
      <c r="J6" s="1019">
        <v>8808</v>
      </c>
      <c r="K6" s="838" t="s">
        <v>1337</v>
      </c>
    </row>
    <row r="7" spans="1:12">
      <c r="A7" s="4" t="s">
        <v>57</v>
      </c>
      <c r="B7" s="1018">
        <v>2328</v>
      </c>
      <c r="C7" s="347" t="s">
        <v>1338</v>
      </c>
      <c r="D7" s="1018">
        <v>1539</v>
      </c>
      <c r="E7" s="347" t="s">
        <v>1339</v>
      </c>
      <c r="F7" s="346">
        <v>1</v>
      </c>
      <c r="G7" s="347" t="s">
        <v>1290</v>
      </c>
      <c r="H7" s="346">
        <v>0</v>
      </c>
      <c r="I7" s="347" t="s">
        <v>1290</v>
      </c>
      <c r="J7" s="1019">
        <v>3868</v>
      </c>
      <c r="K7" s="838" t="s">
        <v>1340</v>
      </c>
      <c r="L7" s="612"/>
    </row>
    <row r="8" spans="1:12">
      <c r="A8" s="4" t="s">
        <v>58</v>
      </c>
      <c r="B8" s="1018">
        <v>1562</v>
      </c>
      <c r="C8" s="347" t="s">
        <v>1338</v>
      </c>
      <c r="D8" s="1018">
        <v>1033</v>
      </c>
      <c r="E8" s="347" t="s">
        <v>1339</v>
      </c>
      <c r="F8" s="346">
        <v>0</v>
      </c>
      <c r="G8" s="347" t="s">
        <v>1290</v>
      </c>
      <c r="H8" s="346">
        <v>1</v>
      </c>
      <c r="I8" s="347" t="s">
        <v>1290</v>
      </c>
      <c r="J8" s="1019">
        <v>2596</v>
      </c>
      <c r="K8" s="838" t="s">
        <v>1341</v>
      </c>
      <c r="L8" s="612"/>
    </row>
    <row r="9" spans="1:12">
      <c r="A9" s="4" t="s">
        <v>59</v>
      </c>
      <c r="B9" s="1018">
        <v>1267</v>
      </c>
      <c r="C9" s="347" t="s">
        <v>1342</v>
      </c>
      <c r="D9" s="1018">
        <v>928</v>
      </c>
      <c r="E9" s="347" t="s">
        <v>1343</v>
      </c>
      <c r="F9" s="346">
        <v>0</v>
      </c>
      <c r="G9" s="347" t="s">
        <v>1290</v>
      </c>
      <c r="H9" s="346">
        <v>0</v>
      </c>
      <c r="I9" s="347" t="s">
        <v>1290</v>
      </c>
      <c r="J9" s="1019">
        <v>2195</v>
      </c>
      <c r="K9" s="838" t="s">
        <v>1344</v>
      </c>
      <c r="L9" s="612"/>
    </row>
    <row r="10" spans="1:12">
      <c r="A10" s="4" t="s">
        <v>60</v>
      </c>
      <c r="B10" s="1018">
        <v>1180</v>
      </c>
      <c r="C10" s="347" t="s">
        <v>1345</v>
      </c>
      <c r="D10" s="1018">
        <v>785</v>
      </c>
      <c r="E10" s="347" t="s">
        <v>1346</v>
      </c>
      <c r="F10" s="346">
        <v>0</v>
      </c>
      <c r="G10" s="347" t="s">
        <v>1290</v>
      </c>
      <c r="H10" s="346">
        <v>0</v>
      </c>
      <c r="I10" s="347" t="s">
        <v>1290</v>
      </c>
      <c r="J10" s="1019">
        <v>1965</v>
      </c>
      <c r="K10" s="838" t="s">
        <v>1347</v>
      </c>
      <c r="L10" s="612"/>
    </row>
    <row r="11" spans="1:12">
      <c r="A11" s="4" t="s">
        <v>61</v>
      </c>
      <c r="B11" s="1018">
        <v>940</v>
      </c>
      <c r="C11" s="347" t="s">
        <v>1348</v>
      </c>
      <c r="D11" s="1018">
        <v>723</v>
      </c>
      <c r="E11" s="347" t="s">
        <v>1349</v>
      </c>
      <c r="F11" s="346">
        <v>0</v>
      </c>
      <c r="G11" s="347" t="s">
        <v>1290</v>
      </c>
      <c r="H11" s="346">
        <v>0</v>
      </c>
      <c r="I11" s="347" t="s">
        <v>1290</v>
      </c>
      <c r="J11" s="1019">
        <v>1663</v>
      </c>
      <c r="K11" s="838" t="s">
        <v>1350</v>
      </c>
      <c r="L11" s="612"/>
    </row>
    <row r="12" spans="1:12">
      <c r="A12" s="4" t="s">
        <v>62</v>
      </c>
      <c r="B12" s="1018">
        <v>785</v>
      </c>
      <c r="C12" s="347" t="s">
        <v>1351</v>
      </c>
      <c r="D12" s="1018">
        <v>634</v>
      </c>
      <c r="E12" s="347" t="s">
        <v>1352</v>
      </c>
      <c r="F12" s="346">
        <v>0</v>
      </c>
      <c r="G12" s="347" t="s">
        <v>1290</v>
      </c>
      <c r="H12" s="346">
        <v>0</v>
      </c>
      <c r="I12" s="347" t="s">
        <v>1290</v>
      </c>
      <c r="J12" s="1019">
        <v>1419</v>
      </c>
      <c r="K12" s="838" t="s">
        <v>1353</v>
      </c>
      <c r="L12" s="612"/>
    </row>
    <row r="13" spans="1:12">
      <c r="A13" s="4" t="s">
        <v>63</v>
      </c>
      <c r="B13" s="1018">
        <v>701</v>
      </c>
      <c r="C13" s="347" t="s">
        <v>1335</v>
      </c>
      <c r="D13" s="1018">
        <v>491</v>
      </c>
      <c r="E13" s="347" t="s">
        <v>1336</v>
      </c>
      <c r="F13" s="346">
        <v>1</v>
      </c>
      <c r="G13" s="347" t="s">
        <v>1354</v>
      </c>
      <c r="H13" s="346">
        <v>0</v>
      </c>
      <c r="I13" s="347" t="s">
        <v>1290</v>
      </c>
      <c r="J13" s="1019">
        <v>1193</v>
      </c>
      <c r="K13" s="838" t="s">
        <v>1355</v>
      </c>
      <c r="L13" s="612"/>
    </row>
    <row r="14" spans="1:12">
      <c r="A14" s="4" t="s">
        <v>101</v>
      </c>
      <c r="B14" s="1018">
        <v>586</v>
      </c>
      <c r="C14" s="347" t="s">
        <v>1356</v>
      </c>
      <c r="D14" s="1018">
        <v>454</v>
      </c>
      <c r="E14" s="347" t="s">
        <v>1357</v>
      </c>
      <c r="F14" s="346">
        <v>0</v>
      </c>
      <c r="G14" s="347" t="s">
        <v>1290</v>
      </c>
      <c r="H14" s="346">
        <v>0</v>
      </c>
      <c r="I14" s="347" t="s">
        <v>1290</v>
      </c>
      <c r="J14" s="1019">
        <v>1040</v>
      </c>
      <c r="K14" s="838" t="s">
        <v>1358</v>
      </c>
      <c r="L14" s="612"/>
    </row>
    <row r="15" spans="1:12">
      <c r="A15" s="4" t="s">
        <v>102</v>
      </c>
      <c r="B15" s="1018">
        <v>505</v>
      </c>
      <c r="C15" s="347" t="s">
        <v>1295</v>
      </c>
      <c r="D15" s="1018">
        <v>391</v>
      </c>
      <c r="E15" s="347" t="s">
        <v>1296</v>
      </c>
      <c r="F15" s="346">
        <v>0</v>
      </c>
      <c r="G15" s="347" t="s">
        <v>1290</v>
      </c>
      <c r="H15" s="346">
        <v>0</v>
      </c>
      <c r="I15" s="347" t="s">
        <v>1290</v>
      </c>
      <c r="J15" s="1019">
        <v>896</v>
      </c>
      <c r="K15" s="838" t="s">
        <v>1359</v>
      </c>
      <c r="L15" s="612"/>
    </row>
    <row r="16" spans="1:12">
      <c r="A16" s="4" t="s">
        <v>103</v>
      </c>
      <c r="B16" s="1018">
        <v>517</v>
      </c>
      <c r="C16" s="347" t="s">
        <v>1360</v>
      </c>
      <c r="D16" s="1018">
        <v>413</v>
      </c>
      <c r="E16" s="347" t="s">
        <v>1361</v>
      </c>
      <c r="F16" s="346">
        <v>0</v>
      </c>
      <c r="G16" s="347" t="s">
        <v>1290</v>
      </c>
      <c r="H16" s="346">
        <v>0</v>
      </c>
      <c r="I16" s="347" t="s">
        <v>1290</v>
      </c>
      <c r="J16" s="1019">
        <v>930</v>
      </c>
      <c r="K16" s="838" t="s">
        <v>1304</v>
      </c>
      <c r="L16" s="612"/>
    </row>
    <row r="17" spans="1:12">
      <c r="A17" s="4" t="s">
        <v>104</v>
      </c>
      <c r="B17" s="1018">
        <v>455</v>
      </c>
      <c r="C17" s="347" t="s">
        <v>1362</v>
      </c>
      <c r="D17" s="1018">
        <v>356</v>
      </c>
      <c r="E17" s="347" t="s">
        <v>1363</v>
      </c>
      <c r="F17" s="346">
        <v>0</v>
      </c>
      <c r="G17" s="347" t="s">
        <v>1290</v>
      </c>
      <c r="H17" s="346">
        <v>0</v>
      </c>
      <c r="I17" s="347" t="s">
        <v>1290</v>
      </c>
      <c r="J17" s="1019">
        <v>811</v>
      </c>
      <c r="K17" s="838" t="s">
        <v>1364</v>
      </c>
      <c r="L17" s="612"/>
    </row>
    <row r="18" spans="1:12" ht="12.75" customHeight="1">
      <c r="A18" s="729" t="s">
        <v>1</v>
      </c>
      <c r="B18" s="1019">
        <v>16003</v>
      </c>
      <c r="C18" s="838" t="s">
        <v>1288</v>
      </c>
      <c r="D18" s="1019">
        <v>11378</v>
      </c>
      <c r="E18" s="838" t="s">
        <v>1289</v>
      </c>
      <c r="F18" s="300">
        <v>2</v>
      </c>
      <c r="G18" s="838" t="s">
        <v>1290</v>
      </c>
      <c r="H18" s="300">
        <v>1</v>
      </c>
      <c r="I18" s="838" t="s">
        <v>1290</v>
      </c>
      <c r="J18" s="1019">
        <v>27384</v>
      </c>
      <c r="K18" s="838" t="s">
        <v>645</v>
      </c>
      <c r="L18" s="612"/>
    </row>
    <row r="19" spans="1:12" ht="409.6" hidden="1" customHeight="1"/>
    <row r="20" spans="1:12" ht="6.75" customHeight="1"/>
    <row r="21" spans="1:12" ht="18.399999999999999" customHeight="1">
      <c r="A21" s="1556" t="s">
        <v>920</v>
      </c>
      <c r="B21" s="1557"/>
      <c r="C21" s="1557"/>
      <c r="D21" s="1557"/>
      <c r="E21" s="1557"/>
      <c r="F21" s="1557"/>
      <c r="G21" s="1557"/>
      <c r="H21" s="1557"/>
      <c r="I21" s="1557"/>
      <c r="J21" s="1557"/>
      <c r="K21" s="1557"/>
    </row>
    <row r="22" spans="1:12" ht="3" customHeight="1"/>
    <row r="23" spans="1:12" s="584" customFormat="1" ht="12.75" customHeight="1">
      <c r="A23" s="726"/>
      <c r="B23" s="1020"/>
      <c r="C23" s="727"/>
      <c r="D23" s="1020"/>
      <c r="E23" s="727"/>
      <c r="F23" s="727"/>
      <c r="G23" s="727"/>
      <c r="H23" s="727"/>
      <c r="I23" s="727"/>
      <c r="J23" s="1020"/>
      <c r="K23" s="728"/>
    </row>
  </sheetData>
  <mergeCells count="9">
    <mergeCell ref="A21:K21"/>
    <mergeCell ref="A1:K1"/>
    <mergeCell ref="B3:I3"/>
    <mergeCell ref="J3:K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94" orientation="portrait" r:id="rId1"/>
  <ignoredErrors>
    <ignoredError sqref="A6:A17" numberStoredAsText="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A15"/>
  <sheetViews>
    <sheetView showGridLines="0" zoomScaleNormal="100" workbookViewId="0">
      <selection activeCell="A6" sqref="A6:XFD6"/>
    </sheetView>
  </sheetViews>
  <sheetFormatPr defaultRowHeight="12.75"/>
  <cols>
    <col min="1" max="1" width="89.28515625" style="534" customWidth="1"/>
    <col min="2" max="256" width="9.140625" style="421"/>
    <col min="257" max="257" width="89.28515625" style="421" customWidth="1"/>
    <col min="258" max="512" width="9.140625" style="421"/>
    <col min="513" max="513" width="89.28515625" style="421" customWidth="1"/>
    <col min="514" max="768" width="9.140625" style="421"/>
    <col min="769" max="769" width="89.28515625" style="421" customWidth="1"/>
    <col min="770" max="1024" width="9.140625" style="421"/>
    <col min="1025" max="1025" width="89.28515625" style="421" customWidth="1"/>
    <col min="1026" max="1280" width="9.140625" style="421"/>
    <col min="1281" max="1281" width="89.28515625" style="421" customWidth="1"/>
    <col min="1282" max="1536" width="9.140625" style="421"/>
    <col min="1537" max="1537" width="89.28515625" style="421" customWidth="1"/>
    <col min="1538" max="1792" width="9.140625" style="421"/>
    <col min="1793" max="1793" width="89.28515625" style="421" customWidth="1"/>
    <col min="1794" max="2048" width="9.140625" style="421"/>
    <col min="2049" max="2049" width="89.28515625" style="421" customWidth="1"/>
    <col min="2050" max="2304" width="9.140625" style="421"/>
    <col min="2305" max="2305" width="89.28515625" style="421" customWidth="1"/>
    <col min="2306" max="2560" width="9.140625" style="421"/>
    <col min="2561" max="2561" width="89.28515625" style="421" customWidth="1"/>
    <col min="2562" max="2816" width="9.140625" style="421"/>
    <col min="2817" max="2817" width="89.28515625" style="421" customWidth="1"/>
    <col min="2818" max="3072" width="9.140625" style="421"/>
    <col min="3073" max="3073" width="89.28515625" style="421" customWidth="1"/>
    <col min="3074" max="3328" width="9.140625" style="421"/>
    <col min="3329" max="3329" width="89.28515625" style="421" customWidth="1"/>
    <col min="3330" max="3584" width="9.140625" style="421"/>
    <col min="3585" max="3585" width="89.28515625" style="421" customWidth="1"/>
    <col min="3586" max="3840" width="9.140625" style="421"/>
    <col min="3841" max="3841" width="89.28515625" style="421" customWidth="1"/>
    <col min="3842" max="4096" width="9.140625" style="421"/>
    <col min="4097" max="4097" width="89.28515625" style="421" customWidth="1"/>
    <col min="4098" max="4352" width="9.140625" style="421"/>
    <col min="4353" max="4353" width="89.28515625" style="421" customWidth="1"/>
    <col min="4354" max="4608" width="9.140625" style="421"/>
    <col min="4609" max="4609" width="89.28515625" style="421" customWidth="1"/>
    <col min="4610" max="4864" width="9.140625" style="421"/>
    <col min="4865" max="4865" width="89.28515625" style="421" customWidth="1"/>
    <col min="4866" max="5120" width="9.140625" style="421"/>
    <col min="5121" max="5121" width="89.28515625" style="421" customWidth="1"/>
    <col min="5122" max="5376" width="9.140625" style="421"/>
    <col min="5377" max="5377" width="89.28515625" style="421" customWidth="1"/>
    <col min="5378" max="5632" width="9.140625" style="421"/>
    <col min="5633" max="5633" width="89.28515625" style="421" customWidth="1"/>
    <col min="5634" max="5888" width="9.140625" style="421"/>
    <col min="5889" max="5889" width="89.28515625" style="421" customWidth="1"/>
    <col min="5890" max="6144" width="9.140625" style="421"/>
    <col min="6145" max="6145" width="89.28515625" style="421" customWidth="1"/>
    <col min="6146" max="6400" width="9.140625" style="421"/>
    <col min="6401" max="6401" width="89.28515625" style="421" customWidth="1"/>
    <col min="6402" max="6656" width="9.140625" style="421"/>
    <col min="6657" max="6657" width="89.28515625" style="421" customWidth="1"/>
    <col min="6658" max="6912" width="9.140625" style="421"/>
    <col min="6913" max="6913" width="89.28515625" style="421" customWidth="1"/>
    <col min="6914" max="7168" width="9.140625" style="421"/>
    <col min="7169" max="7169" width="89.28515625" style="421" customWidth="1"/>
    <col min="7170" max="7424" width="9.140625" style="421"/>
    <col min="7425" max="7425" width="89.28515625" style="421" customWidth="1"/>
    <col min="7426" max="7680" width="9.140625" style="421"/>
    <col min="7681" max="7681" width="89.28515625" style="421" customWidth="1"/>
    <col min="7682" max="7936" width="9.140625" style="421"/>
    <col min="7937" max="7937" width="89.28515625" style="421" customWidth="1"/>
    <col min="7938" max="8192" width="9.140625" style="421"/>
    <col min="8193" max="8193" width="89.28515625" style="421" customWidth="1"/>
    <col min="8194" max="8448" width="9.140625" style="421"/>
    <col min="8449" max="8449" width="89.28515625" style="421" customWidth="1"/>
    <col min="8450" max="8704" width="9.140625" style="421"/>
    <col min="8705" max="8705" width="89.28515625" style="421" customWidth="1"/>
    <col min="8706" max="8960" width="9.140625" style="421"/>
    <col min="8961" max="8961" width="89.28515625" style="421" customWidth="1"/>
    <col min="8962" max="9216" width="9.140625" style="421"/>
    <col min="9217" max="9217" width="89.28515625" style="421" customWidth="1"/>
    <col min="9218" max="9472" width="9.140625" style="421"/>
    <col min="9473" max="9473" width="89.28515625" style="421" customWidth="1"/>
    <col min="9474" max="9728" width="9.140625" style="421"/>
    <col min="9729" max="9729" width="89.28515625" style="421" customWidth="1"/>
    <col min="9730" max="9984" width="9.140625" style="421"/>
    <col min="9985" max="9985" width="89.28515625" style="421" customWidth="1"/>
    <col min="9986" max="10240" width="9.140625" style="421"/>
    <col min="10241" max="10241" width="89.28515625" style="421" customWidth="1"/>
    <col min="10242" max="10496" width="9.140625" style="421"/>
    <col min="10497" max="10497" width="89.28515625" style="421" customWidth="1"/>
    <col min="10498" max="10752" width="9.140625" style="421"/>
    <col min="10753" max="10753" width="89.28515625" style="421" customWidth="1"/>
    <col min="10754" max="11008" width="9.140625" style="421"/>
    <col min="11009" max="11009" width="89.28515625" style="421" customWidth="1"/>
    <col min="11010" max="11264" width="9.140625" style="421"/>
    <col min="11265" max="11265" width="89.28515625" style="421" customWidth="1"/>
    <col min="11266" max="11520" width="9.140625" style="421"/>
    <col min="11521" max="11521" width="89.28515625" style="421" customWidth="1"/>
    <col min="11522" max="11776" width="9.140625" style="421"/>
    <col min="11777" max="11777" width="89.28515625" style="421" customWidth="1"/>
    <col min="11778" max="12032" width="9.140625" style="421"/>
    <col min="12033" max="12033" width="89.28515625" style="421" customWidth="1"/>
    <col min="12034" max="12288" width="9.140625" style="421"/>
    <col min="12289" max="12289" width="89.28515625" style="421" customWidth="1"/>
    <col min="12290" max="12544" width="9.140625" style="421"/>
    <col min="12545" max="12545" width="89.28515625" style="421" customWidth="1"/>
    <col min="12546" max="12800" width="9.140625" style="421"/>
    <col min="12801" max="12801" width="89.28515625" style="421" customWidth="1"/>
    <col min="12802" max="13056" width="9.140625" style="421"/>
    <col min="13057" max="13057" width="89.28515625" style="421" customWidth="1"/>
    <col min="13058" max="13312" width="9.140625" style="421"/>
    <col min="13313" max="13313" width="89.28515625" style="421" customWidth="1"/>
    <col min="13314" max="13568" width="9.140625" style="421"/>
    <col min="13569" max="13569" width="89.28515625" style="421" customWidth="1"/>
    <col min="13570" max="13824" width="9.140625" style="421"/>
    <col min="13825" max="13825" width="89.28515625" style="421" customWidth="1"/>
    <col min="13826" max="14080" width="9.140625" style="421"/>
    <col min="14081" max="14081" width="89.28515625" style="421" customWidth="1"/>
    <col min="14082" max="14336" width="9.140625" style="421"/>
    <col min="14337" max="14337" width="89.28515625" style="421" customWidth="1"/>
    <col min="14338" max="14592" width="9.140625" style="421"/>
    <col min="14593" max="14593" width="89.28515625" style="421" customWidth="1"/>
    <col min="14594" max="14848" width="9.140625" style="421"/>
    <col min="14849" max="14849" width="89.28515625" style="421" customWidth="1"/>
    <col min="14850" max="15104" width="9.140625" style="421"/>
    <col min="15105" max="15105" width="89.28515625" style="421" customWidth="1"/>
    <col min="15106" max="15360" width="9.140625" style="421"/>
    <col min="15361" max="15361" width="89.28515625" style="421" customWidth="1"/>
    <col min="15362" max="15616" width="9.140625" style="421"/>
    <col min="15617" max="15617" width="89.28515625" style="421" customWidth="1"/>
    <col min="15618" max="15872" width="9.140625" style="421"/>
    <col min="15873" max="15873" width="89.28515625" style="421" customWidth="1"/>
    <col min="15874" max="16128" width="9.140625" style="421"/>
    <col min="16129" max="16129" width="89.28515625" style="421" customWidth="1"/>
    <col min="16130" max="16384" width="9.140625" style="421"/>
  </cols>
  <sheetData>
    <row r="1" spans="1:1" ht="15" customHeight="1"/>
    <row r="2" spans="1:1" ht="18.75">
      <c r="A2" s="536" t="s">
        <v>863</v>
      </c>
    </row>
    <row r="3" spans="1:1" ht="15" customHeight="1"/>
    <row r="4" spans="1:1" s="534" customFormat="1" ht="27.75" customHeight="1">
      <c r="A4" s="562" t="s">
        <v>2754</v>
      </c>
    </row>
    <row r="5" spans="1:1" s="534" customFormat="1" ht="15" customHeight="1">
      <c r="A5" s="562"/>
    </row>
    <row r="6" spans="1:1" s="534" customFormat="1" ht="45" customHeight="1">
      <c r="A6" s="562" t="s">
        <v>2755</v>
      </c>
    </row>
    <row r="7" spans="1:1" s="534" customFormat="1" ht="15" customHeight="1">
      <c r="A7" s="562"/>
    </row>
    <row r="8" spans="1:1" s="534" customFormat="1" ht="42.75" customHeight="1">
      <c r="A8" s="562" t="s">
        <v>1116</v>
      </c>
    </row>
    <row r="9" spans="1:1" s="534" customFormat="1" ht="15" customHeight="1">
      <c r="A9" s="562"/>
    </row>
    <row r="10" spans="1:1" s="534" customFormat="1" ht="42.75" customHeight="1">
      <c r="A10" s="562" t="s">
        <v>1117</v>
      </c>
    </row>
    <row r="11" spans="1:1" ht="15" customHeight="1">
      <c r="A11" s="563"/>
    </row>
    <row r="12" spans="1:1" ht="15" customHeight="1">
      <c r="A12" s="562" t="s">
        <v>1118</v>
      </c>
    </row>
    <row r="13" spans="1:1" ht="15">
      <c r="A13" s="563"/>
    </row>
    <row r="14" spans="1:1" ht="15">
      <c r="A14" s="563"/>
    </row>
    <row r="15" spans="1:1" ht="15">
      <c r="A15" s="563"/>
    </row>
  </sheetData>
  <hyperlinks>
    <hyperlink ref="A4" location="'60'!A1" display="TABLE 60 AGE SPECIFIC PREVALENCE (PER 100,000 PER YEAR) FOR ADMISSION TO PAEDIATRIC INTENSIVE CARE IN THE U.K, 2010 - 2012"/>
    <hyperlink ref="A6" location="'61'!A1" display="TABLE 61 AGE-SEX SPECIFIC PREVALENCE (PER 100,000 PER YEAR) FOR ADMISSIONS TO PAEDIATRIC INTENSIVE CARE BY NATION/REGION IN THE UK, 2010-2012"/>
    <hyperlink ref="A8" location="'Figure 61a'!A1" display="FIGURE 61a AGE-SEX STANDARDISED PREVALENCE (PER 100,000 PER YEAR) FOR ADMISSIONS TO PAEDIATRIC INTENSIVE CARE BY NATION OR ENGLISH SHA IN GREAT BRITAIN AND IRELAND, 2010-2012"/>
    <hyperlink ref="A10" location="'Figure 61b'!A1" display="FIGURE 61b AGE-SEX STANDARDISED PREVALENCE (PER 100,000 PER YEAR) FOR ADMISSIONS TO PAEDIATRIC INTENSIVE CARE BY PCO/HB/COUNTY IN GREAT BRITAIN AND IRELAND, 2010-2012"/>
    <hyperlink ref="A12" location="'Figure 61c'!A1" display="FIGURE 61c PREVALENCE (PER 100,000 PER YEAR) 2010-2012, WITH CONFIDENCE INTERVALS"/>
  </hyperlinks>
  <pageMargins left="0.70866141732283472" right="0.70866141732283472" top="0.74803149606299213" bottom="0.74803149606299213" header="0.31496062992125984" footer="0.31496062992125984"/>
  <pageSetup paperSize="9" scale="9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O30"/>
  <sheetViews>
    <sheetView showGridLines="0" zoomScaleNormal="100" workbookViewId="0">
      <selection activeCell="A22" sqref="A22"/>
    </sheetView>
  </sheetViews>
  <sheetFormatPr defaultRowHeight="12.75"/>
  <cols>
    <col min="1" max="1" width="9.140625" style="2"/>
    <col min="2" max="2" width="13" style="2" customWidth="1"/>
    <col min="3" max="3" width="12.85546875" style="921" customWidth="1"/>
    <col min="4" max="10" width="9.140625" style="2"/>
    <col min="11" max="11" width="12.42578125" style="2" bestFit="1" customWidth="1"/>
    <col min="12" max="254" width="9.140625" style="2"/>
    <col min="255" max="255" width="13" style="2" customWidth="1"/>
    <col min="256" max="256" width="12.85546875" style="2" customWidth="1"/>
    <col min="257" max="510" width="9.140625" style="2"/>
    <col min="511" max="511" width="13" style="2" customWidth="1"/>
    <col min="512" max="512" width="12.85546875" style="2" customWidth="1"/>
    <col min="513" max="766" width="9.140625" style="2"/>
    <col min="767" max="767" width="13" style="2" customWidth="1"/>
    <col min="768" max="768" width="12.85546875" style="2" customWidth="1"/>
    <col min="769" max="1022" width="9.140625" style="2"/>
    <col min="1023" max="1023" width="13" style="2" customWidth="1"/>
    <col min="1024" max="1024" width="12.85546875" style="2" customWidth="1"/>
    <col min="1025" max="1278" width="9.140625" style="2"/>
    <col min="1279" max="1279" width="13" style="2" customWidth="1"/>
    <col min="1280" max="1280" width="12.85546875" style="2" customWidth="1"/>
    <col min="1281" max="1534" width="9.140625" style="2"/>
    <col min="1535" max="1535" width="13" style="2" customWidth="1"/>
    <col min="1536" max="1536" width="12.85546875" style="2" customWidth="1"/>
    <col min="1537" max="1790" width="9.140625" style="2"/>
    <col min="1791" max="1791" width="13" style="2" customWidth="1"/>
    <col min="1792" max="1792" width="12.85546875" style="2" customWidth="1"/>
    <col min="1793" max="2046" width="9.140625" style="2"/>
    <col min="2047" max="2047" width="13" style="2" customWidth="1"/>
    <col min="2048" max="2048" width="12.85546875" style="2" customWidth="1"/>
    <col min="2049" max="2302" width="9.140625" style="2"/>
    <col min="2303" max="2303" width="13" style="2" customWidth="1"/>
    <col min="2304" max="2304" width="12.85546875" style="2" customWidth="1"/>
    <col min="2305" max="2558" width="9.140625" style="2"/>
    <col min="2559" max="2559" width="13" style="2" customWidth="1"/>
    <col min="2560" max="2560" width="12.85546875" style="2" customWidth="1"/>
    <col min="2561" max="2814" width="9.140625" style="2"/>
    <col min="2815" max="2815" width="13" style="2" customWidth="1"/>
    <col min="2816" max="2816" width="12.85546875" style="2" customWidth="1"/>
    <col min="2817" max="3070" width="9.140625" style="2"/>
    <col min="3071" max="3071" width="13" style="2" customWidth="1"/>
    <col min="3072" max="3072" width="12.85546875" style="2" customWidth="1"/>
    <col min="3073" max="3326" width="9.140625" style="2"/>
    <col min="3327" max="3327" width="13" style="2" customWidth="1"/>
    <col min="3328" max="3328" width="12.85546875" style="2" customWidth="1"/>
    <col min="3329" max="3582" width="9.140625" style="2"/>
    <col min="3583" max="3583" width="13" style="2" customWidth="1"/>
    <col min="3584" max="3584" width="12.85546875" style="2" customWidth="1"/>
    <col min="3585" max="3838" width="9.140625" style="2"/>
    <col min="3839" max="3839" width="13" style="2" customWidth="1"/>
    <col min="3840" max="3840" width="12.85546875" style="2" customWidth="1"/>
    <col min="3841" max="4094" width="9.140625" style="2"/>
    <col min="4095" max="4095" width="13" style="2" customWidth="1"/>
    <col min="4096" max="4096" width="12.85546875" style="2" customWidth="1"/>
    <col min="4097" max="4350" width="9.140625" style="2"/>
    <col min="4351" max="4351" width="13" style="2" customWidth="1"/>
    <col min="4352" max="4352" width="12.85546875" style="2" customWidth="1"/>
    <col min="4353" max="4606" width="9.140625" style="2"/>
    <col min="4607" max="4607" width="13" style="2" customWidth="1"/>
    <col min="4608" max="4608" width="12.85546875" style="2" customWidth="1"/>
    <col min="4609" max="4862" width="9.140625" style="2"/>
    <col min="4863" max="4863" width="13" style="2" customWidth="1"/>
    <col min="4864" max="4864" width="12.85546875" style="2" customWidth="1"/>
    <col min="4865" max="5118" width="9.140625" style="2"/>
    <col min="5119" max="5119" width="13" style="2" customWidth="1"/>
    <col min="5120" max="5120" width="12.85546875" style="2" customWidth="1"/>
    <col min="5121" max="5374" width="9.140625" style="2"/>
    <col min="5375" max="5375" width="13" style="2" customWidth="1"/>
    <col min="5376" max="5376" width="12.85546875" style="2" customWidth="1"/>
    <col min="5377" max="5630" width="9.140625" style="2"/>
    <col min="5631" max="5631" width="13" style="2" customWidth="1"/>
    <col min="5632" max="5632" width="12.85546875" style="2" customWidth="1"/>
    <col min="5633" max="5886" width="9.140625" style="2"/>
    <col min="5887" max="5887" width="13" style="2" customWidth="1"/>
    <col min="5888" max="5888" width="12.85546875" style="2" customWidth="1"/>
    <col min="5889" max="6142" width="9.140625" style="2"/>
    <col min="6143" max="6143" width="13" style="2" customWidth="1"/>
    <col min="6144" max="6144" width="12.85546875" style="2" customWidth="1"/>
    <col min="6145" max="6398" width="9.140625" style="2"/>
    <col min="6399" max="6399" width="13" style="2" customWidth="1"/>
    <col min="6400" max="6400" width="12.85546875" style="2" customWidth="1"/>
    <col min="6401" max="6654" width="9.140625" style="2"/>
    <col min="6655" max="6655" width="13" style="2" customWidth="1"/>
    <col min="6656" max="6656" width="12.85546875" style="2" customWidth="1"/>
    <col min="6657" max="6910" width="9.140625" style="2"/>
    <col min="6911" max="6911" width="13" style="2" customWidth="1"/>
    <col min="6912" max="6912" width="12.85546875" style="2" customWidth="1"/>
    <col min="6913" max="7166" width="9.140625" style="2"/>
    <col min="7167" max="7167" width="13" style="2" customWidth="1"/>
    <col min="7168" max="7168" width="12.85546875" style="2" customWidth="1"/>
    <col min="7169" max="7422" width="9.140625" style="2"/>
    <col min="7423" max="7423" width="13" style="2" customWidth="1"/>
    <col min="7424" max="7424" width="12.85546875" style="2" customWidth="1"/>
    <col min="7425" max="7678" width="9.140625" style="2"/>
    <col min="7679" max="7679" width="13" style="2" customWidth="1"/>
    <col min="7680" max="7680" width="12.85546875" style="2" customWidth="1"/>
    <col min="7681" max="7934" width="9.140625" style="2"/>
    <col min="7935" max="7935" width="13" style="2" customWidth="1"/>
    <col min="7936" max="7936" width="12.85546875" style="2" customWidth="1"/>
    <col min="7937" max="8190" width="9.140625" style="2"/>
    <col min="8191" max="8191" width="13" style="2" customWidth="1"/>
    <col min="8192" max="8192" width="12.85546875" style="2" customWidth="1"/>
    <col min="8193" max="8446" width="9.140625" style="2"/>
    <col min="8447" max="8447" width="13" style="2" customWidth="1"/>
    <col min="8448" max="8448" width="12.85546875" style="2" customWidth="1"/>
    <col min="8449" max="8702" width="9.140625" style="2"/>
    <col min="8703" max="8703" width="13" style="2" customWidth="1"/>
    <col min="8704" max="8704" width="12.85546875" style="2" customWidth="1"/>
    <col min="8705" max="8958" width="9.140625" style="2"/>
    <col min="8959" max="8959" width="13" style="2" customWidth="1"/>
    <col min="8960" max="8960" width="12.85546875" style="2" customWidth="1"/>
    <col min="8961" max="9214" width="9.140625" style="2"/>
    <col min="9215" max="9215" width="13" style="2" customWidth="1"/>
    <col min="9216" max="9216" width="12.85546875" style="2" customWidth="1"/>
    <col min="9217" max="9470" width="9.140625" style="2"/>
    <col min="9471" max="9471" width="13" style="2" customWidth="1"/>
    <col min="9472" max="9472" width="12.85546875" style="2" customWidth="1"/>
    <col min="9473" max="9726" width="9.140625" style="2"/>
    <col min="9727" max="9727" width="13" style="2" customWidth="1"/>
    <col min="9728" max="9728" width="12.85546875" style="2" customWidth="1"/>
    <col min="9729" max="9982" width="9.140625" style="2"/>
    <col min="9983" max="9983" width="13" style="2" customWidth="1"/>
    <col min="9984" max="9984" width="12.85546875" style="2" customWidth="1"/>
    <col min="9985" max="10238" width="9.140625" style="2"/>
    <col min="10239" max="10239" width="13" style="2" customWidth="1"/>
    <col min="10240" max="10240" width="12.85546875" style="2" customWidth="1"/>
    <col min="10241" max="10494" width="9.140625" style="2"/>
    <col min="10495" max="10495" width="13" style="2" customWidth="1"/>
    <col min="10496" max="10496" width="12.85546875" style="2" customWidth="1"/>
    <col min="10497" max="10750" width="9.140625" style="2"/>
    <col min="10751" max="10751" width="13" style="2" customWidth="1"/>
    <col min="10752" max="10752" width="12.85546875" style="2" customWidth="1"/>
    <col min="10753" max="11006" width="9.140625" style="2"/>
    <col min="11007" max="11007" width="13" style="2" customWidth="1"/>
    <col min="11008" max="11008" width="12.85546875" style="2" customWidth="1"/>
    <col min="11009" max="11262" width="9.140625" style="2"/>
    <col min="11263" max="11263" width="13" style="2" customWidth="1"/>
    <col min="11264" max="11264" width="12.85546875" style="2" customWidth="1"/>
    <col min="11265" max="11518" width="9.140625" style="2"/>
    <col min="11519" max="11519" width="13" style="2" customWidth="1"/>
    <col min="11520" max="11520" width="12.85546875" style="2" customWidth="1"/>
    <col min="11521" max="11774" width="9.140625" style="2"/>
    <col min="11775" max="11775" width="13" style="2" customWidth="1"/>
    <col min="11776" max="11776" width="12.85546875" style="2" customWidth="1"/>
    <col min="11777" max="12030" width="9.140625" style="2"/>
    <col min="12031" max="12031" width="13" style="2" customWidth="1"/>
    <col min="12032" max="12032" width="12.85546875" style="2" customWidth="1"/>
    <col min="12033" max="12286" width="9.140625" style="2"/>
    <col min="12287" max="12287" width="13" style="2" customWidth="1"/>
    <col min="12288" max="12288" width="12.85546875" style="2" customWidth="1"/>
    <col min="12289" max="12542" width="9.140625" style="2"/>
    <col min="12543" max="12543" width="13" style="2" customWidth="1"/>
    <col min="12544" max="12544" width="12.85546875" style="2" customWidth="1"/>
    <col min="12545" max="12798" width="9.140625" style="2"/>
    <col min="12799" max="12799" width="13" style="2" customWidth="1"/>
    <col min="12800" max="12800" width="12.85546875" style="2" customWidth="1"/>
    <col min="12801" max="13054" width="9.140625" style="2"/>
    <col min="13055" max="13055" width="13" style="2" customWidth="1"/>
    <col min="13056" max="13056" width="12.85546875" style="2" customWidth="1"/>
    <col min="13057" max="13310" width="9.140625" style="2"/>
    <col min="13311" max="13311" width="13" style="2" customWidth="1"/>
    <col min="13312" max="13312" width="12.85546875" style="2" customWidth="1"/>
    <col min="13313" max="13566" width="9.140625" style="2"/>
    <col min="13567" max="13567" width="13" style="2" customWidth="1"/>
    <col min="13568" max="13568" width="12.85546875" style="2" customWidth="1"/>
    <col min="13569" max="13822" width="9.140625" style="2"/>
    <col min="13823" max="13823" width="13" style="2" customWidth="1"/>
    <col min="13824" max="13824" width="12.85546875" style="2" customWidth="1"/>
    <col min="13825" max="14078" width="9.140625" style="2"/>
    <col min="14079" max="14079" width="13" style="2" customWidth="1"/>
    <col min="14080" max="14080" width="12.85546875" style="2" customWidth="1"/>
    <col min="14081" max="14334" width="9.140625" style="2"/>
    <col min="14335" max="14335" width="13" style="2" customWidth="1"/>
    <col min="14336" max="14336" width="12.85546875" style="2" customWidth="1"/>
    <col min="14337" max="14590" width="9.140625" style="2"/>
    <col min="14591" max="14591" width="13" style="2" customWidth="1"/>
    <col min="14592" max="14592" width="12.85546875" style="2" customWidth="1"/>
    <col min="14593" max="14846" width="9.140625" style="2"/>
    <col min="14847" max="14847" width="13" style="2" customWidth="1"/>
    <col min="14848" max="14848" width="12.85546875" style="2" customWidth="1"/>
    <col min="14849" max="15102" width="9.140625" style="2"/>
    <col min="15103" max="15103" width="13" style="2" customWidth="1"/>
    <col min="15104" max="15104" width="12.85546875" style="2" customWidth="1"/>
    <col min="15105" max="15358" width="9.140625" style="2"/>
    <col min="15359" max="15359" width="13" style="2" customWidth="1"/>
    <col min="15360" max="15360" width="12.85546875" style="2" customWidth="1"/>
    <col min="15361" max="15614" width="9.140625" style="2"/>
    <col min="15615" max="15615" width="13" style="2" customWidth="1"/>
    <col min="15616" max="15616" width="12.85546875" style="2" customWidth="1"/>
    <col min="15617" max="15870" width="9.140625" style="2"/>
    <col min="15871" max="15871" width="13" style="2" customWidth="1"/>
    <col min="15872" max="15872" width="12.85546875" style="2" customWidth="1"/>
    <col min="15873" max="16126" width="9.140625" style="2"/>
    <col min="16127" max="16127" width="13" style="2" customWidth="1"/>
    <col min="16128" max="16128" width="12.85546875" style="2" customWidth="1"/>
    <col min="16129" max="16381" width="9.140625" style="2"/>
    <col min="16382" max="16384" width="9.140625" style="2" customWidth="1"/>
  </cols>
  <sheetData>
    <row r="1" spans="1:15" ht="36.75" customHeight="1">
      <c r="A1" s="1698" t="s">
        <v>2758</v>
      </c>
      <c r="B1" s="1699"/>
      <c r="C1" s="1699"/>
      <c r="D1" s="1699"/>
      <c r="E1" s="1699"/>
      <c r="F1" s="1699"/>
      <c r="G1" s="1699"/>
      <c r="H1" s="1699"/>
      <c r="I1" s="1699"/>
      <c r="J1" s="1699"/>
      <c r="K1" s="1699"/>
      <c r="L1" s="1699"/>
      <c r="M1" s="1699"/>
      <c r="N1" s="1699"/>
      <c r="O1" s="1699"/>
    </row>
    <row r="2" spans="1:15" ht="3" customHeight="1">
      <c r="A2" s="95"/>
      <c r="B2" s="95"/>
      <c r="D2" s="95"/>
      <c r="E2" s="80"/>
      <c r="F2" s="80"/>
      <c r="G2" s="80"/>
      <c r="H2" s="80"/>
      <c r="I2" s="80"/>
      <c r="J2" s="80"/>
      <c r="K2" s="80"/>
      <c r="L2" s="80"/>
      <c r="M2" s="80"/>
      <c r="N2" s="80"/>
      <c r="O2" s="80"/>
    </row>
    <row r="3" spans="1:15">
      <c r="A3" s="96"/>
      <c r="B3" s="96"/>
      <c r="C3" s="1111"/>
      <c r="D3" s="1700" t="s">
        <v>427</v>
      </c>
      <c r="E3" s="1700"/>
      <c r="F3" s="1700"/>
      <c r="G3" s="1701"/>
      <c r="H3" s="1701"/>
      <c r="I3" s="1701"/>
      <c r="J3" s="1701"/>
      <c r="K3" s="1701"/>
      <c r="L3" s="1701"/>
      <c r="M3" s="97"/>
      <c r="N3" s="97"/>
      <c r="O3" s="97"/>
    </row>
    <row r="4" spans="1:15">
      <c r="A4" s="98" t="s">
        <v>78</v>
      </c>
      <c r="B4" s="98" t="s">
        <v>419</v>
      </c>
      <c r="C4" s="1112" t="s">
        <v>428</v>
      </c>
      <c r="D4" s="1702" t="s">
        <v>531</v>
      </c>
      <c r="E4" s="1702"/>
      <c r="F4" s="1703"/>
      <c r="G4" s="1702" t="s">
        <v>643</v>
      </c>
      <c r="H4" s="1702"/>
      <c r="I4" s="1703"/>
      <c r="J4" s="1702" t="s">
        <v>1119</v>
      </c>
      <c r="K4" s="1702"/>
      <c r="L4" s="1703"/>
      <c r="M4" s="1702" t="s">
        <v>1120</v>
      </c>
      <c r="N4" s="1702"/>
      <c r="O4" s="1703"/>
    </row>
    <row r="5" spans="1:15">
      <c r="A5" s="96"/>
      <c r="B5" s="98" t="s">
        <v>429</v>
      </c>
      <c r="C5" s="1112"/>
      <c r="D5" s="98" t="s">
        <v>430</v>
      </c>
      <c r="E5" s="98" t="s">
        <v>399</v>
      </c>
      <c r="F5" s="98" t="s">
        <v>400</v>
      </c>
      <c r="G5" s="98" t="s">
        <v>430</v>
      </c>
      <c r="H5" s="98" t="s">
        <v>399</v>
      </c>
      <c r="I5" s="98" t="s">
        <v>400</v>
      </c>
      <c r="J5" s="98" t="s">
        <v>430</v>
      </c>
      <c r="K5" s="98" t="s">
        <v>399</v>
      </c>
      <c r="L5" s="98" t="s">
        <v>400</v>
      </c>
      <c r="M5" s="98" t="s">
        <v>430</v>
      </c>
      <c r="N5" s="98" t="s">
        <v>399</v>
      </c>
      <c r="O5" s="98" t="s">
        <v>400</v>
      </c>
    </row>
    <row r="6" spans="1:15" ht="6.95" customHeight="1">
      <c r="A6" s="1704"/>
      <c r="B6" s="1705"/>
      <c r="C6" s="1705"/>
      <c r="D6" s="1705"/>
      <c r="E6" s="1705"/>
      <c r="F6" s="1705"/>
      <c r="G6" s="1705"/>
      <c r="H6" s="1705"/>
      <c r="I6" s="1705"/>
      <c r="J6" s="1705"/>
      <c r="K6" s="1705"/>
      <c r="L6" s="1705"/>
      <c r="M6" s="1705"/>
      <c r="N6" s="1705"/>
      <c r="O6" s="1706"/>
    </row>
    <row r="7" spans="1:15">
      <c r="A7" s="1707" t="s">
        <v>80</v>
      </c>
      <c r="B7" s="99" t="s">
        <v>421</v>
      </c>
      <c r="C7" s="1113">
        <v>435847</v>
      </c>
      <c r="D7" s="100">
        <v>1205</v>
      </c>
      <c r="E7" s="101">
        <v>1172.5999999999999</v>
      </c>
      <c r="F7" s="102">
        <v>1237.4000000000001</v>
      </c>
      <c r="G7" s="100">
        <v>1186.2</v>
      </c>
      <c r="H7" s="101">
        <v>1154.0999999999999</v>
      </c>
      <c r="I7" s="102">
        <v>1218.3</v>
      </c>
      <c r="J7" s="100">
        <v>1182.3</v>
      </c>
      <c r="K7" s="101">
        <v>1150.2</v>
      </c>
      <c r="L7" s="102">
        <v>1214.4000000000001</v>
      </c>
      <c r="M7" s="103">
        <v>1191.2</v>
      </c>
      <c r="N7" s="104">
        <v>1172.5999999999999</v>
      </c>
      <c r="O7" s="105">
        <v>1209.8</v>
      </c>
    </row>
    <row r="8" spans="1:15">
      <c r="A8" s="1708"/>
      <c r="B8" s="99" t="s">
        <v>422</v>
      </c>
      <c r="C8" s="1113">
        <v>1808775</v>
      </c>
      <c r="D8" s="100">
        <v>159.19999999999999</v>
      </c>
      <c r="E8" s="101">
        <v>153.4</v>
      </c>
      <c r="F8" s="102">
        <v>165</v>
      </c>
      <c r="G8" s="100">
        <v>162.5</v>
      </c>
      <c r="H8" s="101">
        <v>156.6</v>
      </c>
      <c r="I8" s="102">
        <v>168.4</v>
      </c>
      <c r="J8" s="100">
        <v>165.7</v>
      </c>
      <c r="K8" s="101">
        <v>159.80000000000001</v>
      </c>
      <c r="L8" s="102">
        <v>171.7</v>
      </c>
      <c r="M8" s="103">
        <v>162.5</v>
      </c>
      <c r="N8" s="104">
        <v>159.1</v>
      </c>
      <c r="O8" s="105">
        <v>165.9</v>
      </c>
    </row>
    <row r="9" spans="1:15">
      <c r="A9" s="1708"/>
      <c r="B9" s="99" t="s">
        <v>423</v>
      </c>
      <c r="C9" s="1113">
        <v>2537253</v>
      </c>
      <c r="D9" s="100">
        <v>63.2</v>
      </c>
      <c r="E9" s="101">
        <v>60.1</v>
      </c>
      <c r="F9" s="102">
        <v>66.3</v>
      </c>
      <c r="G9" s="100">
        <v>67.099999999999994</v>
      </c>
      <c r="H9" s="101">
        <v>63.9</v>
      </c>
      <c r="I9" s="102">
        <v>70.3</v>
      </c>
      <c r="J9" s="100">
        <v>64</v>
      </c>
      <c r="K9" s="101">
        <v>60.9</v>
      </c>
      <c r="L9" s="102">
        <v>67.099999999999994</v>
      </c>
      <c r="M9" s="103">
        <v>64.8</v>
      </c>
      <c r="N9" s="104">
        <v>63</v>
      </c>
      <c r="O9" s="105">
        <v>66.599999999999994</v>
      </c>
    </row>
    <row r="10" spans="1:15">
      <c r="A10" s="1709"/>
      <c r="B10" s="99" t="s">
        <v>424</v>
      </c>
      <c r="C10" s="1113">
        <v>1971722</v>
      </c>
      <c r="D10" s="100">
        <v>61.2</v>
      </c>
      <c r="E10" s="101">
        <v>57.7</v>
      </c>
      <c r="F10" s="102">
        <v>64.599999999999994</v>
      </c>
      <c r="G10" s="100">
        <v>63.4</v>
      </c>
      <c r="H10" s="101">
        <v>59.9</v>
      </c>
      <c r="I10" s="102">
        <v>66.900000000000006</v>
      </c>
      <c r="J10" s="100">
        <v>66.099999999999994</v>
      </c>
      <c r="K10" s="101">
        <v>62.5</v>
      </c>
      <c r="L10" s="102">
        <v>69.7</v>
      </c>
      <c r="M10" s="103">
        <v>63.6</v>
      </c>
      <c r="N10" s="104">
        <v>61.5</v>
      </c>
      <c r="O10" s="105">
        <v>65.599999999999994</v>
      </c>
    </row>
    <row r="11" spans="1:15" ht="6.95" customHeight="1">
      <c r="A11" s="1704"/>
      <c r="B11" s="1705"/>
      <c r="C11" s="1705"/>
      <c r="D11" s="1705"/>
      <c r="E11" s="1705"/>
      <c r="F11" s="1705"/>
      <c r="G11" s="1705"/>
      <c r="H11" s="1705"/>
      <c r="I11" s="1705"/>
      <c r="J11" s="1705"/>
      <c r="K11" s="1705"/>
      <c r="L11" s="1705"/>
      <c r="M11" s="1705"/>
      <c r="N11" s="1705"/>
      <c r="O11" s="1706"/>
    </row>
    <row r="12" spans="1:15">
      <c r="A12" s="1707" t="s">
        <v>81</v>
      </c>
      <c r="B12" s="99" t="s">
        <v>421</v>
      </c>
      <c r="C12" s="1113">
        <v>414928</v>
      </c>
      <c r="D12" s="100">
        <v>878.2</v>
      </c>
      <c r="E12" s="101">
        <v>849.8</v>
      </c>
      <c r="F12" s="102">
        <v>906.6</v>
      </c>
      <c r="G12" s="100">
        <v>876.5</v>
      </c>
      <c r="H12" s="101">
        <v>848.2</v>
      </c>
      <c r="I12" s="102">
        <v>904.9</v>
      </c>
      <c r="J12" s="100">
        <v>905</v>
      </c>
      <c r="K12" s="101">
        <v>876.2</v>
      </c>
      <c r="L12" s="102">
        <v>933.8</v>
      </c>
      <c r="M12" s="103">
        <v>886.6</v>
      </c>
      <c r="N12" s="104">
        <v>870.1</v>
      </c>
      <c r="O12" s="105">
        <v>903</v>
      </c>
    </row>
    <row r="13" spans="1:15">
      <c r="A13" s="1708"/>
      <c r="B13" s="99" t="s">
        <v>422</v>
      </c>
      <c r="C13" s="1113">
        <v>1723422</v>
      </c>
      <c r="D13" s="100">
        <v>128.30000000000001</v>
      </c>
      <c r="E13" s="101">
        <v>123</v>
      </c>
      <c r="F13" s="102">
        <v>133.69999999999999</v>
      </c>
      <c r="G13" s="100">
        <v>130.6</v>
      </c>
      <c r="H13" s="101">
        <v>125.2</v>
      </c>
      <c r="I13" s="102">
        <v>135.9</v>
      </c>
      <c r="J13" s="100">
        <v>129.19999999999999</v>
      </c>
      <c r="K13" s="101">
        <v>123.8</v>
      </c>
      <c r="L13" s="102">
        <v>134.5</v>
      </c>
      <c r="M13" s="103">
        <v>129.4</v>
      </c>
      <c r="N13" s="104">
        <v>126.3</v>
      </c>
      <c r="O13" s="105">
        <v>132.5</v>
      </c>
    </row>
    <row r="14" spans="1:15">
      <c r="A14" s="1708"/>
      <c r="B14" s="99" t="s">
        <v>423</v>
      </c>
      <c r="C14" s="1113">
        <v>2419944</v>
      </c>
      <c r="D14" s="100">
        <v>48.1</v>
      </c>
      <c r="E14" s="101">
        <v>45.4</v>
      </c>
      <c r="F14" s="102">
        <v>50.9</v>
      </c>
      <c r="G14" s="100">
        <v>52</v>
      </c>
      <c r="H14" s="101">
        <v>49.2</v>
      </c>
      <c r="I14" s="102">
        <v>54.9</v>
      </c>
      <c r="J14" s="100">
        <v>52.4</v>
      </c>
      <c r="K14" s="101">
        <v>49.5</v>
      </c>
      <c r="L14" s="102">
        <v>55.3</v>
      </c>
      <c r="M14" s="103">
        <v>50.9</v>
      </c>
      <c r="N14" s="104">
        <v>49.2</v>
      </c>
      <c r="O14" s="105">
        <v>52.5</v>
      </c>
    </row>
    <row r="15" spans="1:15">
      <c r="A15" s="1709"/>
      <c r="B15" s="99" t="s">
        <v>424</v>
      </c>
      <c r="C15" s="1113">
        <v>1878388</v>
      </c>
      <c r="D15" s="100">
        <v>61.4</v>
      </c>
      <c r="E15" s="101">
        <v>57.9</v>
      </c>
      <c r="F15" s="102">
        <v>65</v>
      </c>
      <c r="G15" s="100">
        <v>63.2</v>
      </c>
      <c r="H15" s="101">
        <v>59.7</v>
      </c>
      <c r="I15" s="102">
        <v>66.8</v>
      </c>
      <c r="J15" s="100">
        <v>68.099999999999994</v>
      </c>
      <c r="K15" s="101">
        <v>64.400000000000006</v>
      </c>
      <c r="L15" s="102">
        <v>71.8</v>
      </c>
      <c r="M15" s="103">
        <v>64.3</v>
      </c>
      <c r="N15" s="104">
        <v>62.2</v>
      </c>
      <c r="O15" s="105">
        <v>66.3</v>
      </c>
    </row>
    <row r="16" spans="1:15" ht="6.95" customHeight="1">
      <c r="A16" s="1704"/>
      <c r="B16" s="1705"/>
      <c r="C16" s="1705"/>
      <c r="D16" s="1705"/>
      <c r="E16" s="1705"/>
      <c r="F16" s="1705"/>
      <c r="G16" s="1705"/>
      <c r="H16" s="1705"/>
      <c r="I16" s="1705"/>
      <c r="J16" s="1705"/>
      <c r="K16" s="1705"/>
      <c r="L16" s="1705"/>
      <c r="M16" s="1705"/>
      <c r="N16" s="1705"/>
      <c r="O16" s="1706"/>
    </row>
    <row r="17" spans="1:15">
      <c r="A17" s="106" t="s">
        <v>1</v>
      </c>
      <c r="B17" s="106"/>
      <c r="C17" s="1114">
        <v>13190279</v>
      </c>
      <c r="D17" s="103">
        <v>144.9</v>
      </c>
      <c r="E17" s="104">
        <v>142.9</v>
      </c>
      <c r="F17" s="105">
        <v>147</v>
      </c>
      <c r="G17" s="103">
        <v>147</v>
      </c>
      <c r="H17" s="104">
        <v>145</v>
      </c>
      <c r="I17" s="105">
        <v>149.1</v>
      </c>
      <c r="J17" s="103">
        <v>148.6</v>
      </c>
      <c r="K17" s="104">
        <v>146.6</v>
      </c>
      <c r="L17" s="105">
        <v>150.69999999999999</v>
      </c>
      <c r="M17" s="103">
        <v>146.9</v>
      </c>
      <c r="N17" s="104">
        <v>145.69999999999999</v>
      </c>
      <c r="O17" s="105">
        <v>148.1</v>
      </c>
    </row>
    <row r="18" spans="1:15">
      <c r="A18" s="84"/>
      <c r="B18" s="84"/>
      <c r="C18" s="1115"/>
      <c r="D18" s="84"/>
      <c r="E18" s="84"/>
      <c r="F18" s="84"/>
      <c r="G18" s="84"/>
      <c r="H18" s="84"/>
      <c r="I18" s="84"/>
      <c r="J18" s="84"/>
      <c r="K18" s="84"/>
      <c r="L18" s="84"/>
      <c r="M18" s="84"/>
      <c r="N18" s="84"/>
      <c r="O18" s="84"/>
    </row>
    <row r="19" spans="1:15" s="662" customFormat="1">
      <c r="A19" s="1564" t="s">
        <v>1286</v>
      </c>
      <c r="B19" s="1564"/>
      <c r="C19" s="1564"/>
      <c r="D19" s="1564"/>
      <c r="E19" s="1564"/>
      <c r="F19" s="1564"/>
      <c r="G19" s="1564"/>
      <c r="H19" s="1564"/>
      <c r="I19" s="1564"/>
      <c r="J19" s="1564"/>
      <c r="K19" s="1564"/>
      <c r="L19" s="84"/>
      <c r="M19" s="84"/>
      <c r="N19" s="84"/>
      <c r="O19" s="84"/>
    </row>
    <row r="20" spans="1:15" s="662" customFormat="1">
      <c r="A20" s="84"/>
      <c r="B20" s="84"/>
      <c r="C20" s="1115"/>
      <c r="D20" s="84"/>
      <c r="E20" s="84"/>
      <c r="F20" s="84"/>
      <c r="G20" s="84"/>
      <c r="H20" s="84"/>
      <c r="I20" s="84"/>
      <c r="J20" s="84"/>
      <c r="K20" s="84"/>
      <c r="L20" s="84"/>
      <c r="M20" s="84"/>
      <c r="N20" s="84"/>
      <c r="O20" s="84"/>
    </row>
    <row r="21" spans="1:15" s="306" customFormat="1">
      <c r="A21" s="765" t="s">
        <v>780</v>
      </c>
      <c r="B21" s="84"/>
      <c r="C21" s="1115"/>
      <c r="D21" s="84"/>
      <c r="E21" s="84"/>
      <c r="F21" s="84"/>
      <c r="G21" s="84"/>
      <c r="H21" s="84"/>
      <c r="I21" s="84"/>
      <c r="J21" s="84"/>
      <c r="K21" s="84"/>
      <c r="L21" s="84"/>
      <c r="M21" s="84"/>
      <c r="N21" s="84"/>
      <c r="O21" s="84"/>
    </row>
    <row r="22" spans="1:15" s="306" customFormat="1">
      <c r="A22" s="765" t="s">
        <v>2757</v>
      </c>
      <c r="B22" s="84"/>
      <c r="C22" s="1115"/>
      <c r="D22" s="84"/>
      <c r="E22" s="84"/>
      <c r="F22" s="84"/>
      <c r="G22" s="84"/>
      <c r="H22" s="84"/>
      <c r="I22" s="84"/>
      <c r="J22" s="84"/>
      <c r="K22" s="84"/>
      <c r="L22" s="84"/>
      <c r="M22" s="84"/>
      <c r="N22" s="84"/>
      <c r="O22" s="84"/>
    </row>
    <row r="23" spans="1:15">
      <c r="A23" s="336"/>
      <c r="B23" s="336"/>
      <c r="C23" s="1116"/>
      <c r="D23" s="336"/>
      <c r="E23" s="336"/>
      <c r="F23" s="336"/>
      <c r="G23" s="336"/>
      <c r="H23" s="336"/>
      <c r="I23" s="336"/>
      <c r="J23" s="84"/>
      <c r="K23" s="84"/>
      <c r="L23" s="84"/>
      <c r="M23" s="84"/>
      <c r="N23" s="84"/>
      <c r="O23" s="84"/>
    </row>
    <row r="24" spans="1:15">
      <c r="A24" s="336"/>
      <c r="B24" s="336"/>
      <c r="C24" s="1116"/>
      <c r="D24" s="336"/>
      <c r="E24" s="336"/>
      <c r="F24" s="336"/>
      <c r="G24" s="336"/>
      <c r="H24" s="336"/>
      <c r="I24" s="336"/>
      <c r="J24" s="84"/>
      <c r="K24" s="84"/>
      <c r="L24" s="84"/>
      <c r="M24" s="84"/>
      <c r="N24" s="107"/>
      <c r="O24" s="84"/>
    </row>
    <row r="28" spans="1:15">
      <c r="K28" s="299"/>
    </row>
    <row r="29" spans="1:15">
      <c r="K29" s="299"/>
    </row>
    <row r="30" spans="1:15">
      <c r="K30" s="299"/>
    </row>
  </sheetData>
  <mergeCells count="12">
    <mergeCell ref="A19:K19"/>
    <mergeCell ref="A1:O1"/>
    <mergeCell ref="D3:L3"/>
    <mergeCell ref="D4:F4"/>
    <mergeCell ref="G4:I4"/>
    <mergeCell ref="J4:L4"/>
    <mergeCell ref="M4:O4"/>
    <mergeCell ref="A6:O6"/>
    <mergeCell ref="A7:A10"/>
    <mergeCell ref="A11:O11"/>
    <mergeCell ref="A12:A15"/>
    <mergeCell ref="A16:O16"/>
  </mergeCells>
  <pageMargins left="0.70866141732283472" right="0.70866141732283472" top="0.59055118110236227" bottom="0.74803149606299213" header="0.31496062992125984" footer="0.31496062992125984"/>
  <pageSetup paperSize="9" scale="9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U27"/>
  <sheetViews>
    <sheetView showGridLines="0" zoomScaleNormal="100" workbookViewId="0">
      <selection activeCell="L7" sqref="A7:N21"/>
    </sheetView>
  </sheetViews>
  <sheetFormatPr defaultRowHeight="12.75"/>
  <cols>
    <col min="1" max="1" width="28.140625" style="2" customWidth="1"/>
    <col min="2" max="2" width="11.85546875" style="921" customWidth="1"/>
    <col min="3" max="14" width="11.85546875" style="2" customWidth="1"/>
    <col min="15" max="256" width="9.140625" style="2"/>
    <col min="257" max="257" width="28.140625" style="2" customWidth="1"/>
    <col min="258" max="270" width="11.85546875" style="2" customWidth="1"/>
    <col min="271" max="512" width="9.140625" style="2"/>
    <col min="513" max="513" width="28.140625" style="2" customWidth="1"/>
    <col min="514" max="526" width="11.85546875" style="2" customWidth="1"/>
    <col min="527" max="768" width="9.140625" style="2"/>
    <col min="769" max="769" width="28.140625" style="2" customWidth="1"/>
    <col min="770" max="782" width="11.85546875" style="2" customWidth="1"/>
    <col min="783" max="1024" width="9.140625" style="2"/>
    <col min="1025" max="1025" width="28.140625" style="2" customWidth="1"/>
    <col min="1026" max="1038" width="11.85546875" style="2" customWidth="1"/>
    <col min="1039" max="1280" width="9.140625" style="2"/>
    <col min="1281" max="1281" width="28.140625" style="2" customWidth="1"/>
    <col min="1282" max="1294" width="11.85546875" style="2" customWidth="1"/>
    <col min="1295" max="1536" width="9.140625" style="2"/>
    <col min="1537" max="1537" width="28.140625" style="2" customWidth="1"/>
    <col min="1538" max="1550" width="11.85546875" style="2" customWidth="1"/>
    <col min="1551" max="1792" width="9.140625" style="2"/>
    <col min="1793" max="1793" width="28.140625" style="2" customWidth="1"/>
    <col min="1794" max="1806" width="11.85546875" style="2" customWidth="1"/>
    <col min="1807" max="2048" width="9.140625" style="2"/>
    <col min="2049" max="2049" width="28.140625" style="2" customWidth="1"/>
    <col min="2050" max="2062" width="11.85546875" style="2" customWidth="1"/>
    <col min="2063" max="2304" width="9.140625" style="2"/>
    <col min="2305" max="2305" width="28.140625" style="2" customWidth="1"/>
    <col min="2306" max="2318" width="11.85546875" style="2" customWidth="1"/>
    <col min="2319" max="2560" width="9.140625" style="2"/>
    <col min="2561" max="2561" width="28.140625" style="2" customWidth="1"/>
    <col min="2562" max="2574" width="11.85546875" style="2" customWidth="1"/>
    <col min="2575" max="2816" width="9.140625" style="2"/>
    <col min="2817" max="2817" width="28.140625" style="2" customWidth="1"/>
    <col min="2818" max="2830" width="11.85546875" style="2" customWidth="1"/>
    <col min="2831" max="3072" width="9.140625" style="2"/>
    <col min="3073" max="3073" width="28.140625" style="2" customWidth="1"/>
    <col min="3074" max="3086" width="11.85546875" style="2" customWidth="1"/>
    <col min="3087" max="3328" width="9.140625" style="2"/>
    <col min="3329" max="3329" width="28.140625" style="2" customWidth="1"/>
    <col min="3330" max="3342" width="11.85546875" style="2" customWidth="1"/>
    <col min="3343" max="3584" width="9.140625" style="2"/>
    <col min="3585" max="3585" width="28.140625" style="2" customWidth="1"/>
    <col min="3586" max="3598" width="11.85546875" style="2" customWidth="1"/>
    <col min="3599" max="3840" width="9.140625" style="2"/>
    <col min="3841" max="3841" width="28.140625" style="2" customWidth="1"/>
    <col min="3842" max="3854" width="11.85546875" style="2" customWidth="1"/>
    <col min="3855" max="4096" width="9.140625" style="2"/>
    <col min="4097" max="4097" width="28.140625" style="2" customWidth="1"/>
    <col min="4098" max="4110" width="11.85546875" style="2" customWidth="1"/>
    <col min="4111" max="4352" width="9.140625" style="2"/>
    <col min="4353" max="4353" width="28.140625" style="2" customWidth="1"/>
    <col min="4354" max="4366" width="11.85546875" style="2" customWidth="1"/>
    <col min="4367" max="4608" width="9.140625" style="2"/>
    <col min="4609" max="4609" width="28.140625" style="2" customWidth="1"/>
    <col min="4610" max="4622" width="11.85546875" style="2" customWidth="1"/>
    <col min="4623" max="4864" width="9.140625" style="2"/>
    <col min="4865" max="4865" width="28.140625" style="2" customWidth="1"/>
    <col min="4866" max="4878" width="11.85546875" style="2" customWidth="1"/>
    <col min="4879" max="5120" width="9.140625" style="2"/>
    <col min="5121" max="5121" width="28.140625" style="2" customWidth="1"/>
    <col min="5122" max="5134" width="11.85546875" style="2" customWidth="1"/>
    <col min="5135" max="5376" width="9.140625" style="2"/>
    <col min="5377" max="5377" width="28.140625" style="2" customWidth="1"/>
    <col min="5378" max="5390" width="11.85546875" style="2" customWidth="1"/>
    <col min="5391" max="5632" width="9.140625" style="2"/>
    <col min="5633" max="5633" width="28.140625" style="2" customWidth="1"/>
    <col min="5634" max="5646" width="11.85546875" style="2" customWidth="1"/>
    <col min="5647" max="5888" width="9.140625" style="2"/>
    <col min="5889" max="5889" width="28.140625" style="2" customWidth="1"/>
    <col min="5890" max="5902" width="11.85546875" style="2" customWidth="1"/>
    <col min="5903" max="6144" width="9.140625" style="2"/>
    <col min="6145" max="6145" width="28.140625" style="2" customWidth="1"/>
    <col min="6146" max="6158" width="11.85546875" style="2" customWidth="1"/>
    <col min="6159" max="6400" width="9.140625" style="2"/>
    <col min="6401" max="6401" width="28.140625" style="2" customWidth="1"/>
    <col min="6402" max="6414" width="11.85546875" style="2" customWidth="1"/>
    <col min="6415" max="6656" width="9.140625" style="2"/>
    <col min="6657" max="6657" width="28.140625" style="2" customWidth="1"/>
    <col min="6658" max="6670" width="11.85546875" style="2" customWidth="1"/>
    <col min="6671" max="6912" width="9.140625" style="2"/>
    <col min="6913" max="6913" width="28.140625" style="2" customWidth="1"/>
    <col min="6914" max="6926" width="11.85546875" style="2" customWidth="1"/>
    <col min="6927" max="7168" width="9.140625" style="2"/>
    <col min="7169" max="7169" width="28.140625" style="2" customWidth="1"/>
    <col min="7170" max="7182" width="11.85546875" style="2" customWidth="1"/>
    <col min="7183" max="7424" width="9.140625" style="2"/>
    <col min="7425" max="7425" width="28.140625" style="2" customWidth="1"/>
    <col min="7426" max="7438" width="11.85546875" style="2" customWidth="1"/>
    <col min="7439" max="7680" width="9.140625" style="2"/>
    <col min="7681" max="7681" width="28.140625" style="2" customWidth="1"/>
    <col min="7682" max="7694" width="11.85546875" style="2" customWidth="1"/>
    <col min="7695" max="7936" width="9.140625" style="2"/>
    <col min="7937" max="7937" width="28.140625" style="2" customWidth="1"/>
    <col min="7938" max="7950" width="11.85546875" style="2" customWidth="1"/>
    <col min="7951" max="8192" width="9.140625" style="2"/>
    <col min="8193" max="8193" width="28.140625" style="2" customWidth="1"/>
    <col min="8194" max="8206" width="11.85546875" style="2" customWidth="1"/>
    <col min="8207" max="8448" width="9.140625" style="2"/>
    <col min="8449" max="8449" width="28.140625" style="2" customWidth="1"/>
    <col min="8450" max="8462" width="11.85546875" style="2" customWidth="1"/>
    <col min="8463" max="8704" width="9.140625" style="2"/>
    <col min="8705" max="8705" width="28.140625" style="2" customWidth="1"/>
    <col min="8706" max="8718" width="11.85546875" style="2" customWidth="1"/>
    <col min="8719" max="8960" width="9.140625" style="2"/>
    <col min="8961" max="8961" width="28.140625" style="2" customWidth="1"/>
    <col min="8962" max="8974" width="11.85546875" style="2" customWidth="1"/>
    <col min="8975" max="9216" width="9.140625" style="2"/>
    <col min="9217" max="9217" width="28.140625" style="2" customWidth="1"/>
    <col min="9218" max="9230" width="11.85546875" style="2" customWidth="1"/>
    <col min="9231" max="9472" width="9.140625" style="2"/>
    <col min="9473" max="9473" width="28.140625" style="2" customWidth="1"/>
    <col min="9474" max="9486" width="11.85546875" style="2" customWidth="1"/>
    <col min="9487" max="9728" width="9.140625" style="2"/>
    <col min="9729" max="9729" width="28.140625" style="2" customWidth="1"/>
    <col min="9730" max="9742" width="11.85546875" style="2" customWidth="1"/>
    <col min="9743" max="9984" width="9.140625" style="2"/>
    <col min="9985" max="9985" width="28.140625" style="2" customWidth="1"/>
    <col min="9986" max="9998" width="11.85546875" style="2" customWidth="1"/>
    <col min="9999" max="10240" width="9.140625" style="2"/>
    <col min="10241" max="10241" width="28.140625" style="2" customWidth="1"/>
    <col min="10242" max="10254" width="11.85546875" style="2" customWidth="1"/>
    <col min="10255" max="10496" width="9.140625" style="2"/>
    <col min="10497" max="10497" width="28.140625" style="2" customWidth="1"/>
    <col min="10498" max="10510" width="11.85546875" style="2" customWidth="1"/>
    <col min="10511" max="10752" width="9.140625" style="2"/>
    <col min="10753" max="10753" width="28.140625" style="2" customWidth="1"/>
    <col min="10754" max="10766" width="11.85546875" style="2" customWidth="1"/>
    <col min="10767" max="11008" width="9.140625" style="2"/>
    <col min="11009" max="11009" width="28.140625" style="2" customWidth="1"/>
    <col min="11010" max="11022" width="11.85546875" style="2" customWidth="1"/>
    <col min="11023" max="11264" width="9.140625" style="2"/>
    <col min="11265" max="11265" width="28.140625" style="2" customWidth="1"/>
    <col min="11266" max="11278" width="11.85546875" style="2" customWidth="1"/>
    <col min="11279" max="11520" width="9.140625" style="2"/>
    <col min="11521" max="11521" width="28.140625" style="2" customWidth="1"/>
    <col min="11522" max="11534" width="11.85546875" style="2" customWidth="1"/>
    <col min="11535" max="11776" width="9.140625" style="2"/>
    <col min="11777" max="11777" width="28.140625" style="2" customWidth="1"/>
    <col min="11778" max="11790" width="11.85546875" style="2" customWidth="1"/>
    <col min="11791" max="12032" width="9.140625" style="2"/>
    <col min="12033" max="12033" width="28.140625" style="2" customWidth="1"/>
    <col min="12034" max="12046" width="11.85546875" style="2" customWidth="1"/>
    <col min="12047" max="12288" width="9.140625" style="2"/>
    <col min="12289" max="12289" width="28.140625" style="2" customWidth="1"/>
    <col min="12290" max="12302" width="11.85546875" style="2" customWidth="1"/>
    <col min="12303" max="12544" width="9.140625" style="2"/>
    <col min="12545" max="12545" width="28.140625" style="2" customWidth="1"/>
    <col min="12546" max="12558" width="11.85546875" style="2" customWidth="1"/>
    <col min="12559" max="12800" width="9.140625" style="2"/>
    <col min="12801" max="12801" width="28.140625" style="2" customWidth="1"/>
    <col min="12802" max="12814" width="11.85546875" style="2" customWidth="1"/>
    <col min="12815" max="13056" width="9.140625" style="2"/>
    <col min="13057" max="13057" width="28.140625" style="2" customWidth="1"/>
    <col min="13058" max="13070" width="11.85546875" style="2" customWidth="1"/>
    <col min="13071" max="13312" width="9.140625" style="2"/>
    <col min="13313" max="13313" width="28.140625" style="2" customWidth="1"/>
    <col min="13314" max="13326" width="11.85546875" style="2" customWidth="1"/>
    <col min="13327" max="13568" width="9.140625" style="2"/>
    <col min="13569" max="13569" width="28.140625" style="2" customWidth="1"/>
    <col min="13570" max="13582" width="11.85546875" style="2" customWidth="1"/>
    <col min="13583" max="13824" width="9.140625" style="2"/>
    <col min="13825" max="13825" width="28.140625" style="2" customWidth="1"/>
    <col min="13826" max="13838" width="11.85546875" style="2" customWidth="1"/>
    <col min="13839" max="14080" width="9.140625" style="2"/>
    <col min="14081" max="14081" width="28.140625" style="2" customWidth="1"/>
    <col min="14082" max="14094" width="11.85546875" style="2" customWidth="1"/>
    <col min="14095" max="14336" width="9.140625" style="2"/>
    <col min="14337" max="14337" width="28.140625" style="2" customWidth="1"/>
    <col min="14338" max="14350" width="11.85546875" style="2" customWidth="1"/>
    <col min="14351" max="14592" width="9.140625" style="2"/>
    <col min="14593" max="14593" width="28.140625" style="2" customWidth="1"/>
    <col min="14594" max="14606" width="11.85546875" style="2" customWidth="1"/>
    <col min="14607" max="14848" width="9.140625" style="2"/>
    <col min="14849" max="14849" width="28.140625" style="2" customWidth="1"/>
    <col min="14850" max="14862" width="11.85546875" style="2" customWidth="1"/>
    <col min="14863" max="15104" width="9.140625" style="2"/>
    <col min="15105" max="15105" width="28.140625" style="2" customWidth="1"/>
    <col min="15106" max="15118" width="11.85546875" style="2" customWidth="1"/>
    <col min="15119" max="15360" width="9.140625" style="2"/>
    <col min="15361" max="15361" width="28.140625" style="2" customWidth="1"/>
    <col min="15362" max="15374" width="11.85546875" style="2" customWidth="1"/>
    <col min="15375" max="15616" width="9.140625" style="2"/>
    <col min="15617" max="15617" width="28.140625" style="2" customWidth="1"/>
    <col min="15618" max="15630" width="11.85546875" style="2" customWidth="1"/>
    <col min="15631" max="15872" width="9.140625" style="2"/>
    <col min="15873" max="15873" width="28.140625" style="2" customWidth="1"/>
    <col min="15874" max="15886" width="11.85546875" style="2" customWidth="1"/>
    <col min="15887" max="16128" width="9.140625" style="2"/>
    <col min="16129" max="16129" width="28.140625" style="2" customWidth="1"/>
    <col min="16130" max="16142" width="11.85546875" style="2" customWidth="1"/>
    <col min="16143" max="16384" width="9.140625" style="2"/>
  </cols>
  <sheetData>
    <row r="1" spans="1:21" ht="35.25" customHeight="1">
      <c r="A1" s="1698" t="s">
        <v>2759</v>
      </c>
      <c r="B1" s="1698"/>
      <c r="C1" s="1698"/>
      <c r="D1" s="1698"/>
      <c r="E1" s="1698"/>
      <c r="F1" s="1698"/>
      <c r="G1" s="1698"/>
      <c r="H1" s="1698"/>
      <c r="I1" s="1698"/>
      <c r="J1" s="1698"/>
      <c r="K1" s="1698"/>
      <c r="L1" s="1698"/>
      <c r="M1" s="1698"/>
      <c r="N1" s="1698"/>
      <c r="O1" s="515"/>
      <c r="P1" s="625"/>
      <c r="Q1" s="625"/>
      <c r="R1" s="625"/>
      <c r="S1" s="625"/>
      <c r="T1" s="625"/>
      <c r="U1" s="625"/>
    </row>
    <row r="2" spans="1:21" ht="3" customHeight="1">
      <c r="A2" s="108"/>
      <c r="B2" s="1117"/>
      <c r="C2" s="109"/>
      <c r="D2" s="109"/>
      <c r="E2" s="109"/>
      <c r="F2" s="109"/>
      <c r="G2" s="109"/>
      <c r="H2" s="109"/>
      <c r="I2" s="109"/>
      <c r="J2" s="109"/>
      <c r="K2" s="109"/>
      <c r="L2" s="109"/>
      <c r="M2" s="109"/>
      <c r="N2" s="109"/>
      <c r="O2" s="80"/>
    </row>
    <row r="3" spans="1:21">
      <c r="A3" s="81"/>
      <c r="B3" s="1118"/>
      <c r="C3" s="1711" t="s">
        <v>431</v>
      </c>
      <c r="D3" s="1711"/>
      <c r="E3" s="1711"/>
      <c r="F3" s="1711"/>
      <c r="G3" s="1711"/>
      <c r="H3" s="1711"/>
      <c r="I3" s="1711"/>
      <c r="J3" s="1711"/>
      <c r="K3" s="1711"/>
      <c r="L3" s="1711"/>
      <c r="M3" s="1711"/>
      <c r="N3" s="1711"/>
      <c r="O3" s="80"/>
    </row>
    <row r="4" spans="1:21">
      <c r="A4" s="81" t="s">
        <v>432</v>
      </c>
      <c r="B4" s="1118" t="s">
        <v>428</v>
      </c>
      <c r="C4" s="1712" t="s">
        <v>531</v>
      </c>
      <c r="D4" s="1712"/>
      <c r="E4" s="1712"/>
      <c r="F4" s="1712" t="s">
        <v>643</v>
      </c>
      <c r="G4" s="1712"/>
      <c r="H4" s="1712"/>
      <c r="I4" s="1712" t="s">
        <v>1119</v>
      </c>
      <c r="J4" s="1712"/>
      <c r="K4" s="1712"/>
      <c r="L4" s="1712" t="s">
        <v>1120</v>
      </c>
      <c r="M4" s="1712"/>
      <c r="N4" s="1712"/>
      <c r="O4" s="80"/>
    </row>
    <row r="5" spans="1:21">
      <c r="A5" s="81"/>
      <c r="B5" s="1119"/>
      <c r="C5" s="110" t="s">
        <v>430</v>
      </c>
      <c r="D5" s="110" t="s">
        <v>399</v>
      </c>
      <c r="E5" s="110" t="s">
        <v>400</v>
      </c>
      <c r="F5" s="110" t="s">
        <v>430</v>
      </c>
      <c r="G5" s="110" t="s">
        <v>399</v>
      </c>
      <c r="H5" s="110" t="s">
        <v>400</v>
      </c>
      <c r="I5" s="110" t="s">
        <v>430</v>
      </c>
      <c r="J5" s="110" t="s">
        <v>399</v>
      </c>
      <c r="K5" s="110" t="s">
        <v>400</v>
      </c>
      <c r="L5" s="110" t="s">
        <v>430</v>
      </c>
      <c r="M5" s="110" t="s">
        <v>399</v>
      </c>
      <c r="N5" s="110" t="s">
        <v>400</v>
      </c>
      <c r="O5" s="80"/>
    </row>
    <row r="6" spans="1:21" ht="6.95" customHeight="1">
      <c r="A6" s="1710"/>
      <c r="B6" s="1713"/>
      <c r="C6" s="1713"/>
      <c r="D6" s="1713"/>
      <c r="E6" s="1713"/>
      <c r="F6" s="1713"/>
      <c r="G6" s="1713"/>
      <c r="H6" s="1713"/>
      <c r="I6" s="1713"/>
      <c r="J6" s="1713"/>
      <c r="K6" s="1713"/>
      <c r="L6" s="1713"/>
      <c r="M6" s="1713"/>
      <c r="N6" s="1713"/>
      <c r="O6" s="111"/>
    </row>
    <row r="7" spans="1:21">
      <c r="A7" s="106" t="s">
        <v>158</v>
      </c>
      <c r="B7" s="1114">
        <v>10303556</v>
      </c>
      <c r="C7" s="103" t="s">
        <v>2829</v>
      </c>
      <c r="D7" s="104" t="s">
        <v>2830</v>
      </c>
      <c r="E7" s="105" t="s">
        <v>2831</v>
      </c>
      <c r="F7" s="103" t="s">
        <v>2832</v>
      </c>
      <c r="G7" s="104" t="s">
        <v>2833</v>
      </c>
      <c r="H7" s="105" t="s">
        <v>2834</v>
      </c>
      <c r="I7" s="103" t="s">
        <v>2835</v>
      </c>
      <c r="J7" s="104" t="s">
        <v>2836</v>
      </c>
      <c r="K7" s="105" t="s">
        <v>2837</v>
      </c>
      <c r="L7" s="103" t="s">
        <v>2838</v>
      </c>
      <c r="M7" s="104" t="s">
        <v>2839</v>
      </c>
      <c r="N7" s="105" t="s">
        <v>2840</v>
      </c>
      <c r="O7" s="111"/>
    </row>
    <row r="8" spans="1:21">
      <c r="A8" s="99" t="s">
        <v>161</v>
      </c>
      <c r="B8" s="1113">
        <v>2845341</v>
      </c>
      <c r="C8" s="134">
        <v>138.5</v>
      </c>
      <c r="D8" s="303">
        <v>134.1</v>
      </c>
      <c r="E8" s="304">
        <v>142.80000000000001</v>
      </c>
      <c r="F8" s="134">
        <v>131.30000000000001</v>
      </c>
      <c r="G8" s="303">
        <v>127.1</v>
      </c>
      <c r="H8" s="304">
        <v>135.5</v>
      </c>
      <c r="I8" s="134">
        <v>141.80000000000001</v>
      </c>
      <c r="J8" s="303">
        <v>137.4</v>
      </c>
      <c r="K8" s="304">
        <v>146.1</v>
      </c>
      <c r="L8" s="113">
        <v>137.19999999999999</v>
      </c>
      <c r="M8" s="114">
        <v>134.69999999999999</v>
      </c>
      <c r="N8" s="115">
        <v>139.69999999999999</v>
      </c>
      <c r="O8" s="80"/>
    </row>
    <row r="9" spans="1:21">
      <c r="A9" s="99" t="s">
        <v>160</v>
      </c>
      <c r="B9" s="1113">
        <v>3146124</v>
      </c>
      <c r="C9" s="134">
        <v>145.19999999999999</v>
      </c>
      <c r="D9" s="303">
        <v>140.9</v>
      </c>
      <c r="E9" s="304">
        <v>149.4</v>
      </c>
      <c r="F9" s="134">
        <v>159.1</v>
      </c>
      <c r="G9" s="303">
        <v>154.69999999999999</v>
      </c>
      <c r="H9" s="304">
        <v>163.6</v>
      </c>
      <c r="I9" s="134">
        <v>157.69999999999999</v>
      </c>
      <c r="J9" s="303">
        <v>153.30000000000001</v>
      </c>
      <c r="K9" s="304">
        <v>162.1</v>
      </c>
      <c r="L9" s="113">
        <v>154</v>
      </c>
      <c r="M9" s="114">
        <v>151.5</v>
      </c>
      <c r="N9" s="115">
        <v>156.5</v>
      </c>
      <c r="O9" s="80"/>
    </row>
    <row r="10" spans="1:21">
      <c r="A10" s="99" t="s">
        <v>159</v>
      </c>
      <c r="B10" s="1113">
        <v>1732277</v>
      </c>
      <c r="C10" s="134">
        <v>161.1</v>
      </c>
      <c r="D10" s="303">
        <v>155.30000000000001</v>
      </c>
      <c r="E10" s="304">
        <v>166.9</v>
      </c>
      <c r="F10" s="134">
        <v>166</v>
      </c>
      <c r="G10" s="303">
        <v>160.1</v>
      </c>
      <c r="H10" s="304">
        <v>171.9</v>
      </c>
      <c r="I10" s="134">
        <v>165</v>
      </c>
      <c r="J10" s="303">
        <v>159.1</v>
      </c>
      <c r="K10" s="304">
        <v>170.9</v>
      </c>
      <c r="L10" s="113">
        <v>164</v>
      </c>
      <c r="M10" s="114">
        <v>160.69999999999999</v>
      </c>
      <c r="N10" s="115">
        <v>167.4</v>
      </c>
      <c r="O10" s="80"/>
    </row>
    <row r="11" spans="1:21">
      <c r="A11" s="99" t="s">
        <v>162</v>
      </c>
      <c r="B11" s="1113">
        <v>2579814</v>
      </c>
      <c r="C11" s="134">
        <v>138.30000000000001</v>
      </c>
      <c r="D11" s="303">
        <v>133.69999999999999</v>
      </c>
      <c r="E11" s="304">
        <v>142.9</v>
      </c>
      <c r="F11" s="134">
        <v>133.19999999999999</v>
      </c>
      <c r="G11" s="303">
        <v>128.69999999999999</v>
      </c>
      <c r="H11" s="304">
        <v>137.69999999999999</v>
      </c>
      <c r="I11" s="134">
        <v>127.4</v>
      </c>
      <c r="J11" s="303">
        <v>123</v>
      </c>
      <c r="K11" s="304">
        <v>131.80000000000001</v>
      </c>
      <c r="L11" s="113">
        <v>133</v>
      </c>
      <c r="M11" s="114">
        <v>130.4</v>
      </c>
      <c r="N11" s="115">
        <v>135.6</v>
      </c>
      <c r="O11" s="80"/>
    </row>
    <row r="12" spans="1:21" ht="6.95" customHeight="1">
      <c r="A12" s="1710"/>
      <c r="B12" s="1710"/>
      <c r="C12" s="1710"/>
      <c r="D12" s="1710"/>
      <c r="E12" s="1710"/>
      <c r="F12" s="1710"/>
      <c r="G12" s="1710"/>
      <c r="H12" s="1710"/>
      <c r="I12" s="1710"/>
      <c r="J12" s="1710"/>
      <c r="K12" s="1710"/>
      <c r="L12" s="1710"/>
      <c r="M12" s="1710"/>
      <c r="N12" s="1710"/>
      <c r="O12" s="80"/>
    </row>
    <row r="13" spans="1:21">
      <c r="A13" s="106" t="s">
        <v>167</v>
      </c>
      <c r="B13" s="1113">
        <v>911282</v>
      </c>
      <c r="C13" s="134">
        <v>165.3</v>
      </c>
      <c r="D13" s="303">
        <v>156.9</v>
      </c>
      <c r="E13" s="304">
        <v>173.7</v>
      </c>
      <c r="F13" s="134">
        <v>151.9</v>
      </c>
      <c r="G13" s="303">
        <v>143.80000000000001</v>
      </c>
      <c r="H13" s="304">
        <v>159.9</v>
      </c>
      <c r="I13" s="134">
        <v>170.9</v>
      </c>
      <c r="J13" s="303">
        <v>162.30000000000001</v>
      </c>
      <c r="K13" s="304">
        <v>179.5</v>
      </c>
      <c r="L13" s="113">
        <v>162.69999999999999</v>
      </c>
      <c r="M13" s="114">
        <v>157.9</v>
      </c>
      <c r="N13" s="115">
        <v>167.5</v>
      </c>
      <c r="O13" s="80"/>
    </row>
    <row r="14" spans="1:21" ht="6.95" customHeight="1">
      <c r="A14" s="1710"/>
      <c r="B14" s="1710"/>
      <c r="C14" s="1710"/>
      <c r="D14" s="1710"/>
      <c r="E14" s="1710"/>
      <c r="F14" s="1710"/>
      <c r="G14" s="1710"/>
      <c r="H14" s="1710"/>
      <c r="I14" s="1710"/>
      <c r="J14" s="1710"/>
      <c r="K14" s="1710"/>
      <c r="L14" s="1710"/>
      <c r="M14" s="1710"/>
      <c r="N14" s="1710"/>
      <c r="O14" s="80"/>
    </row>
    <row r="15" spans="1:21">
      <c r="A15" s="106" t="s">
        <v>168</v>
      </c>
      <c r="B15" s="1113">
        <v>554841</v>
      </c>
      <c r="C15" s="134">
        <v>104.7</v>
      </c>
      <c r="D15" s="303">
        <v>96.1</v>
      </c>
      <c r="E15" s="304">
        <v>113.4</v>
      </c>
      <c r="F15" s="134">
        <v>141.9</v>
      </c>
      <c r="G15" s="303">
        <v>131.80000000000001</v>
      </c>
      <c r="H15" s="304">
        <v>151.9</v>
      </c>
      <c r="I15" s="134">
        <v>148.5</v>
      </c>
      <c r="J15" s="303">
        <v>138.19999999999999</v>
      </c>
      <c r="K15" s="304">
        <v>158.80000000000001</v>
      </c>
      <c r="L15" s="113">
        <v>131.69999999999999</v>
      </c>
      <c r="M15" s="114">
        <v>126.1</v>
      </c>
      <c r="N15" s="115">
        <v>137.30000000000001</v>
      </c>
      <c r="O15" s="80"/>
    </row>
    <row r="16" spans="1:21" ht="6.95" customHeight="1">
      <c r="A16" s="1710"/>
      <c r="B16" s="1710"/>
      <c r="C16" s="1710"/>
      <c r="D16" s="1710"/>
      <c r="E16" s="1710"/>
      <c r="F16" s="1710"/>
      <c r="G16" s="1710"/>
      <c r="H16" s="1710"/>
      <c r="I16" s="1710"/>
      <c r="J16" s="1710"/>
      <c r="K16" s="1710"/>
      <c r="L16" s="1710"/>
      <c r="M16" s="1710"/>
      <c r="N16" s="1710"/>
      <c r="O16" s="80"/>
    </row>
    <row r="17" spans="1:15">
      <c r="A17" s="112" t="s">
        <v>164</v>
      </c>
      <c r="B17" s="1113">
        <v>383783</v>
      </c>
      <c r="C17" s="134">
        <v>181.7</v>
      </c>
      <c r="D17" s="303">
        <v>168.2</v>
      </c>
      <c r="E17" s="304">
        <v>195.2</v>
      </c>
      <c r="F17" s="134">
        <v>214.5</v>
      </c>
      <c r="G17" s="303">
        <v>199.8</v>
      </c>
      <c r="H17" s="304">
        <v>229.1</v>
      </c>
      <c r="I17" s="134">
        <v>184.3</v>
      </c>
      <c r="J17" s="303">
        <v>170.7</v>
      </c>
      <c r="K17" s="304">
        <v>197.9</v>
      </c>
      <c r="L17" s="113">
        <v>193.5</v>
      </c>
      <c r="M17" s="114">
        <v>185.4</v>
      </c>
      <c r="N17" s="115">
        <v>201.5</v>
      </c>
      <c r="O17" s="80"/>
    </row>
    <row r="18" spans="1:15" s="883" customFormat="1" ht="6.95" customHeight="1">
      <c r="A18" s="1154"/>
      <c r="B18" s="1155"/>
      <c r="C18" s="303"/>
      <c r="D18" s="303"/>
      <c r="E18" s="303"/>
      <c r="F18" s="303"/>
      <c r="G18" s="303"/>
      <c r="H18" s="303"/>
      <c r="I18" s="303"/>
      <c r="J18" s="303"/>
      <c r="K18" s="303"/>
      <c r="L18" s="1152"/>
      <c r="M18" s="1152"/>
      <c r="N18" s="1153"/>
      <c r="O18" s="80"/>
    </row>
    <row r="19" spans="1:15" s="883" customFormat="1">
      <c r="A19" s="112" t="s">
        <v>166</v>
      </c>
      <c r="B19" s="1113">
        <v>1036817</v>
      </c>
      <c r="C19" s="134">
        <v>139.1</v>
      </c>
      <c r="D19" s="303">
        <v>132.1</v>
      </c>
      <c r="E19" s="304">
        <v>146.1</v>
      </c>
      <c r="F19" s="134">
        <v>127.7</v>
      </c>
      <c r="G19" s="303">
        <v>121</v>
      </c>
      <c r="H19" s="304">
        <v>134.4</v>
      </c>
      <c r="I19" s="134">
        <v>130.5</v>
      </c>
      <c r="J19" s="303">
        <v>123.7</v>
      </c>
      <c r="K19" s="304">
        <v>137.30000000000001</v>
      </c>
      <c r="L19" s="113">
        <v>132.4</v>
      </c>
      <c r="M19" s="114">
        <v>128.5</v>
      </c>
      <c r="N19" s="115">
        <v>136.4</v>
      </c>
      <c r="O19" s="80"/>
    </row>
    <row r="20" spans="1:15" ht="6.95" customHeight="1">
      <c r="A20" s="1710"/>
      <c r="B20" s="1710"/>
      <c r="C20" s="1710"/>
      <c r="D20" s="1710"/>
      <c r="E20" s="1710"/>
      <c r="F20" s="1710"/>
      <c r="G20" s="1710"/>
      <c r="H20" s="1710"/>
      <c r="I20" s="1710"/>
      <c r="J20" s="1710"/>
      <c r="K20" s="1710"/>
      <c r="L20" s="1710"/>
      <c r="M20" s="1710"/>
      <c r="N20" s="1710"/>
      <c r="O20" s="111"/>
    </row>
    <row r="21" spans="1:15">
      <c r="A21" s="106" t="s">
        <v>1</v>
      </c>
      <c r="B21" s="1114">
        <v>13190279</v>
      </c>
      <c r="C21" s="113">
        <v>144.9</v>
      </c>
      <c r="D21" s="114">
        <v>142.9</v>
      </c>
      <c r="E21" s="115">
        <v>147</v>
      </c>
      <c r="F21" s="113">
        <v>147</v>
      </c>
      <c r="G21" s="114">
        <v>145</v>
      </c>
      <c r="H21" s="115">
        <v>149.1</v>
      </c>
      <c r="I21" s="113">
        <v>148.6</v>
      </c>
      <c r="J21" s="114">
        <v>146.6</v>
      </c>
      <c r="K21" s="115">
        <v>150.69999999999999</v>
      </c>
      <c r="L21" s="113">
        <v>146.9</v>
      </c>
      <c r="M21" s="114">
        <v>145.69999999999999</v>
      </c>
      <c r="N21" s="115">
        <v>148.1</v>
      </c>
      <c r="O21" s="80"/>
    </row>
    <row r="22" spans="1:15">
      <c r="A22" s="84"/>
      <c r="B22" s="1115"/>
      <c r="C22" s="84"/>
      <c r="D22" s="84"/>
      <c r="E22" s="84"/>
      <c r="F22" s="116"/>
      <c r="G22" s="116"/>
      <c r="H22" s="116"/>
      <c r="I22" s="116"/>
      <c r="J22" s="116"/>
      <c r="K22" s="116"/>
      <c r="L22" s="84"/>
      <c r="M22" s="84"/>
      <c r="N22" s="84"/>
      <c r="O22" s="80"/>
    </row>
    <row r="23" spans="1:15" s="662" customFormat="1">
      <c r="A23" s="1564" t="s">
        <v>1286</v>
      </c>
      <c r="B23" s="1564"/>
      <c r="C23" s="1564"/>
      <c r="D23" s="1564"/>
      <c r="E23" s="1564"/>
      <c r="F23" s="1564"/>
      <c r="G23" s="1564"/>
      <c r="H23" s="1564"/>
      <c r="I23" s="1564"/>
      <c r="J23" s="1564"/>
      <c r="K23" s="1564"/>
      <c r="L23" s="84"/>
      <c r="M23" s="84"/>
      <c r="N23" s="84"/>
      <c r="O23" s="80"/>
    </row>
    <row r="24" spans="1:15" s="662" customFormat="1">
      <c r="A24" s="84"/>
      <c r="B24" s="1115"/>
      <c r="C24" s="84"/>
      <c r="D24" s="84"/>
      <c r="E24" s="84"/>
      <c r="F24" s="116"/>
      <c r="G24" s="116"/>
      <c r="H24" s="116"/>
      <c r="I24" s="116"/>
      <c r="J24" s="116"/>
      <c r="K24" s="116"/>
      <c r="L24" s="84"/>
      <c r="M24" s="84"/>
      <c r="N24" s="84"/>
      <c r="O24" s="80"/>
    </row>
    <row r="25" spans="1:15">
      <c r="A25" s="765" t="s">
        <v>433</v>
      </c>
      <c r="B25" s="1115"/>
      <c r="C25" s="84"/>
      <c r="D25" s="84"/>
      <c r="E25" s="84"/>
      <c r="F25" s="336"/>
      <c r="G25" s="84"/>
      <c r="H25" s="84"/>
      <c r="I25" s="84"/>
      <c r="J25" s="84"/>
      <c r="K25" s="84"/>
      <c r="L25" s="84"/>
      <c r="M25" s="84"/>
      <c r="N25" s="84"/>
      <c r="O25" s="80"/>
    </row>
    <row r="26" spans="1:15">
      <c r="A26" s="765" t="s">
        <v>2757</v>
      </c>
      <c r="B26" s="1115"/>
      <c r="C26" s="84"/>
      <c r="D26" s="84"/>
      <c r="E26" s="84"/>
      <c r="F26" s="336"/>
      <c r="G26" s="84"/>
      <c r="H26" s="84"/>
      <c r="I26" s="84"/>
      <c r="J26" s="84"/>
      <c r="K26" s="84"/>
      <c r="L26" s="84"/>
      <c r="M26" s="84"/>
      <c r="N26" s="84"/>
      <c r="O26" s="111"/>
    </row>
    <row r="27" spans="1:15">
      <c r="A27" s="84"/>
      <c r="B27" s="1115"/>
      <c r="C27" s="84"/>
      <c r="D27" s="84"/>
      <c r="E27" s="84"/>
      <c r="F27" s="84"/>
      <c r="G27" s="84"/>
      <c r="H27" s="84"/>
      <c r="I27" s="84"/>
      <c r="J27" s="84"/>
      <c r="K27" s="84"/>
      <c r="L27" s="84"/>
      <c r="M27" s="84"/>
      <c r="N27" s="84"/>
      <c r="O27" s="80"/>
    </row>
  </sheetData>
  <mergeCells count="12">
    <mergeCell ref="A23:K23"/>
    <mergeCell ref="A1:N1"/>
    <mergeCell ref="A20:N20"/>
    <mergeCell ref="C3:N3"/>
    <mergeCell ref="C4:E4"/>
    <mergeCell ref="F4:H4"/>
    <mergeCell ref="I4:K4"/>
    <mergeCell ref="L4:N4"/>
    <mergeCell ref="A6:N6"/>
    <mergeCell ref="A12:N12"/>
    <mergeCell ref="A14:N14"/>
    <mergeCell ref="A16:N16"/>
  </mergeCells>
  <pageMargins left="0.70866141732283472" right="0.70866141732283472" top="0.74803149606299213" bottom="0.74803149606299213" header="0.31496062992125984" footer="0.31496062992125984"/>
  <pageSetup paperSize="9" scale="73"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N62"/>
  <sheetViews>
    <sheetView showGridLines="0" zoomScale="90" zoomScaleNormal="90" workbookViewId="0">
      <selection activeCell="I43" sqref="I43"/>
    </sheetView>
  </sheetViews>
  <sheetFormatPr defaultColWidth="9.140625" defaultRowHeight="12.75"/>
  <cols>
    <col min="1" max="1" width="114.85546875" style="2" customWidth="1"/>
    <col min="2" max="16384" width="9.140625" style="2"/>
  </cols>
  <sheetData>
    <row r="1" spans="1:13" s="501" customFormat="1" ht="57" customHeight="1">
      <c r="A1" s="515" t="s">
        <v>1121</v>
      </c>
      <c r="B1" s="516"/>
      <c r="C1" s="516"/>
      <c r="D1" s="516"/>
      <c r="E1" s="516"/>
      <c r="F1" s="516"/>
      <c r="G1" s="516"/>
      <c r="H1" s="516"/>
      <c r="I1" s="516"/>
      <c r="J1" s="516"/>
      <c r="K1" s="516"/>
      <c r="L1" s="516"/>
      <c r="M1" s="516"/>
    </row>
    <row r="2" spans="1:13" ht="3" customHeight="1"/>
    <row r="53" spans="1:14">
      <c r="A53" s="90"/>
    </row>
    <row r="60" spans="1:14" s="513" customFormat="1"/>
    <row r="61" spans="1:14">
      <c r="A61" s="763" t="s">
        <v>916</v>
      </c>
    </row>
    <row r="62" spans="1:14">
      <c r="A62" s="396"/>
      <c r="B62" s="396"/>
      <c r="C62" s="396"/>
      <c r="D62" s="396"/>
      <c r="E62" s="396"/>
      <c r="F62" s="396"/>
      <c r="G62" s="396"/>
      <c r="H62" s="396"/>
      <c r="I62" s="396"/>
      <c r="J62" s="396"/>
      <c r="K62" s="396"/>
      <c r="L62" s="396"/>
      <c r="M62" s="396"/>
      <c r="N62" s="396"/>
    </row>
  </sheetData>
  <pageMargins left="0.70866141732283472" right="0.70866141732283472" top="0.74803149606299213" bottom="0.74803149606299213" header="0.31496062992125984" footer="0.31496062992125984"/>
  <pageSetup paperSize="9" scale="77"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N66"/>
  <sheetViews>
    <sheetView showGridLines="0" zoomScaleNormal="100" workbookViewId="0">
      <selection activeCell="I44" sqref="I44"/>
    </sheetView>
  </sheetViews>
  <sheetFormatPr defaultColWidth="9.140625" defaultRowHeight="12.75"/>
  <cols>
    <col min="1" max="1" width="96" style="2" customWidth="1"/>
    <col min="2" max="16384" width="9.140625" style="2"/>
  </cols>
  <sheetData>
    <row r="1" spans="1:12" ht="59.25" customHeight="1">
      <c r="A1" s="515" t="s">
        <v>1122</v>
      </c>
      <c r="B1" s="516"/>
      <c r="C1" s="516"/>
      <c r="D1" s="516"/>
      <c r="E1" s="516"/>
      <c r="F1" s="516"/>
      <c r="G1" s="516"/>
      <c r="H1" s="516"/>
      <c r="I1" s="516"/>
      <c r="J1" s="516"/>
      <c r="K1" s="516"/>
      <c r="L1" s="516"/>
    </row>
    <row r="2" spans="1:12" ht="3" customHeight="1"/>
    <row r="60" spans="1:1" s="752" customFormat="1" ht="22.5">
      <c r="A60" s="763" t="s">
        <v>916</v>
      </c>
    </row>
    <row r="64" spans="1:1">
      <c r="A64" s="434"/>
    </row>
    <row r="66" spans="1:14">
      <c r="A66" s="396"/>
      <c r="B66" s="396"/>
      <c r="C66" s="396"/>
      <c r="D66" s="396"/>
      <c r="E66" s="396"/>
      <c r="F66" s="396"/>
      <c r="G66" s="396"/>
      <c r="H66" s="396"/>
      <c r="I66" s="396"/>
      <c r="J66" s="396"/>
      <c r="K66" s="396"/>
      <c r="L66" s="396"/>
      <c r="M66" s="396"/>
      <c r="N66" s="396"/>
    </row>
  </sheetData>
  <pageMargins left="0.70866141732283472" right="0.70866141732283472" top="0.74803149606299213" bottom="0.74803149606299213" header="0.31496062992125984" footer="0.31496062992125984"/>
  <pageSetup paperSize="9" scale="84"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N13"/>
  <sheetViews>
    <sheetView showGridLines="0" zoomScaleNormal="100" workbookViewId="0">
      <selection activeCell="G26" sqref="G26"/>
    </sheetView>
  </sheetViews>
  <sheetFormatPr defaultRowHeight="12.75"/>
  <cols>
    <col min="1" max="1" width="90" style="13" customWidth="1"/>
    <col min="2" max="12" width="9.140625" style="13"/>
    <col min="13" max="13" width="2.7109375" style="13" customWidth="1"/>
    <col min="14" max="268" width="9.140625" style="13"/>
    <col min="269" max="269" width="2.7109375" style="13" customWidth="1"/>
    <col min="270" max="524" width="9.140625" style="13"/>
    <col min="525" max="525" width="2.7109375" style="13" customWidth="1"/>
    <col min="526" max="780" width="9.140625" style="13"/>
    <col min="781" max="781" width="2.7109375" style="13" customWidth="1"/>
    <col min="782" max="1036" width="9.140625" style="13"/>
    <col min="1037" max="1037" width="2.7109375" style="13" customWidth="1"/>
    <col min="1038" max="1292" width="9.140625" style="13"/>
    <col min="1293" max="1293" width="2.7109375" style="13" customWidth="1"/>
    <col min="1294" max="1548" width="9.140625" style="13"/>
    <col min="1549" max="1549" width="2.7109375" style="13" customWidth="1"/>
    <col min="1550" max="1804" width="9.140625" style="13"/>
    <col min="1805" max="1805" width="2.7109375" style="13" customWidth="1"/>
    <col min="1806" max="2060" width="9.140625" style="13"/>
    <col min="2061" max="2061" width="2.7109375" style="13" customWidth="1"/>
    <col min="2062" max="2316" width="9.140625" style="13"/>
    <col min="2317" max="2317" width="2.7109375" style="13" customWidth="1"/>
    <col min="2318" max="2572" width="9.140625" style="13"/>
    <col min="2573" max="2573" width="2.7109375" style="13" customWidth="1"/>
    <col min="2574" max="2828" width="9.140625" style="13"/>
    <col min="2829" max="2829" width="2.7109375" style="13" customWidth="1"/>
    <col min="2830" max="3084" width="9.140625" style="13"/>
    <col min="3085" max="3085" width="2.7109375" style="13" customWidth="1"/>
    <col min="3086" max="3340" width="9.140625" style="13"/>
    <col min="3341" max="3341" width="2.7109375" style="13" customWidth="1"/>
    <col min="3342" max="3596" width="9.140625" style="13"/>
    <col min="3597" max="3597" width="2.7109375" style="13" customWidth="1"/>
    <col min="3598" max="3852" width="9.140625" style="13"/>
    <col min="3853" max="3853" width="2.7109375" style="13" customWidth="1"/>
    <col min="3854" max="4108" width="9.140625" style="13"/>
    <col min="4109" max="4109" width="2.7109375" style="13" customWidth="1"/>
    <col min="4110" max="4364" width="9.140625" style="13"/>
    <col min="4365" max="4365" width="2.7109375" style="13" customWidth="1"/>
    <col min="4366" max="4620" width="9.140625" style="13"/>
    <col min="4621" max="4621" width="2.7109375" style="13" customWidth="1"/>
    <col min="4622" max="4876" width="9.140625" style="13"/>
    <col min="4877" max="4877" width="2.7109375" style="13" customWidth="1"/>
    <col min="4878" max="5132" width="9.140625" style="13"/>
    <col min="5133" max="5133" width="2.7109375" style="13" customWidth="1"/>
    <col min="5134" max="5388" width="9.140625" style="13"/>
    <col min="5389" max="5389" width="2.7109375" style="13" customWidth="1"/>
    <col min="5390" max="5644" width="9.140625" style="13"/>
    <col min="5645" max="5645" width="2.7109375" style="13" customWidth="1"/>
    <col min="5646" max="5900" width="9.140625" style="13"/>
    <col min="5901" max="5901" width="2.7109375" style="13" customWidth="1"/>
    <col min="5902" max="6156" width="9.140625" style="13"/>
    <col min="6157" max="6157" width="2.7109375" style="13" customWidth="1"/>
    <col min="6158" max="6412" width="9.140625" style="13"/>
    <col min="6413" max="6413" width="2.7109375" style="13" customWidth="1"/>
    <col min="6414" max="6668" width="9.140625" style="13"/>
    <col min="6669" max="6669" width="2.7109375" style="13" customWidth="1"/>
    <col min="6670" max="6924" width="9.140625" style="13"/>
    <col min="6925" max="6925" width="2.7109375" style="13" customWidth="1"/>
    <col min="6926" max="7180" width="9.140625" style="13"/>
    <col min="7181" max="7181" width="2.7109375" style="13" customWidth="1"/>
    <col min="7182" max="7436" width="9.140625" style="13"/>
    <col min="7437" max="7437" width="2.7109375" style="13" customWidth="1"/>
    <col min="7438" max="7692" width="9.140625" style="13"/>
    <col min="7693" max="7693" width="2.7109375" style="13" customWidth="1"/>
    <col min="7694" max="7948" width="9.140625" style="13"/>
    <col min="7949" max="7949" width="2.7109375" style="13" customWidth="1"/>
    <col min="7950" max="8204" width="9.140625" style="13"/>
    <col min="8205" max="8205" width="2.7109375" style="13" customWidth="1"/>
    <col min="8206" max="8460" width="9.140625" style="13"/>
    <col min="8461" max="8461" width="2.7109375" style="13" customWidth="1"/>
    <col min="8462" max="8716" width="9.140625" style="13"/>
    <col min="8717" max="8717" width="2.7109375" style="13" customWidth="1"/>
    <col min="8718" max="8972" width="9.140625" style="13"/>
    <col min="8973" max="8973" width="2.7109375" style="13" customWidth="1"/>
    <col min="8974" max="9228" width="9.140625" style="13"/>
    <col min="9229" max="9229" width="2.7109375" style="13" customWidth="1"/>
    <col min="9230" max="9484" width="9.140625" style="13"/>
    <col min="9485" max="9485" width="2.7109375" style="13" customWidth="1"/>
    <col min="9486" max="9740" width="9.140625" style="13"/>
    <col min="9741" max="9741" width="2.7109375" style="13" customWidth="1"/>
    <col min="9742" max="9996" width="9.140625" style="13"/>
    <col min="9997" max="9997" width="2.7109375" style="13" customWidth="1"/>
    <col min="9998" max="10252" width="9.140625" style="13"/>
    <col min="10253" max="10253" width="2.7109375" style="13" customWidth="1"/>
    <col min="10254" max="10508" width="9.140625" style="13"/>
    <col min="10509" max="10509" width="2.7109375" style="13" customWidth="1"/>
    <col min="10510" max="10764" width="9.140625" style="13"/>
    <col min="10765" max="10765" width="2.7109375" style="13" customWidth="1"/>
    <col min="10766" max="11020" width="9.140625" style="13"/>
    <col min="11021" max="11021" width="2.7109375" style="13" customWidth="1"/>
    <col min="11022" max="11276" width="9.140625" style="13"/>
    <col min="11277" max="11277" width="2.7109375" style="13" customWidth="1"/>
    <col min="11278" max="11532" width="9.140625" style="13"/>
    <col min="11533" max="11533" width="2.7109375" style="13" customWidth="1"/>
    <col min="11534" max="11788" width="9.140625" style="13"/>
    <col min="11789" max="11789" width="2.7109375" style="13" customWidth="1"/>
    <col min="11790" max="12044" width="9.140625" style="13"/>
    <col min="12045" max="12045" width="2.7109375" style="13" customWidth="1"/>
    <col min="12046" max="12300" width="9.140625" style="13"/>
    <col min="12301" max="12301" width="2.7109375" style="13" customWidth="1"/>
    <col min="12302" max="12556" width="9.140625" style="13"/>
    <col min="12557" max="12557" width="2.7109375" style="13" customWidth="1"/>
    <col min="12558" max="12812" width="9.140625" style="13"/>
    <col min="12813" max="12813" width="2.7109375" style="13" customWidth="1"/>
    <col min="12814" max="13068" width="9.140625" style="13"/>
    <col min="13069" max="13069" width="2.7109375" style="13" customWidth="1"/>
    <col min="13070" max="13324" width="9.140625" style="13"/>
    <col min="13325" max="13325" width="2.7109375" style="13" customWidth="1"/>
    <col min="13326" max="13580" width="9.140625" style="13"/>
    <col min="13581" max="13581" width="2.7109375" style="13" customWidth="1"/>
    <col min="13582" max="13836" width="9.140625" style="13"/>
    <col min="13837" max="13837" width="2.7109375" style="13" customWidth="1"/>
    <col min="13838" max="14092" width="9.140625" style="13"/>
    <col min="14093" max="14093" width="2.7109375" style="13" customWidth="1"/>
    <col min="14094" max="14348" width="9.140625" style="13"/>
    <col min="14349" max="14349" width="2.7109375" style="13" customWidth="1"/>
    <col min="14350" max="14604" width="9.140625" style="13"/>
    <col min="14605" max="14605" width="2.7109375" style="13" customWidth="1"/>
    <col min="14606" max="14860" width="9.140625" style="13"/>
    <col min="14861" max="14861" width="2.7109375" style="13" customWidth="1"/>
    <col min="14862" max="15116" width="9.140625" style="13"/>
    <col min="15117" max="15117" width="2.7109375" style="13" customWidth="1"/>
    <col min="15118" max="15372" width="9.140625" style="13"/>
    <col min="15373" max="15373" width="2.7109375" style="13" customWidth="1"/>
    <col min="15374" max="15628" width="9.140625" style="13"/>
    <col min="15629" max="15629" width="2.7109375" style="13" customWidth="1"/>
    <col min="15630" max="15884" width="9.140625" style="13"/>
    <col min="15885" max="15885" width="2.7109375" style="13" customWidth="1"/>
    <col min="15886" max="16140" width="9.140625" style="13"/>
    <col min="16141" max="16141" width="2.7109375" style="13" customWidth="1"/>
    <col min="16142" max="16384" width="9.140625" style="13"/>
  </cols>
  <sheetData>
    <row r="1" spans="1:14" s="94" customFormat="1" ht="37.5" customHeight="1">
      <c r="A1" s="1645" t="s">
        <v>2760</v>
      </c>
      <c r="B1" s="1645"/>
      <c r="C1" s="510"/>
      <c r="D1" s="510"/>
      <c r="E1" s="510"/>
      <c r="F1" s="510"/>
      <c r="G1" s="510"/>
      <c r="H1" s="510"/>
      <c r="I1" s="510"/>
      <c r="J1" s="510"/>
      <c r="K1" s="510"/>
      <c r="L1" s="510"/>
      <c r="M1" s="510"/>
      <c r="N1" s="510"/>
    </row>
    <row r="2" spans="1:14" ht="3" customHeight="1"/>
    <row r="11" spans="1:14" ht="18.75" customHeight="1"/>
    <row r="12" spans="1:14" ht="18" customHeight="1"/>
    <row r="13" spans="1:14" ht="17.25" customHeight="1"/>
  </sheetData>
  <mergeCells count="1">
    <mergeCell ref="A1:B1"/>
  </mergeCells>
  <pageMargins left="0.70866141732283472" right="0.70866141732283472" top="0.74803149606299213" bottom="0.74803149606299213" header="0.31496062992125984" footer="0.31496062992125984"/>
  <pageSetup paperSize="9" scale="8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A4"/>
  <sheetViews>
    <sheetView showGridLines="0" zoomScaleNormal="100" workbookViewId="0">
      <selection activeCell="A4" sqref="A4"/>
    </sheetView>
  </sheetViews>
  <sheetFormatPr defaultRowHeight="12.75"/>
  <cols>
    <col min="1" max="1" width="89.28515625" style="13" customWidth="1"/>
    <col min="2" max="256" width="9.140625" style="13"/>
    <col min="257" max="257" width="89.28515625" style="13" customWidth="1"/>
    <col min="258" max="512" width="9.140625" style="13"/>
    <col min="513" max="513" width="89.28515625" style="13" customWidth="1"/>
    <col min="514" max="768" width="9.140625" style="13"/>
    <col min="769" max="769" width="89.28515625" style="13" customWidth="1"/>
    <col min="770" max="1024" width="9.140625" style="13"/>
    <col min="1025" max="1025" width="89.28515625" style="13" customWidth="1"/>
    <col min="1026" max="1280" width="9.140625" style="13"/>
    <col min="1281" max="1281" width="89.28515625" style="13" customWidth="1"/>
    <col min="1282" max="1536" width="9.140625" style="13"/>
    <col min="1537" max="1537" width="89.28515625" style="13" customWidth="1"/>
    <col min="1538" max="1792" width="9.140625" style="13"/>
    <col min="1793" max="1793" width="89.28515625" style="13" customWidth="1"/>
    <col min="1794" max="2048" width="9.140625" style="13"/>
    <col min="2049" max="2049" width="89.28515625" style="13" customWidth="1"/>
    <col min="2050" max="2304" width="9.140625" style="13"/>
    <col min="2305" max="2305" width="89.28515625" style="13" customWidth="1"/>
    <col min="2306" max="2560" width="9.140625" style="13"/>
    <col min="2561" max="2561" width="89.28515625" style="13" customWidth="1"/>
    <col min="2562" max="2816" width="9.140625" style="13"/>
    <col min="2817" max="2817" width="89.28515625" style="13" customWidth="1"/>
    <col min="2818" max="3072" width="9.140625" style="13"/>
    <col min="3073" max="3073" width="89.28515625" style="13" customWidth="1"/>
    <col min="3074" max="3328" width="9.140625" style="13"/>
    <col min="3329" max="3329" width="89.28515625" style="13" customWidth="1"/>
    <col min="3330" max="3584" width="9.140625" style="13"/>
    <col min="3585" max="3585" width="89.28515625" style="13" customWidth="1"/>
    <col min="3586" max="3840" width="9.140625" style="13"/>
    <col min="3841" max="3841" width="89.28515625" style="13" customWidth="1"/>
    <col min="3842" max="4096" width="9.140625" style="13"/>
    <col min="4097" max="4097" width="89.28515625" style="13" customWidth="1"/>
    <col min="4098" max="4352" width="9.140625" style="13"/>
    <col min="4353" max="4353" width="89.28515625" style="13" customWidth="1"/>
    <col min="4354" max="4608" width="9.140625" style="13"/>
    <col min="4609" max="4609" width="89.28515625" style="13" customWidth="1"/>
    <col min="4610" max="4864" width="9.140625" style="13"/>
    <col min="4865" max="4865" width="89.28515625" style="13" customWidth="1"/>
    <col min="4866" max="5120" width="9.140625" style="13"/>
    <col min="5121" max="5121" width="89.28515625" style="13" customWidth="1"/>
    <col min="5122" max="5376" width="9.140625" style="13"/>
    <col min="5377" max="5377" width="89.28515625" style="13" customWidth="1"/>
    <col min="5378" max="5632" width="9.140625" style="13"/>
    <col min="5633" max="5633" width="89.28515625" style="13" customWidth="1"/>
    <col min="5634" max="5888" width="9.140625" style="13"/>
    <col min="5889" max="5889" width="89.28515625" style="13" customWidth="1"/>
    <col min="5890" max="6144" width="9.140625" style="13"/>
    <col min="6145" max="6145" width="89.28515625" style="13" customWidth="1"/>
    <col min="6146" max="6400" width="9.140625" style="13"/>
    <col min="6401" max="6401" width="89.28515625" style="13" customWidth="1"/>
    <col min="6402" max="6656" width="9.140625" style="13"/>
    <col min="6657" max="6657" width="89.28515625" style="13" customWidth="1"/>
    <col min="6658" max="6912" width="9.140625" style="13"/>
    <col min="6913" max="6913" width="89.28515625" style="13" customWidth="1"/>
    <col min="6914" max="7168" width="9.140625" style="13"/>
    <col min="7169" max="7169" width="89.28515625" style="13" customWidth="1"/>
    <col min="7170" max="7424" width="9.140625" style="13"/>
    <col min="7425" max="7425" width="89.28515625" style="13" customWidth="1"/>
    <col min="7426" max="7680" width="9.140625" style="13"/>
    <col min="7681" max="7681" width="89.28515625" style="13" customWidth="1"/>
    <col min="7682" max="7936" width="9.140625" style="13"/>
    <col min="7937" max="7937" width="89.28515625" style="13" customWidth="1"/>
    <col min="7938" max="8192" width="9.140625" style="13"/>
    <col min="8193" max="8193" width="89.28515625" style="13" customWidth="1"/>
    <col min="8194" max="8448" width="9.140625" style="13"/>
    <col min="8449" max="8449" width="89.28515625" style="13" customWidth="1"/>
    <col min="8450" max="8704" width="9.140625" style="13"/>
    <col min="8705" max="8705" width="89.28515625" style="13" customWidth="1"/>
    <col min="8706" max="8960" width="9.140625" style="13"/>
    <col min="8961" max="8961" width="89.28515625" style="13" customWidth="1"/>
    <col min="8962" max="9216" width="9.140625" style="13"/>
    <col min="9217" max="9217" width="89.28515625" style="13" customWidth="1"/>
    <col min="9218" max="9472" width="9.140625" style="13"/>
    <col min="9473" max="9473" width="89.28515625" style="13" customWidth="1"/>
    <col min="9474" max="9728" width="9.140625" style="13"/>
    <col min="9729" max="9729" width="89.28515625" style="13" customWidth="1"/>
    <col min="9730" max="9984" width="9.140625" style="13"/>
    <col min="9985" max="9985" width="89.28515625" style="13" customWidth="1"/>
    <col min="9986" max="10240" width="9.140625" style="13"/>
    <col min="10241" max="10241" width="89.28515625" style="13" customWidth="1"/>
    <col min="10242" max="10496" width="9.140625" style="13"/>
    <col min="10497" max="10497" width="89.28515625" style="13" customWidth="1"/>
    <col min="10498" max="10752" width="9.140625" style="13"/>
    <col min="10753" max="10753" width="89.28515625" style="13" customWidth="1"/>
    <col min="10754" max="11008" width="9.140625" style="13"/>
    <col min="11009" max="11009" width="89.28515625" style="13" customWidth="1"/>
    <col min="11010" max="11264" width="9.140625" style="13"/>
    <col min="11265" max="11265" width="89.28515625" style="13" customWidth="1"/>
    <col min="11266" max="11520" width="9.140625" style="13"/>
    <col min="11521" max="11521" width="89.28515625" style="13" customWidth="1"/>
    <col min="11522" max="11776" width="9.140625" style="13"/>
    <col min="11777" max="11777" width="89.28515625" style="13" customWidth="1"/>
    <col min="11778" max="12032" width="9.140625" style="13"/>
    <col min="12033" max="12033" width="89.28515625" style="13" customWidth="1"/>
    <col min="12034" max="12288" width="9.140625" style="13"/>
    <col min="12289" max="12289" width="89.28515625" style="13" customWidth="1"/>
    <col min="12290" max="12544" width="9.140625" style="13"/>
    <col min="12545" max="12545" width="89.28515625" style="13" customWidth="1"/>
    <col min="12546" max="12800" width="9.140625" style="13"/>
    <col min="12801" max="12801" width="89.28515625" style="13" customWidth="1"/>
    <col min="12802" max="13056" width="9.140625" style="13"/>
    <col min="13057" max="13057" width="89.28515625" style="13" customWidth="1"/>
    <col min="13058" max="13312" width="9.140625" style="13"/>
    <col min="13313" max="13313" width="89.28515625" style="13" customWidth="1"/>
    <col min="13314" max="13568" width="9.140625" style="13"/>
    <col min="13569" max="13569" width="89.28515625" style="13" customWidth="1"/>
    <col min="13570" max="13824" width="9.140625" style="13"/>
    <col min="13825" max="13825" width="89.28515625" style="13" customWidth="1"/>
    <col min="13826" max="14080" width="9.140625" style="13"/>
    <col min="14081" max="14081" width="89.28515625" style="13" customWidth="1"/>
    <col min="14082" max="14336" width="9.140625" style="13"/>
    <col min="14337" max="14337" width="89.28515625" style="13" customWidth="1"/>
    <col min="14338" max="14592" width="9.140625" style="13"/>
    <col min="14593" max="14593" width="89.28515625" style="13" customWidth="1"/>
    <col min="14594" max="14848" width="9.140625" style="13"/>
    <col min="14849" max="14849" width="89.28515625" style="13" customWidth="1"/>
    <col min="14850" max="15104" width="9.140625" style="13"/>
    <col min="15105" max="15105" width="89.28515625" style="13" customWidth="1"/>
    <col min="15106" max="15360" width="9.140625" style="13"/>
    <col min="15361" max="15361" width="89.28515625" style="13" customWidth="1"/>
    <col min="15362" max="15616" width="9.140625" style="13"/>
    <col min="15617" max="15617" width="89.28515625" style="13" customWidth="1"/>
    <col min="15618" max="15872" width="9.140625" style="13"/>
    <col min="15873" max="15873" width="89.28515625" style="13" customWidth="1"/>
    <col min="15874" max="16128" width="9.140625" style="13"/>
    <col min="16129" max="16129" width="89.28515625" style="13" customWidth="1"/>
    <col min="16130" max="16384" width="9.140625" style="13"/>
  </cols>
  <sheetData>
    <row r="1" spans="1:1" ht="15" customHeight="1"/>
    <row r="2" spans="1:1" s="568" customFormat="1" ht="18.75">
      <c r="A2" s="1175" t="s">
        <v>871</v>
      </c>
    </row>
    <row r="3" spans="1:1" ht="15" customHeight="1"/>
    <row r="4" spans="1:1" ht="126" customHeight="1">
      <c r="A4" s="418" t="s">
        <v>3041</v>
      </c>
    </row>
  </sheetData>
  <pageMargins left="0.70866141732283472" right="0.70866141732283472" top="0.74803149606299213" bottom="0.74803149606299213" header="0.31496062992125984" footer="0.31496062992125984"/>
  <pageSetup paperSize="9" scale="99"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2:A18"/>
  <sheetViews>
    <sheetView showGridLines="0" zoomScaleNormal="100" workbookViewId="0">
      <selection activeCell="A4" sqref="A4"/>
    </sheetView>
  </sheetViews>
  <sheetFormatPr defaultRowHeight="12.75"/>
  <cols>
    <col min="1" max="1" width="101" style="534" customWidth="1"/>
    <col min="2" max="256" width="9.140625" style="421"/>
    <col min="257" max="257" width="101" style="421" customWidth="1"/>
    <col min="258" max="512" width="9.140625" style="421"/>
    <col min="513" max="513" width="101" style="421" customWidth="1"/>
    <col min="514" max="768" width="9.140625" style="421"/>
    <col min="769" max="769" width="101" style="421" customWidth="1"/>
    <col min="770" max="1024" width="9.140625" style="421"/>
    <col min="1025" max="1025" width="101" style="421" customWidth="1"/>
    <col min="1026" max="1280" width="9.140625" style="421"/>
    <col min="1281" max="1281" width="101" style="421" customWidth="1"/>
    <col min="1282" max="1536" width="9.140625" style="421"/>
    <col min="1537" max="1537" width="101" style="421" customWidth="1"/>
    <col min="1538" max="1792" width="9.140625" style="421"/>
    <col min="1793" max="1793" width="101" style="421" customWidth="1"/>
    <col min="1794" max="2048" width="9.140625" style="421"/>
    <col min="2049" max="2049" width="101" style="421" customWidth="1"/>
    <col min="2050" max="2304" width="9.140625" style="421"/>
    <col min="2305" max="2305" width="101" style="421" customWidth="1"/>
    <col min="2306" max="2560" width="9.140625" style="421"/>
    <col min="2561" max="2561" width="101" style="421" customWidth="1"/>
    <col min="2562" max="2816" width="9.140625" style="421"/>
    <col min="2817" max="2817" width="101" style="421" customWidth="1"/>
    <col min="2818" max="3072" width="9.140625" style="421"/>
    <col min="3073" max="3073" width="101" style="421" customWidth="1"/>
    <col min="3074" max="3328" width="9.140625" style="421"/>
    <col min="3329" max="3329" width="101" style="421" customWidth="1"/>
    <col min="3330" max="3584" width="9.140625" style="421"/>
    <col min="3585" max="3585" width="101" style="421" customWidth="1"/>
    <col min="3586" max="3840" width="9.140625" style="421"/>
    <col min="3841" max="3841" width="101" style="421" customWidth="1"/>
    <col min="3842" max="4096" width="9.140625" style="421"/>
    <col min="4097" max="4097" width="101" style="421" customWidth="1"/>
    <col min="4098" max="4352" width="9.140625" style="421"/>
    <col min="4353" max="4353" width="101" style="421" customWidth="1"/>
    <col min="4354" max="4608" width="9.140625" style="421"/>
    <col min="4609" max="4609" width="101" style="421" customWidth="1"/>
    <col min="4610" max="4864" width="9.140625" style="421"/>
    <col min="4865" max="4865" width="101" style="421" customWidth="1"/>
    <col min="4866" max="5120" width="9.140625" style="421"/>
    <col min="5121" max="5121" width="101" style="421" customWidth="1"/>
    <col min="5122" max="5376" width="9.140625" style="421"/>
    <col min="5377" max="5377" width="101" style="421" customWidth="1"/>
    <col min="5378" max="5632" width="9.140625" style="421"/>
    <col min="5633" max="5633" width="101" style="421" customWidth="1"/>
    <col min="5634" max="5888" width="9.140625" style="421"/>
    <col min="5889" max="5889" width="101" style="421" customWidth="1"/>
    <col min="5890" max="6144" width="9.140625" style="421"/>
    <col min="6145" max="6145" width="101" style="421" customWidth="1"/>
    <col min="6146" max="6400" width="9.140625" style="421"/>
    <col min="6401" max="6401" width="101" style="421" customWidth="1"/>
    <col min="6402" max="6656" width="9.140625" style="421"/>
    <col min="6657" max="6657" width="101" style="421" customWidth="1"/>
    <col min="6658" max="6912" width="9.140625" style="421"/>
    <col min="6913" max="6913" width="101" style="421" customWidth="1"/>
    <col min="6914" max="7168" width="9.140625" style="421"/>
    <col min="7169" max="7169" width="101" style="421" customWidth="1"/>
    <col min="7170" max="7424" width="9.140625" style="421"/>
    <col min="7425" max="7425" width="101" style="421" customWidth="1"/>
    <col min="7426" max="7680" width="9.140625" style="421"/>
    <col min="7681" max="7681" width="101" style="421" customWidth="1"/>
    <col min="7682" max="7936" width="9.140625" style="421"/>
    <col min="7937" max="7937" width="101" style="421" customWidth="1"/>
    <col min="7938" max="8192" width="9.140625" style="421"/>
    <col min="8193" max="8193" width="101" style="421" customWidth="1"/>
    <col min="8194" max="8448" width="9.140625" style="421"/>
    <col min="8449" max="8449" width="101" style="421" customWidth="1"/>
    <col min="8450" max="8704" width="9.140625" style="421"/>
    <col min="8705" max="8705" width="101" style="421" customWidth="1"/>
    <col min="8706" max="8960" width="9.140625" style="421"/>
    <col min="8961" max="8961" width="101" style="421" customWidth="1"/>
    <col min="8962" max="9216" width="9.140625" style="421"/>
    <col min="9217" max="9217" width="101" style="421" customWidth="1"/>
    <col min="9218" max="9472" width="9.140625" style="421"/>
    <col min="9473" max="9473" width="101" style="421" customWidth="1"/>
    <col min="9474" max="9728" width="9.140625" style="421"/>
    <col min="9729" max="9729" width="101" style="421" customWidth="1"/>
    <col min="9730" max="9984" width="9.140625" style="421"/>
    <col min="9985" max="9985" width="101" style="421" customWidth="1"/>
    <col min="9986" max="10240" width="9.140625" style="421"/>
    <col min="10241" max="10241" width="101" style="421" customWidth="1"/>
    <col min="10242" max="10496" width="9.140625" style="421"/>
    <col min="10497" max="10497" width="101" style="421" customWidth="1"/>
    <col min="10498" max="10752" width="9.140625" style="421"/>
    <col min="10753" max="10753" width="101" style="421" customWidth="1"/>
    <col min="10754" max="11008" width="9.140625" style="421"/>
    <col min="11009" max="11009" width="101" style="421" customWidth="1"/>
    <col min="11010" max="11264" width="9.140625" style="421"/>
    <col min="11265" max="11265" width="101" style="421" customWidth="1"/>
    <col min="11266" max="11520" width="9.140625" style="421"/>
    <col min="11521" max="11521" width="101" style="421" customWidth="1"/>
    <col min="11522" max="11776" width="9.140625" style="421"/>
    <col min="11777" max="11777" width="101" style="421" customWidth="1"/>
    <col min="11778" max="12032" width="9.140625" style="421"/>
    <col min="12033" max="12033" width="101" style="421" customWidth="1"/>
    <col min="12034" max="12288" width="9.140625" style="421"/>
    <col min="12289" max="12289" width="101" style="421" customWidth="1"/>
    <col min="12290" max="12544" width="9.140625" style="421"/>
    <col min="12545" max="12545" width="101" style="421" customWidth="1"/>
    <col min="12546" max="12800" width="9.140625" style="421"/>
    <col min="12801" max="12801" width="101" style="421" customWidth="1"/>
    <col min="12802" max="13056" width="9.140625" style="421"/>
    <col min="13057" max="13057" width="101" style="421" customWidth="1"/>
    <col min="13058" max="13312" width="9.140625" style="421"/>
    <col min="13313" max="13313" width="101" style="421" customWidth="1"/>
    <col min="13314" max="13568" width="9.140625" style="421"/>
    <col min="13569" max="13569" width="101" style="421" customWidth="1"/>
    <col min="13570" max="13824" width="9.140625" style="421"/>
    <col min="13825" max="13825" width="101" style="421" customWidth="1"/>
    <col min="13826" max="14080" width="9.140625" style="421"/>
    <col min="14081" max="14081" width="101" style="421" customWidth="1"/>
    <col min="14082" max="14336" width="9.140625" style="421"/>
    <col min="14337" max="14337" width="101" style="421" customWidth="1"/>
    <col min="14338" max="14592" width="9.140625" style="421"/>
    <col min="14593" max="14593" width="101" style="421" customWidth="1"/>
    <col min="14594" max="14848" width="9.140625" style="421"/>
    <col min="14849" max="14849" width="101" style="421" customWidth="1"/>
    <col min="14850" max="15104" width="9.140625" style="421"/>
    <col min="15105" max="15105" width="101" style="421" customWidth="1"/>
    <col min="15106" max="15360" width="9.140625" style="421"/>
    <col min="15361" max="15361" width="101" style="421" customWidth="1"/>
    <col min="15362" max="15616" width="9.140625" style="421"/>
    <col min="15617" max="15617" width="101" style="421" customWidth="1"/>
    <col min="15618" max="15872" width="9.140625" style="421"/>
    <col min="15873" max="15873" width="101" style="421" customWidth="1"/>
    <col min="15874" max="16128" width="9.140625" style="421"/>
    <col min="16129" max="16129" width="101" style="421" customWidth="1"/>
    <col min="16130" max="16384" width="9.140625" style="421"/>
  </cols>
  <sheetData>
    <row r="2" spans="1:1" ht="18.75">
      <c r="A2" s="572" t="s">
        <v>864</v>
      </c>
    </row>
    <row r="3" spans="1:1" ht="15" customHeight="1">
      <c r="A3" s="573"/>
    </row>
    <row r="4" spans="1:1" ht="15" customHeight="1">
      <c r="A4" s="562" t="s">
        <v>910</v>
      </c>
    </row>
    <row r="5" spans="1:1" ht="15" customHeight="1">
      <c r="A5" s="562"/>
    </row>
    <row r="6" spans="1:1" ht="15" customHeight="1">
      <c r="A6" s="562" t="s">
        <v>911</v>
      </c>
    </row>
    <row r="7" spans="1:1" ht="15" customHeight="1">
      <c r="A7" s="562"/>
    </row>
    <row r="8" spans="1:1" ht="15" customHeight="1">
      <c r="A8" s="562" t="s">
        <v>912</v>
      </c>
    </row>
    <row r="9" spans="1:1" ht="15" customHeight="1">
      <c r="A9" s="562"/>
    </row>
    <row r="10" spans="1:1" ht="15" customHeight="1">
      <c r="A10" s="562" t="s">
        <v>913</v>
      </c>
    </row>
    <row r="11" spans="1:1" ht="15" customHeight="1">
      <c r="A11" s="562"/>
    </row>
    <row r="12" spans="1:1" ht="15" customHeight="1">
      <c r="A12" s="562" t="s">
        <v>914</v>
      </c>
    </row>
    <row r="13" spans="1:1" ht="15" customHeight="1">
      <c r="A13" s="562"/>
    </row>
    <row r="14" spans="1:1" ht="15" customHeight="1">
      <c r="A14" s="562" t="s">
        <v>915</v>
      </c>
    </row>
    <row r="15" spans="1:1" ht="15">
      <c r="A15" s="563"/>
    </row>
    <row r="16" spans="1:1" ht="15">
      <c r="A16" s="563"/>
    </row>
    <row r="17" spans="1:1" ht="15">
      <c r="A17" s="563"/>
    </row>
    <row r="18" spans="1:1" ht="15">
      <c r="A18" s="563"/>
    </row>
  </sheetData>
  <hyperlinks>
    <hyperlink ref="A4" location="'62'!A1" display="TABLE 62 ADMISSION OF CHILDREN TO AICUs BY AGE AND SEX, ENGLAND, 2010 - 2012"/>
    <hyperlink ref="A6" location="'63'!A1" display="TABLE 63 ADMISSION OF CHILDREN TO AICUs BY AGE AND MONTH OF ADMISSION, ENGLAND, 2010 - 2012"/>
    <hyperlink ref="A8" location="'64'!A1" display="TABLE 64 ADMISSION OF CHILDREN TO AICUs BY AGE AND DIAGNOSTIC GROUP, ENGLAND, 2010 - 2012"/>
    <hyperlink ref="A10" location="'65'!A1" display="TABLE 65 MORTALITY OF CHILDREN ADMITTED TO AICUs BY AGE AND DIAGNOSTIC GROUP, ENGLAND, 2010 - 2012"/>
    <hyperlink ref="A12" location="'66'!A1" display="TABLE 66 DISCHARGE DESTINATION FOR CHILDREN ADMITTED TO AICUs, ENGLAND, 2010 - 2012"/>
    <hyperlink ref="A14" location="'67'!A1" display="TABLE 67 LENGTH OF STAY FOR SURVIVING CHILDREN ADMITTED TO AICUs, ENGLAND, 2010 - 2012"/>
  </hyperlinks>
  <pageMargins left="0.70866141732283472" right="0.70866141732283472" top="0.74803149606299213" bottom="0.74803149606299213" header="0.31496062992125984" footer="0.31496062992125984"/>
  <pageSetup paperSize="9" scale="88"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P20"/>
  <sheetViews>
    <sheetView showGridLines="0" zoomScaleNormal="100" workbookViewId="0">
      <selection sqref="A1:L1"/>
    </sheetView>
  </sheetViews>
  <sheetFormatPr defaultRowHeight="12.75"/>
  <cols>
    <col min="1" max="1" width="12.28515625" style="118" customWidth="1"/>
    <col min="2" max="14" width="9.140625" style="118"/>
    <col min="15" max="15" width="4" style="118" customWidth="1"/>
    <col min="16" max="16" width="11.7109375" style="118" bestFit="1" customWidth="1"/>
    <col min="17" max="17" width="9" style="118" customWidth="1"/>
    <col min="18" max="18" width="11.7109375" style="118" bestFit="1" customWidth="1"/>
    <col min="19" max="19" width="9" style="118" customWidth="1"/>
    <col min="20" max="20" width="11.7109375" style="118" bestFit="1" customWidth="1"/>
    <col min="21" max="21" width="9" style="118" customWidth="1"/>
    <col min="22" max="22" width="11.7109375" style="118" bestFit="1" customWidth="1"/>
    <col min="23" max="23" width="9" style="118" customWidth="1"/>
    <col min="24" max="24" width="5" style="118" customWidth="1"/>
    <col min="25" max="25" width="9" style="118" customWidth="1"/>
    <col min="26" max="256" width="9.140625" style="118"/>
    <col min="257" max="257" width="12.28515625" style="118" customWidth="1"/>
    <col min="258" max="270" width="9.140625" style="118"/>
    <col min="271" max="271" width="4" style="118" customWidth="1"/>
    <col min="272" max="272" width="11.7109375" style="118" bestFit="1" customWidth="1"/>
    <col min="273" max="273" width="9" style="118" customWidth="1"/>
    <col min="274" max="274" width="11.7109375" style="118" bestFit="1" customWidth="1"/>
    <col min="275" max="275" width="9" style="118" customWidth="1"/>
    <col min="276" max="276" width="11.7109375" style="118" bestFit="1" customWidth="1"/>
    <col min="277" max="277" width="9" style="118" customWidth="1"/>
    <col min="278" max="278" width="11.7109375" style="118" bestFit="1" customWidth="1"/>
    <col min="279" max="279" width="9" style="118" customWidth="1"/>
    <col min="280" max="280" width="5" style="118" customWidth="1"/>
    <col min="281" max="281" width="9" style="118" customWidth="1"/>
    <col min="282" max="512" width="9.140625" style="118"/>
    <col min="513" max="513" width="12.28515625" style="118" customWidth="1"/>
    <col min="514" max="526" width="9.140625" style="118"/>
    <col min="527" max="527" width="4" style="118" customWidth="1"/>
    <col min="528" max="528" width="11.7109375" style="118" bestFit="1" customWidth="1"/>
    <col min="529" max="529" width="9" style="118" customWidth="1"/>
    <col min="530" max="530" width="11.7109375" style="118" bestFit="1" customWidth="1"/>
    <col min="531" max="531" width="9" style="118" customWidth="1"/>
    <col min="532" max="532" width="11.7109375" style="118" bestFit="1" customWidth="1"/>
    <col min="533" max="533" width="9" style="118" customWidth="1"/>
    <col min="534" max="534" width="11.7109375" style="118" bestFit="1" customWidth="1"/>
    <col min="535" max="535" width="9" style="118" customWidth="1"/>
    <col min="536" max="536" width="5" style="118" customWidth="1"/>
    <col min="537" max="537" width="9" style="118" customWidth="1"/>
    <col min="538" max="768" width="9.140625" style="118"/>
    <col min="769" max="769" width="12.28515625" style="118" customWidth="1"/>
    <col min="770" max="782" width="9.140625" style="118"/>
    <col min="783" max="783" width="4" style="118" customWidth="1"/>
    <col min="784" max="784" width="11.7109375" style="118" bestFit="1" customWidth="1"/>
    <col min="785" max="785" width="9" style="118" customWidth="1"/>
    <col min="786" max="786" width="11.7109375" style="118" bestFit="1" customWidth="1"/>
    <col min="787" max="787" width="9" style="118" customWidth="1"/>
    <col min="788" max="788" width="11.7109375" style="118" bestFit="1" customWidth="1"/>
    <col min="789" max="789" width="9" style="118" customWidth="1"/>
    <col min="790" max="790" width="11.7109375" style="118" bestFit="1" customWidth="1"/>
    <col min="791" max="791" width="9" style="118" customWidth="1"/>
    <col min="792" max="792" width="5" style="118" customWidth="1"/>
    <col min="793" max="793" width="9" style="118" customWidth="1"/>
    <col min="794" max="1024" width="9.140625" style="118"/>
    <col min="1025" max="1025" width="12.28515625" style="118" customWidth="1"/>
    <col min="1026" max="1038" width="9.140625" style="118"/>
    <col min="1039" max="1039" width="4" style="118" customWidth="1"/>
    <col min="1040" max="1040" width="11.7109375" style="118" bestFit="1" customWidth="1"/>
    <col min="1041" max="1041" width="9" style="118" customWidth="1"/>
    <col min="1042" max="1042" width="11.7109375" style="118" bestFit="1" customWidth="1"/>
    <col min="1043" max="1043" width="9" style="118" customWidth="1"/>
    <col min="1044" max="1044" width="11.7109375" style="118" bestFit="1" customWidth="1"/>
    <col min="1045" max="1045" width="9" style="118" customWidth="1"/>
    <col min="1046" max="1046" width="11.7109375" style="118" bestFit="1" customWidth="1"/>
    <col min="1047" max="1047" width="9" style="118" customWidth="1"/>
    <col min="1048" max="1048" width="5" style="118" customWidth="1"/>
    <col min="1049" max="1049" width="9" style="118" customWidth="1"/>
    <col min="1050" max="1280" width="9.140625" style="118"/>
    <col min="1281" max="1281" width="12.28515625" style="118" customWidth="1"/>
    <col min="1282" max="1294" width="9.140625" style="118"/>
    <col min="1295" max="1295" width="4" style="118" customWidth="1"/>
    <col min="1296" max="1296" width="11.7109375" style="118" bestFit="1" customWidth="1"/>
    <col min="1297" max="1297" width="9" style="118" customWidth="1"/>
    <col min="1298" max="1298" width="11.7109375" style="118" bestFit="1" customWidth="1"/>
    <col min="1299" max="1299" width="9" style="118" customWidth="1"/>
    <col min="1300" max="1300" width="11.7109375" style="118" bestFit="1" customWidth="1"/>
    <col min="1301" max="1301" width="9" style="118" customWidth="1"/>
    <col min="1302" max="1302" width="11.7109375" style="118" bestFit="1" customWidth="1"/>
    <col min="1303" max="1303" width="9" style="118" customWidth="1"/>
    <col min="1304" max="1304" width="5" style="118" customWidth="1"/>
    <col min="1305" max="1305" width="9" style="118" customWidth="1"/>
    <col min="1306" max="1536" width="9.140625" style="118"/>
    <col min="1537" max="1537" width="12.28515625" style="118" customWidth="1"/>
    <col min="1538" max="1550" width="9.140625" style="118"/>
    <col min="1551" max="1551" width="4" style="118" customWidth="1"/>
    <col min="1552" max="1552" width="11.7109375" style="118" bestFit="1" customWidth="1"/>
    <col min="1553" max="1553" width="9" style="118" customWidth="1"/>
    <col min="1554" max="1554" width="11.7109375" style="118" bestFit="1" customWidth="1"/>
    <col min="1555" max="1555" width="9" style="118" customWidth="1"/>
    <col min="1556" max="1556" width="11.7109375" style="118" bestFit="1" customWidth="1"/>
    <col min="1557" max="1557" width="9" style="118" customWidth="1"/>
    <col min="1558" max="1558" width="11.7109375" style="118" bestFit="1" customWidth="1"/>
    <col min="1559" max="1559" width="9" style="118" customWidth="1"/>
    <col min="1560" max="1560" width="5" style="118" customWidth="1"/>
    <col min="1561" max="1561" width="9" style="118" customWidth="1"/>
    <col min="1562" max="1792" width="9.140625" style="118"/>
    <col min="1793" max="1793" width="12.28515625" style="118" customWidth="1"/>
    <col min="1794" max="1806" width="9.140625" style="118"/>
    <col min="1807" max="1807" width="4" style="118" customWidth="1"/>
    <col min="1808" max="1808" width="11.7109375" style="118" bestFit="1" customWidth="1"/>
    <col min="1809" max="1809" width="9" style="118" customWidth="1"/>
    <col min="1810" max="1810" width="11.7109375" style="118" bestFit="1" customWidth="1"/>
    <col min="1811" max="1811" width="9" style="118" customWidth="1"/>
    <col min="1812" max="1812" width="11.7109375" style="118" bestFit="1" customWidth="1"/>
    <col min="1813" max="1813" width="9" style="118" customWidth="1"/>
    <col min="1814" max="1814" width="11.7109375" style="118" bestFit="1" customWidth="1"/>
    <col min="1815" max="1815" width="9" style="118" customWidth="1"/>
    <col min="1816" max="1816" width="5" style="118" customWidth="1"/>
    <col min="1817" max="1817" width="9" style="118" customWidth="1"/>
    <col min="1818" max="2048" width="9.140625" style="118"/>
    <col min="2049" max="2049" width="12.28515625" style="118" customWidth="1"/>
    <col min="2050" max="2062" width="9.140625" style="118"/>
    <col min="2063" max="2063" width="4" style="118" customWidth="1"/>
    <col min="2064" max="2064" width="11.7109375" style="118" bestFit="1" customWidth="1"/>
    <col min="2065" max="2065" width="9" style="118" customWidth="1"/>
    <col min="2066" max="2066" width="11.7109375" style="118" bestFit="1" customWidth="1"/>
    <col min="2067" max="2067" width="9" style="118" customWidth="1"/>
    <col min="2068" max="2068" width="11.7109375" style="118" bestFit="1" customWidth="1"/>
    <col min="2069" max="2069" width="9" style="118" customWidth="1"/>
    <col min="2070" max="2070" width="11.7109375" style="118" bestFit="1" customWidth="1"/>
    <col min="2071" max="2071" width="9" style="118" customWidth="1"/>
    <col min="2072" max="2072" width="5" style="118" customWidth="1"/>
    <col min="2073" max="2073" width="9" style="118" customWidth="1"/>
    <col min="2074" max="2304" width="9.140625" style="118"/>
    <col min="2305" max="2305" width="12.28515625" style="118" customWidth="1"/>
    <col min="2306" max="2318" width="9.140625" style="118"/>
    <col min="2319" max="2319" width="4" style="118" customWidth="1"/>
    <col min="2320" max="2320" width="11.7109375" style="118" bestFit="1" customWidth="1"/>
    <col min="2321" max="2321" width="9" style="118" customWidth="1"/>
    <col min="2322" max="2322" width="11.7109375" style="118" bestFit="1" customWidth="1"/>
    <col min="2323" max="2323" width="9" style="118" customWidth="1"/>
    <col min="2324" max="2324" width="11.7109375" style="118" bestFit="1" customWidth="1"/>
    <col min="2325" max="2325" width="9" style="118" customWidth="1"/>
    <col min="2326" max="2326" width="11.7109375" style="118" bestFit="1" customWidth="1"/>
    <col min="2327" max="2327" width="9" style="118" customWidth="1"/>
    <col min="2328" max="2328" width="5" style="118" customWidth="1"/>
    <col min="2329" max="2329" width="9" style="118" customWidth="1"/>
    <col min="2330" max="2560" width="9.140625" style="118"/>
    <col min="2561" max="2561" width="12.28515625" style="118" customWidth="1"/>
    <col min="2562" max="2574" width="9.140625" style="118"/>
    <col min="2575" max="2575" width="4" style="118" customWidth="1"/>
    <col min="2576" max="2576" width="11.7109375" style="118" bestFit="1" customWidth="1"/>
    <col min="2577" max="2577" width="9" style="118" customWidth="1"/>
    <col min="2578" max="2578" width="11.7109375" style="118" bestFit="1" customWidth="1"/>
    <col min="2579" max="2579" width="9" style="118" customWidth="1"/>
    <col min="2580" max="2580" width="11.7109375" style="118" bestFit="1" customWidth="1"/>
    <col min="2581" max="2581" width="9" style="118" customWidth="1"/>
    <col min="2582" max="2582" width="11.7109375" style="118" bestFit="1" customWidth="1"/>
    <col min="2583" max="2583" width="9" style="118" customWidth="1"/>
    <col min="2584" max="2584" width="5" style="118" customWidth="1"/>
    <col min="2585" max="2585" width="9" style="118" customWidth="1"/>
    <col min="2586" max="2816" width="9.140625" style="118"/>
    <col min="2817" max="2817" width="12.28515625" style="118" customWidth="1"/>
    <col min="2818" max="2830" width="9.140625" style="118"/>
    <col min="2831" max="2831" width="4" style="118" customWidth="1"/>
    <col min="2832" max="2832" width="11.7109375" style="118" bestFit="1" customWidth="1"/>
    <col min="2833" max="2833" width="9" style="118" customWidth="1"/>
    <col min="2834" max="2834" width="11.7109375" style="118" bestFit="1" customWidth="1"/>
    <col min="2835" max="2835" width="9" style="118" customWidth="1"/>
    <col min="2836" max="2836" width="11.7109375" style="118" bestFit="1" customWidth="1"/>
    <col min="2837" max="2837" width="9" style="118" customWidth="1"/>
    <col min="2838" max="2838" width="11.7109375" style="118" bestFit="1" customWidth="1"/>
    <col min="2839" max="2839" width="9" style="118" customWidth="1"/>
    <col min="2840" max="2840" width="5" style="118" customWidth="1"/>
    <col min="2841" max="2841" width="9" style="118" customWidth="1"/>
    <col min="2842" max="3072" width="9.140625" style="118"/>
    <col min="3073" max="3073" width="12.28515625" style="118" customWidth="1"/>
    <col min="3074" max="3086" width="9.140625" style="118"/>
    <col min="3087" max="3087" width="4" style="118" customWidth="1"/>
    <col min="3088" max="3088" width="11.7109375" style="118" bestFit="1" customWidth="1"/>
    <col min="3089" max="3089" width="9" style="118" customWidth="1"/>
    <col min="3090" max="3090" width="11.7109375" style="118" bestFit="1" customWidth="1"/>
    <col min="3091" max="3091" width="9" style="118" customWidth="1"/>
    <col min="3092" max="3092" width="11.7109375" style="118" bestFit="1" customWidth="1"/>
    <col min="3093" max="3093" width="9" style="118" customWidth="1"/>
    <col min="3094" max="3094" width="11.7109375" style="118" bestFit="1" customWidth="1"/>
    <col min="3095" max="3095" width="9" style="118" customWidth="1"/>
    <col min="3096" max="3096" width="5" style="118" customWidth="1"/>
    <col min="3097" max="3097" width="9" style="118" customWidth="1"/>
    <col min="3098" max="3328" width="9.140625" style="118"/>
    <col min="3329" max="3329" width="12.28515625" style="118" customWidth="1"/>
    <col min="3330" max="3342" width="9.140625" style="118"/>
    <col min="3343" max="3343" width="4" style="118" customWidth="1"/>
    <col min="3344" max="3344" width="11.7109375" style="118" bestFit="1" customWidth="1"/>
    <col min="3345" max="3345" width="9" style="118" customWidth="1"/>
    <col min="3346" max="3346" width="11.7109375" style="118" bestFit="1" customWidth="1"/>
    <col min="3347" max="3347" width="9" style="118" customWidth="1"/>
    <col min="3348" max="3348" width="11.7109375" style="118" bestFit="1" customWidth="1"/>
    <col min="3349" max="3349" width="9" style="118" customWidth="1"/>
    <col min="3350" max="3350" width="11.7109375" style="118" bestFit="1" customWidth="1"/>
    <col min="3351" max="3351" width="9" style="118" customWidth="1"/>
    <col min="3352" max="3352" width="5" style="118" customWidth="1"/>
    <col min="3353" max="3353" width="9" style="118" customWidth="1"/>
    <col min="3354" max="3584" width="9.140625" style="118"/>
    <col min="3585" max="3585" width="12.28515625" style="118" customWidth="1"/>
    <col min="3586" max="3598" width="9.140625" style="118"/>
    <col min="3599" max="3599" width="4" style="118" customWidth="1"/>
    <col min="3600" max="3600" width="11.7109375" style="118" bestFit="1" customWidth="1"/>
    <col min="3601" max="3601" width="9" style="118" customWidth="1"/>
    <col min="3602" max="3602" width="11.7109375" style="118" bestFit="1" customWidth="1"/>
    <col min="3603" max="3603" width="9" style="118" customWidth="1"/>
    <col min="3604" max="3604" width="11.7109375" style="118" bestFit="1" customWidth="1"/>
    <col min="3605" max="3605" width="9" style="118" customWidth="1"/>
    <col min="3606" max="3606" width="11.7109375" style="118" bestFit="1" customWidth="1"/>
    <col min="3607" max="3607" width="9" style="118" customWidth="1"/>
    <col min="3608" max="3608" width="5" style="118" customWidth="1"/>
    <col min="3609" max="3609" width="9" style="118" customWidth="1"/>
    <col min="3610" max="3840" width="9.140625" style="118"/>
    <col min="3841" max="3841" width="12.28515625" style="118" customWidth="1"/>
    <col min="3842" max="3854" width="9.140625" style="118"/>
    <col min="3855" max="3855" width="4" style="118" customWidth="1"/>
    <col min="3856" max="3856" width="11.7109375" style="118" bestFit="1" customWidth="1"/>
    <col min="3857" max="3857" width="9" style="118" customWidth="1"/>
    <col min="3858" max="3858" width="11.7109375" style="118" bestFit="1" customWidth="1"/>
    <col min="3859" max="3859" width="9" style="118" customWidth="1"/>
    <col min="3860" max="3860" width="11.7109375" style="118" bestFit="1" customWidth="1"/>
    <col min="3861" max="3861" width="9" style="118" customWidth="1"/>
    <col min="3862" max="3862" width="11.7109375" style="118" bestFit="1" customWidth="1"/>
    <col min="3863" max="3863" width="9" style="118" customWidth="1"/>
    <col min="3864" max="3864" width="5" style="118" customWidth="1"/>
    <col min="3865" max="3865" width="9" style="118" customWidth="1"/>
    <col min="3866" max="4096" width="9.140625" style="118"/>
    <col min="4097" max="4097" width="12.28515625" style="118" customWidth="1"/>
    <col min="4098" max="4110" width="9.140625" style="118"/>
    <col min="4111" max="4111" width="4" style="118" customWidth="1"/>
    <col min="4112" max="4112" width="11.7109375" style="118" bestFit="1" customWidth="1"/>
    <col min="4113" max="4113" width="9" style="118" customWidth="1"/>
    <col min="4114" max="4114" width="11.7109375" style="118" bestFit="1" customWidth="1"/>
    <col min="4115" max="4115" width="9" style="118" customWidth="1"/>
    <col min="4116" max="4116" width="11.7109375" style="118" bestFit="1" customWidth="1"/>
    <col min="4117" max="4117" width="9" style="118" customWidth="1"/>
    <col min="4118" max="4118" width="11.7109375" style="118" bestFit="1" customWidth="1"/>
    <col min="4119" max="4119" width="9" style="118" customWidth="1"/>
    <col min="4120" max="4120" width="5" style="118" customWidth="1"/>
    <col min="4121" max="4121" width="9" style="118" customWidth="1"/>
    <col min="4122" max="4352" width="9.140625" style="118"/>
    <col min="4353" max="4353" width="12.28515625" style="118" customWidth="1"/>
    <col min="4354" max="4366" width="9.140625" style="118"/>
    <col min="4367" max="4367" width="4" style="118" customWidth="1"/>
    <col min="4368" max="4368" width="11.7109375" style="118" bestFit="1" customWidth="1"/>
    <col min="4369" max="4369" width="9" style="118" customWidth="1"/>
    <col min="4370" max="4370" width="11.7109375" style="118" bestFit="1" customWidth="1"/>
    <col min="4371" max="4371" width="9" style="118" customWidth="1"/>
    <col min="4372" max="4372" width="11.7109375" style="118" bestFit="1" customWidth="1"/>
    <col min="4373" max="4373" width="9" style="118" customWidth="1"/>
    <col min="4374" max="4374" width="11.7109375" style="118" bestFit="1" customWidth="1"/>
    <col min="4375" max="4375" width="9" style="118" customWidth="1"/>
    <col min="4376" max="4376" width="5" style="118" customWidth="1"/>
    <col min="4377" max="4377" width="9" style="118" customWidth="1"/>
    <col min="4378" max="4608" width="9.140625" style="118"/>
    <col min="4609" max="4609" width="12.28515625" style="118" customWidth="1"/>
    <col min="4610" max="4622" width="9.140625" style="118"/>
    <col min="4623" max="4623" width="4" style="118" customWidth="1"/>
    <col min="4624" max="4624" width="11.7109375" style="118" bestFit="1" customWidth="1"/>
    <col min="4625" max="4625" width="9" style="118" customWidth="1"/>
    <col min="4626" max="4626" width="11.7109375" style="118" bestFit="1" customWidth="1"/>
    <col min="4627" max="4627" width="9" style="118" customWidth="1"/>
    <col min="4628" max="4628" width="11.7109375" style="118" bestFit="1" customWidth="1"/>
    <col min="4629" max="4629" width="9" style="118" customWidth="1"/>
    <col min="4630" max="4630" width="11.7109375" style="118" bestFit="1" customWidth="1"/>
    <col min="4631" max="4631" width="9" style="118" customWidth="1"/>
    <col min="4632" max="4632" width="5" style="118" customWidth="1"/>
    <col min="4633" max="4633" width="9" style="118" customWidth="1"/>
    <col min="4634" max="4864" width="9.140625" style="118"/>
    <col min="4865" max="4865" width="12.28515625" style="118" customWidth="1"/>
    <col min="4866" max="4878" width="9.140625" style="118"/>
    <col min="4879" max="4879" width="4" style="118" customWidth="1"/>
    <col min="4880" max="4880" width="11.7109375" style="118" bestFit="1" customWidth="1"/>
    <col min="4881" max="4881" width="9" style="118" customWidth="1"/>
    <col min="4882" max="4882" width="11.7109375" style="118" bestFit="1" customWidth="1"/>
    <col min="4883" max="4883" width="9" style="118" customWidth="1"/>
    <col min="4884" max="4884" width="11.7109375" style="118" bestFit="1" customWidth="1"/>
    <col min="4885" max="4885" width="9" style="118" customWidth="1"/>
    <col min="4886" max="4886" width="11.7109375" style="118" bestFit="1" customWidth="1"/>
    <col min="4887" max="4887" width="9" style="118" customWidth="1"/>
    <col min="4888" max="4888" width="5" style="118" customWidth="1"/>
    <col min="4889" max="4889" width="9" style="118" customWidth="1"/>
    <col min="4890" max="5120" width="9.140625" style="118"/>
    <col min="5121" max="5121" width="12.28515625" style="118" customWidth="1"/>
    <col min="5122" max="5134" width="9.140625" style="118"/>
    <col min="5135" max="5135" width="4" style="118" customWidth="1"/>
    <col min="5136" max="5136" width="11.7109375" style="118" bestFit="1" customWidth="1"/>
    <col min="5137" max="5137" width="9" style="118" customWidth="1"/>
    <col min="5138" max="5138" width="11.7109375" style="118" bestFit="1" customWidth="1"/>
    <col min="5139" max="5139" width="9" style="118" customWidth="1"/>
    <col min="5140" max="5140" width="11.7109375" style="118" bestFit="1" customWidth="1"/>
    <col min="5141" max="5141" width="9" style="118" customWidth="1"/>
    <col min="5142" max="5142" width="11.7109375" style="118" bestFit="1" customWidth="1"/>
    <col min="5143" max="5143" width="9" style="118" customWidth="1"/>
    <col min="5144" max="5144" width="5" style="118" customWidth="1"/>
    <col min="5145" max="5145" width="9" style="118" customWidth="1"/>
    <col min="5146" max="5376" width="9.140625" style="118"/>
    <col min="5377" max="5377" width="12.28515625" style="118" customWidth="1"/>
    <col min="5378" max="5390" width="9.140625" style="118"/>
    <col min="5391" max="5391" width="4" style="118" customWidth="1"/>
    <col min="5392" max="5392" width="11.7109375" style="118" bestFit="1" customWidth="1"/>
    <col min="5393" max="5393" width="9" style="118" customWidth="1"/>
    <col min="5394" max="5394" width="11.7109375" style="118" bestFit="1" customWidth="1"/>
    <col min="5395" max="5395" width="9" style="118" customWidth="1"/>
    <col min="5396" max="5396" width="11.7109375" style="118" bestFit="1" customWidth="1"/>
    <col min="5397" max="5397" width="9" style="118" customWidth="1"/>
    <col min="5398" max="5398" width="11.7109375" style="118" bestFit="1" customWidth="1"/>
    <col min="5399" max="5399" width="9" style="118" customWidth="1"/>
    <col min="5400" max="5400" width="5" style="118" customWidth="1"/>
    <col min="5401" max="5401" width="9" style="118" customWidth="1"/>
    <col min="5402" max="5632" width="9.140625" style="118"/>
    <col min="5633" max="5633" width="12.28515625" style="118" customWidth="1"/>
    <col min="5634" max="5646" width="9.140625" style="118"/>
    <col min="5647" max="5647" width="4" style="118" customWidth="1"/>
    <col min="5648" max="5648" width="11.7109375" style="118" bestFit="1" customWidth="1"/>
    <col min="5649" max="5649" width="9" style="118" customWidth="1"/>
    <col min="5650" max="5650" width="11.7109375" style="118" bestFit="1" customWidth="1"/>
    <col min="5651" max="5651" width="9" style="118" customWidth="1"/>
    <col min="5652" max="5652" width="11.7109375" style="118" bestFit="1" customWidth="1"/>
    <col min="5653" max="5653" width="9" style="118" customWidth="1"/>
    <col min="5654" max="5654" width="11.7109375" style="118" bestFit="1" customWidth="1"/>
    <col min="5655" max="5655" width="9" style="118" customWidth="1"/>
    <col min="5656" max="5656" width="5" style="118" customWidth="1"/>
    <col min="5657" max="5657" width="9" style="118" customWidth="1"/>
    <col min="5658" max="5888" width="9.140625" style="118"/>
    <col min="5889" max="5889" width="12.28515625" style="118" customWidth="1"/>
    <col min="5890" max="5902" width="9.140625" style="118"/>
    <col min="5903" max="5903" width="4" style="118" customWidth="1"/>
    <col min="5904" max="5904" width="11.7109375" style="118" bestFit="1" customWidth="1"/>
    <col min="5905" max="5905" width="9" style="118" customWidth="1"/>
    <col min="5906" max="5906" width="11.7109375" style="118" bestFit="1" customWidth="1"/>
    <col min="5907" max="5907" width="9" style="118" customWidth="1"/>
    <col min="5908" max="5908" width="11.7109375" style="118" bestFit="1" customWidth="1"/>
    <col min="5909" max="5909" width="9" style="118" customWidth="1"/>
    <col min="5910" max="5910" width="11.7109375" style="118" bestFit="1" customWidth="1"/>
    <col min="5911" max="5911" width="9" style="118" customWidth="1"/>
    <col min="5912" max="5912" width="5" style="118" customWidth="1"/>
    <col min="5913" max="5913" width="9" style="118" customWidth="1"/>
    <col min="5914" max="6144" width="9.140625" style="118"/>
    <col min="6145" max="6145" width="12.28515625" style="118" customWidth="1"/>
    <col min="6146" max="6158" width="9.140625" style="118"/>
    <col min="6159" max="6159" width="4" style="118" customWidth="1"/>
    <col min="6160" max="6160" width="11.7109375" style="118" bestFit="1" customWidth="1"/>
    <col min="6161" max="6161" width="9" style="118" customWidth="1"/>
    <col min="6162" max="6162" width="11.7109375" style="118" bestFit="1" customWidth="1"/>
    <col min="6163" max="6163" width="9" style="118" customWidth="1"/>
    <col min="6164" max="6164" width="11.7109375" style="118" bestFit="1" customWidth="1"/>
    <col min="6165" max="6165" width="9" style="118" customWidth="1"/>
    <col min="6166" max="6166" width="11.7109375" style="118" bestFit="1" customWidth="1"/>
    <col min="6167" max="6167" width="9" style="118" customWidth="1"/>
    <col min="6168" max="6168" width="5" style="118" customWidth="1"/>
    <col min="6169" max="6169" width="9" style="118" customWidth="1"/>
    <col min="6170" max="6400" width="9.140625" style="118"/>
    <col min="6401" max="6401" width="12.28515625" style="118" customWidth="1"/>
    <col min="6402" max="6414" width="9.140625" style="118"/>
    <col min="6415" max="6415" width="4" style="118" customWidth="1"/>
    <col min="6416" max="6416" width="11.7109375" style="118" bestFit="1" customWidth="1"/>
    <col min="6417" max="6417" width="9" style="118" customWidth="1"/>
    <col min="6418" max="6418" width="11.7109375" style="118" bestFit="1" customWidth="1"/>
    <col min="6419" max="6419" width="9" style="118" customWidth="1"/>
    <col min="6420" max="6420" width="11.7109375" style="118" bestFit="1" customWidth="1"/>
    <col min="6421" max="6421" width="9" style="118" customWidth="1"/>
    <col min="6422" max="6422" width="11.7109375" style="118" bestFit="1" customWidth="1"/>
    <col min="6423" max="6423" width="9" style="118" customWidth="1"/>
    <col min="6424" max="6424" width="5" style="118" customWidth="1"/>
    <col min="6425" max="6425" width="9" style="118" customWidth="1"/>
    <col min="6426" max="6656" width="9.140625" style="118"/>
    <col min="6657" max="6657" width="12.28515625" style="118" customWidth="1"/>
    <col min="6658" max="6670" width="9.140625" style="118"/>
    <col min="6671" max="6671" width="4" style="118" customWidth="1"/>
    <col min="6672" max="6672" width="11.7109375" style="118" bestFit="1" customWidth="1"/>
    <col min="6673" max="6673" width="9" style="118" customWidth="1"/>
    <col min="6674" max="6674" width="11.7109375" style="118" bestFit="1" customWidth="1"/>
    <col min="6675" max="6675" width="9" style="118" customWidth="1"/>
    <col min="6676" max="6676" width="11.7109375" style="118" bestFit="1" customWidth="1"/>
    <col min="6677" max="6677" width="9" style="118" customWidth="1"/>
    <col min="6678" max="6678" width="11.7109375" style="118" bestFit="1" customWidth="1"/>
    <col min="6679" max="6679" width="9" style="118" customWidth="1"/>
    <col min="6680" max="6680" width="5" style="118" customWidth="1"/>
    <col min="6681" max="6681" width="9" style="118" customWidth="1"/>
    <col min="6682" max="6912" width="9.140625" style="118"/>
    <col min="6913" max="6913" width="12.28515625" style="118" customWidth="1"/>
    <col min="6914" max="6926" width="9.140625" style="118"/>
    <col min="6927" max="6927" width="4" style="118" customWidth="1"/>
    <col min="6928" max="6928" width="11.7109375" style="118" bestFit="1" customWidth="1"/>
    <col min="6929" max="6929" width="9" style="118" customWidth="1"/>
    <col min="6930" max="6930" width="11.7109375" style="118" bestFit="1" customWidth="1"/>
    <col min="6931" max="6931" width="9" style="118" customWidth="1"/>
    <col min="6932" max="6932" width="11.7109375" style="118" bestFit="1" customWidth="1"/>
    <col min="6933" max="6933" width="9" style="118" customWidth="1"/>
    <col min="6934" max="6934" width="11.7109375" style="118" bestFit="1" customWidth="1"/>
    <col min="6935" max="6935" width="9" style="118" customWidth="1"/>
    <col min="6936" max="6936" width="5" style="118" customWidth="1"/>
    <col min="6937" max="6937" width="9" style="118" customWidth="1"/>
    <col min="6938" max="7168" width="9.140625" style="118"/>
    <col min="7169" max="7169" width="12.28515625" style="118" customWidth="1"/>
    <col min="7170" max="7182" width="9.140625" style="118"/>
    <col min="7183" max="7183" width="4" style="118" customWidth="1"/>
    <col min="7184" max="7184" width="11.7109375" style="118" bestFit="1" customWidth="1"/>
    <col min="7185" max="7185" width="9" style="118" customWidth="1"/>
    <col min="7186" max="7186" width="11.7109375" style="118" bestFit="1" customWidth="1"/>
    <col min="7187" max="7187" width="9" style="118" customWidth="1"/>
    <col min="7188" max="7188" width="11.7109375" style="118" bestFit="1" customWidth="1"/>
    <col min="7189" max="7189" width="9" style="118" customWidth="1"/>
    <col min="7190" max="7190" width="11.7109375" style="118" bestFit="1" customWidth="1"/>
    <col min="7191" max="7191" width="9" style="118" customWidth="1"/>
    <col min="7192" max="7192" width="5" style="118" customWidth="1"/>
    <col min="7193" max="7193" width="9" style="118" customWidth="1"/>
    <col min="7194" max="7424" width="9.140625" style="118"/>
    <col min="7425" max="7425" width="12.28515625" style="118" customWidth="1"/>
    <col min="7426" max="7438" width="9.140625" style="118"/>
    <col min="7439" max="7439" width="4" style="118" customWidth="1"/>
    <col min="7440" max="7440" width="11.7109375" style="118" bestFit="1" customWidth="1"/>
    <col min="7441" max="7441" width="9" style="118" customWidth="1"/>
    <col min="7442" max="7442" width="11.7109375" style="118" bestFit="1" customWidth="1"/>
    <col min="7443" max="7443" width="9" style="118" customWidth="1"/>
    <col min="7444" max="7444" width="11.7109375" style="118" bestFit="1" customWidth="1"/>
    <col min="7445" max="7445" width="9" style="118" customWidth="1"/>
    <col min="7446" max="7446" width="11.7109375" style="118" bestFit="1" customWidth="1"/>
    <col min="7447" max="7447" width="9" style="118" customWidth="1"/>
    <col min="7448" max="7448" width="5" style="118" customWidth="1"/>
    <col min="7449" max="7449" width="9" style="118" customWidth="1"/>
    <col min="7450" max="7680" width="9.140625" style="118"/>
    <col min="7681" max="7681" width="12.28515625" style="118" customWidth="1"/>
    <col min="7682" max="7694" width="9.140625" style="118"/>
    <col min="7695" max="7695" width="4" style="118" customWidth="1"/>
    <col min="7696" max="7696" width="11.7109375" style="118" bestFit="1" customWidth="1"/>
    <col min="7697" max="7697" width="9" style="118" customWidth="1"/>
    <col min="7698" max="7698" width="11.7109375" style="118" bestFit="1" customWidth="1"/>
    <col min="7699" max="7699" width="9" style="118" customWidth="1"/>
    <col min="7700" max="7700" width="11.7109375" style="118" bestFit="1" customWidth="1"/>
    <col min="7701" max="7701" width="9" style="118" customWidth="1"/>
    <col min="7702" max="7702" width="11.7109375" style="118" bestFit="1" customWidth="1"/>
    <col min="7703" max="7703" width="9" style="118" customWidth="1"/>
    <col min="7704" max="7704" width="5" style="118" customWidth="1"/>
    <col min="7705" max="7705" width="9" style="118" customWidth="1"/>
    <col min="7706" max="7936" width="9.140625" style="118"/>
    <col min="7937" max="7937" width="12.28515625" style="118" customWidth="1"/>
    <col min="7938" max="7950" width="9.140625" style="118"/>
    <col min="7951" max="7951" width="4" style="118" customWidth="1"/>
    <col min="7952" max="7952" width="11.7109375" style="118" bestFit="1" customWidth="1"/>
    <col min="7953" max="7953" width="9" style="118" customWidth="1"/>
    <col min="7954" max="7954" width="11.7109375" style="118" bestFit="1" customWidth="1"/>
    <col min="7955" max="7955" width="9" style="118" customWidth="1"/>
    <col min="7956" max="7956" width="11.7109375" style="118" bestFit="1" customWidth="1"/>
    <col min="7957" max="7957" width="9" style="118" customWidth="1"/>
    <col min="7958" max="7958" width="11.7109375" style="118" bestFit="1" customWidth="1"/>
    <col min="7959" max="7959" width="9" style="118" customWidth="1"/>
    <col min="7960" max="7960" width="5" style="118" customWidth="1"/>
    <col min="7961" max="7961" width="9" style="118" customWidth="1"/>
    <col min="7962" max="8192" width="9.140625" style="118"/>
    <col min="8193" max="8193" width="12.28515625" style="118" customWidth="1"/>
    <col min="8194" max="8206" width="9.140625" style="118"/>
    <col min="8207" max="8207" width="4" style="118" customWidth="1"/>
    <col min="8208" max="8208" width="11.7109375" style="118" bestFit="1" customWidth="1"/>
    <col min="8209" max="8209" width="9" style="118" customWidth="1"/>
    <col min="8210" max="8210" width="11.7109375" style="118" bestFit="1" customWidth="1"/>
    <col min="8211" max="8211" width="9" style="118" customWidth="1"/>
    <col min="8212" max="8212" width="11.7109375" style="118" bestFit="1" customWidth="1"/>
    <col min="8213" max="8213" width="9" style="118" customWidth="1"/>
    <col min="8214" max="8214" width="11.7109375" style="118" bestFit="1" customWidth="1"/>
    <col min="8215" max="8215" width="9" style="118" customWidth="1"/>
    <col min="8216" max="8216" width="5" style="118" customWidth="1"/>
    <col min="8217" max="8217" width="9" style="118" customWidth="1"/>
    <col min="8218" max="8448" width="9.140625" style="118"/>
    <col min="8449" max="8449" width="12.28515625" style="118" customWidth="1"/>
    <col min="8450" max="8462" width="9.140625" style="118"/>
    <col min="8463" max="8463" width="4" style="118" customWidth="1"/>
    <col min="8464" max="8464" width="11.7109375" style="118" bestFit="1" customWidth="1"/>
    <col min="8465" max="8465" width="9" style="118" customWidth="1"/>
    <col min="8466" max="8466" width="11.7109375" style="118" bestFit="1" customWidth="1"/>
    <col min="8467" max="8467" width="9" style="118" customWidth="1"/>
    <col min="8468" max="8468" width="11.7109375" style="118" bestFit="1" customWidth="1"/>
    <col min="8469" max="8469" width="9" style="118" customWidth="1"/>
    <col min="8470" max="8470" width="11.7109375" style="118" bestFit="1" customWidth="1"/>
    <col min="8471" max="8471" width="9" style="118" customWidth="1"/>
    <col min="8472" max="8472" width="5" style="118" customWidth="1"/>
    <col min="8473" max="8473" width="9" style="118" customWidth="1"/>
    <col min="8474" max="8704" width="9.140625" style="118"/>
    <col min="8705" max="8705" width="12.28515625" style="118" customWidth="1"/>
    <col min="8706" max="8718" width="9.140625" style="118"/>
    <col min="8719" max="8719" width="4" style="118" customWidth="1"/>
    <col min="8720" max="8720" width="11.7109375" style="118" bestFit="1" customWidth="1"/>
    <col min="8721" max="8721" width="9" style="118" customWidth="1"/>
    <col min="8722" max="8722" width="11.7109375" style="118" bestFit="1" customWidth="1"/>
    <col min="8723" max="8723" width="9" style="118" customWidth="1"/>
    <col min="8724" max="8724" width="11.7109375" style="118" bestFit="1" customWidth="1"/>
    <col min="8725" max="8725" width="9" style="118" customWidth="1"/>
    <col min="8726" max="8726" width="11.7109375" style="118" bestFit="1" customWidth="1"/>
    <col min="8727" max="8727" width="9" style="118" customWidth="1"/>
    <col min="8728" max="8728" width="5" style="118" customWidth="1"/>
    <col min="8729" max="8729" width="9" style="118" customWidth="1"/>
    <col min="8730" max="8960" width="9.140625" style="118"/>
    <col min="8961" max="8961" width="12.28515625" style="118" customWidth="1"/>
    <col min="8962" max="8974" width="9.140625" style="118"/>
    <col min="8975" max="8975" width="4" style="118" customWidth="1"/>
    <col min="8976" max="8976" width="11.7109375" style="118" bestFit="1" customWidth="1"/>
    <col min="8977" max="8977" width="9" style="118" customWidth="1"/>
    <col min="8978" max="8978" width="11.7109375" style="118" bestFit="1" customWidth="1"/>
    <col min="8979" max="8979" width="9" style="118" customWidth="1"/>
    <col min="8980" max="8980" width="11.7109375" style="118" bestFit="1" customWidth="1"/>
    <col min="8981" max="8981" width="9" style="118" customWidth="1"/>
    <col min="8982" max="8982" width="11.7109375" style="118" bestFit="1" customWidth="1"/>
    <col min="8983" max="8983" width="9" style="118" customWidth="1"/>
    <col min="8984" max="8984" width="5" style="118" customWidth="1"/>
    <col min="8985" max="8985" width="9" style="118" customWidth="1"/>
    <col min="8986" max="9216" width="9.140625" style="118"/>
    <col min="9217" max="9217" width="12.28515625" style="118" customWidth="1"/>
    <col min="9218" max="9230" width="9.140625" style="118"/>
    <col min="9231" max="9231" width="4" style="118" customWidth="1"/>
    <col min="9232" max="9232" width="11.7109375" style="118" bestFit="1" customWidth="1"/>
    <col min="9233" max="9233" width="9" style="118" customWidth="1"/>
    <col min="9234" max="9234" width="11.7109375" style="118" bestFit="1" customWidth="1"/>
    <col min="9235" max="9235" width="9" style="118" customWidth="1"/>
    <col min="9236" max="9236" width="11.7109375" style="118" bestFit="1" customWidth="1"/>
    <col min="9237" max="9237" width="9" style="118" customWidth="1"/>
    <col min="9238" max="9238" width="11.7109375" style="118" bestFit="1" customWidth="1"/>
    <col min="9239" max="9239" width="9" style="118" customWidth="1"/>
    <col min="9240" max="9240" width="5" style="118" customWidth="1"/>
    <col min="9241" max="9241" width="9" style="118" customWidth="1"/>
    <col min="9242" max="9472" width="9.140625" style="118"/>
    <col min="9473" max="9473" width="12.28515625" style="118" customWidth="1"/>
    <col min="9474" max="9486" width="9.140625" style="118"/>
    <col min="9487" max="9487" width="4" style="118" customWidth="1"/>
    <col min="9488" max="9488" width="11.7109375" style="118" bestFit="1" customWidth="1"/>
    <col min="9489" max="9489" width="9" style="118" customWidth="1"/>
    <col min="9490" max="9490" width="11.7109375" style="118" bestFit="1" customWidth="1"/>
    <col min="9491" max="9491" width="9" style="118" customWidth="1"/>
    <col min="9492" max="9492" width="11.7109375" style="118" bestFit="1" customWidth="1"/>
    <col min="9493" max="9493" width="9" style="118" customWidth="1"/>
    <col min="9494" max="9494" width="11.7109375" style="118" bestFit="1" customWidth="1"/>
    <col min="9495" max="9495" width="9" style="118" customWidth="1"/>
    <col min="9496" max="9496" width="5" style="118" customWidth="1"/>
    <col min="9497" max="9497" width="9" style="118" customWidth="1"/>
    <col min="9498" max="9728" width="9.140625" style="118"/>
    <col min="9729" max="9729" width="12.28515625" style="118" customWidth="1"/>
    <col min="9730" max="9742" width="9.140625" style="118"/>
    <col min="9743" max="9743" width="4" style="118" customWidth="1"/>
    <col min="9744" max="9744" width="11.7109375" style="118" bestFit="1" customWidth="1"/>
    <col min="9745" max="9745" width="9" style="118" customWidth="1"/>
    <col min="9746" max="9746" width="11.7109375" style="118" bestFit="1" customWidth="1"/>
    <col min="9747" max="9747" width="9" style="118" customWidth="1"/>
    <col min="9748" max="9748" width="11.7109375" style="118" bestFit="1" customWidth="1"/>
    <col min="9749" max="9749" width="9" style="118" customWidth="1"/>
    <col min="9750" max="9750" width="11.7109375" style="118" bestFit="1" customWidth="1"/>
    <col min="9751" max="9751" width="9" style="118" customWidth="1"/>
    <col min="9752" max="9752" width="5" style="118" customWidth="1"/>
    <col min="9753" max="9753" width="9" style="118" customWidth="1"/>
    <col min="9754" max="9984" width="9.140625" style="118"/>
    <col min="9985" max="9985" width="12.28515625" style="118" customWidth="1"/>
    <col min="9986" max="9998" width="9.140625" style="118"/>
    <col min="9999" max="9999" width="4" style="118" customWidth="1"/>
    <col min="10000" max="10000" width="11.7109375" style="118" bestFit="1" customWidth="1"/>
    <col min="10001" max="10001" width="9" style="118" customWidth="1"/>
    <col min="10002" max="10002" width="11.7109375" style="118" bestFit="1" customWidth="1"/>
    <col min="10003" max="10003" width="9" style="118" customWidth="1"/>
    <col min="10004" max="10004" width="11.7109375" style="118" bestFit="1" customWidth="1"/>
    <col min="10005" max="10005" width="9" style="118" customWidth="1"/>
    <col min="10006" max="10006" width="11.7109375" style="118" bestFit="1" customWidth="1"/>
    <col min="10007" max="10007" width="9" style="118" customWidth="1"/>
    <col min="10008" max="10008" width="5" style="118" customWidth="1"/>
    <col min="10009" max="10009" width="9" style="118" customWidth="1"/>
    <col min="10010" max="10240" width="9.140625" style="118"/>
    <col min="10241" max="10241" width="12.28515625" style="118" customWidth="1"/>
    <col min="10242" max="10254" width="9.140625" style="118"/>
    <col min="10255" max="10255" width="4" style="118" customWidth="1"/>
    <col min="10256" max="10256" width="11.7109375" style="118" bestFit="1" customWidth="1"/>
    <col min="10257" max="10257" width="9" style="118" customWidth="1"/>
    <col min="10258" max="10258" width="11.7109375" style="118" bestFit="1" customWidth="1"/>
    <col min="10259" max="10259" width="9" style="118" customWidth="1"/>
    <col min="10260" max="10260" width="11.7109375" style="118" bestFit="1" customWidth="1"/>
    <col min="10261" max="10261" width="9" style="118" customWidth="1"/>
    <col min="10262" max="10262" width="11.7109375" style="118" bestFit="1" customWidth="1"/>
    <col min="10263" max="10263" width="9" style="118" customWidth="1"/>
    <col min="10264" max="10264" width="5" style="118" customWidth="1"/>
    <col min="10265" max="10265" width="9" style="118" customWidth="1"/>
    <col min="10266" max="10496" width="9.140625" style="118"/>
    <col min="10497" max="10497" width="12.28515625" style="118" customWidth="1"/>
    <col min="10498" max="10510" width="9.140625" style="118"/>
    <col min="10511" max="10511" width="4" style="118" customWidth="1"/>
    <col min="10512" max="10512" width="11.7109375" style="118" bestFit="1" customWidth="1"/>
    <col min="10513" max="10513" width="9" style="118" customWidth="1"/>
    <col min="10514" max="10514" width="11.7109375" style="118" bestFit="1" customWidth="1"/>
    <col min="10515" max="10515" width="9" style="118" customWidth="1"/>
    <col min="10516" max="10516" width="11.7109375" style="118" bestFit="1" customWidth="1"/>
    <col min="10517" max="10517" width="9" style="118" customWidth="1"/>
    <col min="10518" max="10518" width="11.7109375" style="118" bestFit="1" customWidth="1"/>
    <col min="10519" max="10519" width="9" style="118" customWidth="1"/>
    <col min="10520" max="10520" width="5" style="118" customWidth="1"/>
    <col min="10521" max="10521" width="9" style="118" customWidth="1"/>
    <col min="10522" max="10752" width="9.140625" style="118"/>
    <col min="10753" max="10753" width="12.28515625" style="118" customWidth="1"/>
    <col min="10754" max="10766" width="9.140625" style="118"/>
    <col min="10767" max="10767" width="4" style="118" customWidth="1"/>
    <col min="10768" max="10768" width="11.7109375" style="118" bestFit="1" customWidth="1"/>
    <col min="10769" max="10769" width="9" style="118" customWidth="1"/>
    <col min="10770" max="10770" width="11.7109375" style="118" bestFit="1" customWidth="1"/>
    <col min="10771" max="10771" width="9" style="118" customWidth="1"/>
    <col min="10772" max="10772" width="11.7109375" style="118" bestFit="1" customWidth="1"/>
    <col min="10773" max="10773" width="9" style="118" customWidth="1"/>
    <col min="10774" max="10774" width="11.7109375" style="118" bestFit="1" customWidth="1"/>
    <col min="10775" max="10775" width="9" style="118" customWidth="1"/>
    <col min="10776" max="10776" width="5" style="118" customWidth="1"/>
    <col min="10777" max="10777" width="9" style="118" customWidth="1"/>
    <col min="10778" max="11008" width="9.140625" style="118"/>
    <col min="11009" max="11009" width="12.28515625" style="118" customWidth="1"/>
    <col min="11010" max="11022" width="9.140625" style="118"/>
    <col min="11023" max="11023" width="4" style="118" customWidth="1"/>
    <col min="11024" max="11024" width="11.7109375" style="118" bestFit="1" customWidth="1"/>
    <col min="11025" max="11025" width="9" style="118" customWidth="1"/>
    <col min="11026" max="11026" width="11.7109375" style="118" bestFit="1" customWidth="1"/>
    <col min="11027" max="11027" width="9" style="118" customWidth="1"/>
    <col min="11028" max="11028" width="11.7109375" style="118" bestFit="1" customWidth="1"/>
    <col min="11029" max="11029" width="9" style="118" customWidth="1"/>
    <col min="11030" max="11030" width="11.7109375" style="118" bestFit="1" customWidth="1"/>
    <col min="11031" max="11031" width="9" style="118" customWidth="1"/>
    <col min="11032" max="11032" width="5" style="118" customWidth="1"/>
    <col min="11033" max="11033" width="9" style="118" customWidth="1"/>
    <col min="11034" max="11264" width="9.140625" style="118"/>
    <col min="11265" max="11265" width="12.28515625" style="118" customWidth="1"/>
    <col min="11266" max="11278" width="9.140625" style="118"/>
    <col min="11279" max="11279" width="4" style="118" customWidth="1"/>
    <col min="11280" max="11280" width="11.7109375" style="118" bestFit="1" customWidth="1"/>
    <col min="11281" max="11281" width="9" style="118" customWidth="1"/>
    <col min="11282" max="11282" width="11.7109375" style="118" bestFit="1" customWidth="1"/>
    <col min="11283" max="11283" width="9" style="118" customWidth="1"/>
    <col min="11284" max="11284" width="11.7109375" style="118" bestFit="1" customWidth="1"/>
    <col min="11285" max="11285" width="9" style="118" customWidth="1"/>
    <col min="11286" max="11286" width="11.7109375" style="118" bestFit="1" customWidth="1"/>
    <col min="11287" max="11287" width="9" style="118" customWidth="1"/>
    <col min="11288" max="11288" width="5" style="118" customWidth="1"/>
    <col min="11289" max="11289" width="9" style="118" customWidth="1"/>
    <col min="11290" max="11520" width="9.140625" style="118"/>
    <col min="11521" max="11521" width="12.28515625" style="118" customWidth="1"/>
    <col min="11522" max="11534" width="9.140625" style="118"/>
    <col min="11535" max="11535" width="4" style="118" customWidth="1"/>
    <col min="11536" max="11536" width="11.7109375" style="118" bestFit="1" customWidth="1"/>
    <col min="11537" max="11537" width="9" style="118" customWidth="1"/>
    <col min="11538" max="11538" width="11.7109375" style="118" bestFit="1" customWidth="1"/>
    <col min="11539" max="11539" width="9" style="118" customWidth="1"/>
    <col min="11540" max="11540" width="11.7109375" style="118" bestFit="1" customWidth="1"/>
    <col min="11541" max="11541" width="9" style="118" customWidth="1"/>
    <col min="11542" max="11542" width="11.7109375" style="118" bestFit="1" customWidth="1"/>
    <col min="11543" max="11543" width="9" style="118" customWidth="1"/>
    <col min="11544" max="11544" width="5" style="118" customWidth="1"/>
    <col min="11545" max="11545" width="9" style="118" customWidth="1"/>
    <col min="11546" max="11776" width="9.140625" style="118"/>
    <col min="11777" max="11777" width="12.28515625" style="118" customWidth="1"/>
    <col min="11778" max="11790" width="9.140625" style="118"/>
    <col min="11791" max="11791" width="4" style="118" customWidth="1"/>
    <col min="11792" max="11792" width="11.7109375" style="118" bestFit="1" customWidth="1"/>
    <col min="11793" max="11793" width="9" style="118" customWidth="1"/>
    <col min="11794" max="11794" width="11.7109375" style="118" bestFit="1" customWidth="1"/>
    <col min="11795" max="11795" width="9" style="118" customWidth="1"/>
    <col min="11796" max="11796" width="11.7109375" style="118" bestFit="1" customWidth="1"/>
    <col min="11797" max="11797" width="9" style="118" customWidth="1"/>
    <col min="11798" max="11798" width="11.7109375" style="118" bestFit="1" customWidth="1"/>
    <col min="11799" max="11799" width="9" style="118" customWidth="1"/>
    <col min="11800" max="11800" width="5" style="118" customWidth="1"/>
    <col min="11801" max="11801" width="9" style="118" customWidth="1"/>
    <col min="11802" max="12032" width="9.140625" style="118"/>
    <col min="12033" max="12033" width="12.28515625" style="118" customWidth="1"/>
    <col min="12034" max="12046" width="9.140625" style="118"/>
    <col min="12047" max="12047" width="4" style="118" customWidth="1"/>
    <col min="12048" max="12048" width="11.7109375" style="118" bestFit="1" customWidth="1"/>
    <col min="12049" max="12049" width="9" style="118" customWidth="1"/>
    <col min="12050" max="12050" width="11.7109375" style="118" bestFit="1" customWidth="1"/>
    <col min="12051" max="12051" width="9" style="118" customWidth="1"/>
    <col min="12052" max="12052" width="11.7109375" style="118" bestFit="1" customWidth="1"/>
    <col min="12053" max="12053" width="9" style="118" customWidth="1"/>
    <col min="12054" max="12054" width="11.7109375" style="118" bestFit="1" customWidth="1"/>
    <col min="12055" max="12055" width="9" style="118" customWidth="1"/>
    <col min="12056" max="12056" width="5" style="118" customWidth="1"/>
    <col min="12057" max="12057" width="9" style="118" customWidth="1"/>
    <col min="12058" max="12288" width="9.140625" style="118"/>
    <col min="12289" max="12289" width="12.28515625" style="118" customWidth="1"/>
    <col min="12290" max="12302" width="9.140625" style="118"/>
    <col min="12303" max="12303" width="4" style="118" customWidth="1"/>
    <col min="12304" max="12304" width="11.7109375" style="118" bestFit="1" customWidth="1"/>
    <col min="12305" max="12305" width="9" style="118" customWidth="1"/>
    <col min="12306" max="12306" width="11.7109375" style="118" bestFit="1" customWidth="1"/>
    <col min="12307" max="12307" width="9" style="118" customWidth="1"/>
    <col min="12308" max="12308" width="11.7109375" style="118" bestFit="1" customWidth="1"/>
    <col min="12309" max="12309" width="9" style="118" customWidth="1"/>
    <col min="12310" max="12310" width="11.7109375" style="118" bestFit="1" customWidth="1"/>
    <col min="12311" max="12311" width="9" style="118" customWidth="1"/>
    <col min="12312" max="12312" width="5" style="118" customWidth="1"/>
    <col min="12313" max="12313" width="9" style="118" customWidth="1"/>
    <col min="12314" max="12544" width="9.140625" style="118"/>
    <col min="12545" max="12545" width="12.28515625" style="118" customWidth="1"/>
    <col min="12546" max="12558" width="9.140625" style="118"/>
    <col min="12559" max="12559" width="4" style="118" customWidth="1"/>
    <col min="12560" max="12560" width="11.7109375" style="118" bestFit="1" customWidth="1"/>
    <col min="12561" max="12561" width="9" style="118" customWidth="1"/>
    <col min="12562" max="12562" width="11.7109375" style="118" bestFit="1" customWidth="1"/>
    <col min="12563" max="12563" width="9" style="118" customWidth="1"/>
    <col min="12564" max="12564" width="11.7109375" style="118" bestFit="1" customWidth="1"/>
    <col min="12565" max="12565" width="9" style="118" customWidth="1"/>
    <col min="12566" max="12566" width="11.7109375" style="118" bestFit="1" customWidth="1"/>
    <col min="12567" max="12567" width="9" style="118" customWidth="1"/>
    <col min="12568" max="12568" width="5" style="118" customWidth="1"/>
    <col min="12569" max="12569" width="9" style="118" customWidth="1"/>
    <col min="12570" max="12800" width="9.140625" style="118"/>
    <col min="12801" max="12801" width="12.28515625" style="118" customWidth="1"/>
    <col min="12802" max="12814" width="9.140625" style="118"/>
    <col min="12815" max="12815" width="4" style="118" customWidth="1"/>
    <col min="12816" max="12816" width="11.7109375" style="118" bestFit="1" customWidth="1"/>
    <col min="12817" max="12817" width="9" style="118" customWidth="1"/>
    <col min="12818" max="12818" width="11.7109375" style="118" bestFit="1" customWidth="1"/>
    <col min="12819" max="12819" width="9" style="118" customWidth="1"/>
    <col min="12820" max="12820" width="11.7109375" style="118" bestFit="1" customWidth="1"/>
    <col min="12821" max="12821" width="9" style="118" customWidth="1"/>
    <col min="12822" max="12822" width="11.7109375" style="118" bestFit="1" customWidth="1"/>
    <col min="12823" max="12823" width="9" style="118" customWidth="1"/>
    <col min="12824" max="12824" width="5" style="118" customWidth="1"/>
    <col min="12825" max="12825" width="9" style="118" customWidth="1"/>
    <col min="12826" max="13056" width="9.140625" style="118"/>
    <col min="13057" max="13057" width="12.28515625" style="118" customWidth="1"/>
    <col min="13058" max="13070" width="9.140625" style="118"/>
    <col min="13071" max="13071" width="4" style="118" customWidth="1"/>
    <col min="13072" max="13072" width="11.7109375" style="118" bestFit="1" customWidth="1"/>
    <col min="13073" max="13073" width="9" style="118" customWidth="1"/>
    <col min="13074" max="13074" width="11.7109375" style="118" bestFit="1" customWidth="1"/>
    <col min="13075" max="13075" width="9" style="118" customWidth="1"/>
    <col min="13076" max="13076" width="11.7109375" style="118" bestFit="1" customWidth="1"/>
    <col min="13077" max="13077" width="9" style="118" customWidth="1"/>
    <col min="13078" max="13078" width="11.7109375" style="118" bestFit="1" customWidth="1"/>
    <col min="13079" max="13079" width="9" style="118" customWidth="1"/>
    <col min="13080" max="13080" width="5" style="118" customWidth="1"/>
    <col min="13081" max="13081" width="9" style="118" customWidth="1"/>
    <col min="13082" max="13312" width="9.140625" style="118"/>
    <col min="13313" max="13313" width="12.28515625" style="118" customWidth="1"/>
    <col min="13314" max="13326" width="9.140625" style="118"/>
    <col min="13327" max="13327" width="4" style="118" customWidth="1"/>
    <col min="13328" max="13328" width="11.7109375" style="118" bestFit="1" customWidth="1"/>
    <col min="13329" max="13329" width="9" style="118" customWidth="1"/>
    <col min="13330" max="13330" width="11.7109375" style="118" bestFit="1" customWidth="1"/>
    <col min="13331" max="13331" width="9" style="118" customWidth="1"/>
    <col min="13332" max="13332" width="11.7109375" style="118" bestFit="1" customWidth="1"/>
    <col min="13333" max="13333" width="9" style="118" customWidth="1"/>
    <col min="13334" max="13334" width="11.7109375" style="118" bestFit="1" customWidth="1"/>
    <col min="13335" max="13335" width="9" style="118" customWidth="1"/>
    <col min="13336" max="13336" width="5" style="118" customWidth="1"/>
    <col min="13337" max="13337" width="9" style="118" customWidth="1"/>
    <col min="13338" max="13568" width="9.140625" style="118"/>
    <col min="13569" max="13569" width="12.28515625" style="118" customWidth="1"/>
    <col min="13570" max="13582" width="9.140625" style="118"/>
    <col min="13583" max="13583" width="4" style="118" customWidth="1"/>
    <col min="13584" max="13584" width="11.7109375" style="118" bestFit="1" customWidth="1"/>
    <col min="13585" max="13585" width="9" style="118" customWidth="1"/>
    <col min="13586" max="13586" width="11.7109375" style="118" bestFit="1" customWidth="1"/>
    <col min="13587" max="13587" width="9" style="118" customWidth="1"/>
    <col min="13588" max="13588" width="11.7109375" style="118" bestFit="1" customWidth="1"/>
    <col min="13589" max="13589" width="9" style="118" customWidth="1"/>
    <col min="13590" max="13590" width="11.7109375" style="118" bestFit="1" customWidth="1"/>
    <col min="13591" max="13591" width="9" style="118" customWidth="1"/>
    <col min="13592" max="13592" width="5" style="118" customWidth="1"/>
    <col min="13593" max="13593" width="9" style="118" customWidth="1"/>
    <col min="13594" max="13824" width="9.140625" style="118"/>
    <col min="13825" max="13825" width="12.28515625" style="118" customWidth="1"/>
    <col min="13826" max="13838" width="9.140625" style="118"/>
    <col min="13839" max="13839" width="4" style="118" customWidth="1"/>
    <col min="13840" max="13840" width="11.7109375" style="118" bestFit="1" customWidth="1"/>
    <col min="13841" max="13841" width="9" style="118" customWidth="1"/>
    <col min="13842" max="13842" width="11.7109375" style="118" bestFit="1" customWidth="1"/>
    <col min="13843" max="13843" width="9" style="118" customWidth="1"/>
    <col min="13844" max="13844" width="11.7109375" style="118" bestFit="1" customWidth="1"/>
    <col min="13845" max="13845" width="9" style="118" customWidth="1"/>
    <col min="13846" max="13846" width="11.7109375" style="118" bestFit="1" customWidth="1"/>
    <col min="13847" max="13847" width="9" style="118" customWidth="1"/>
    <col min="13848" max="13848" width="5" style="118" customWidth="1"/>
    <col min="13849" max="13849" width="9" style="118" customWidth="1"/>
    <col min="13850" max="14080" width="9.140625" style="118"/>
    <col min="14081" max="14081" width="12.28515625" style="118" customWidth="1"/>
    <col min="14082" max="14094" width="9.140625" style="118"/>
    <col min="14095" max="14095" width="4" style="118" customWidth="1"/>
    <col min="14096" max="14096" width="11.7109375" style="118" bestFit="1" customWidth="1"/>
    <col min="14097" max="14097" width="9" style="118" customWidth="1"/>
    <col min="14098" max="14098" width="11.7109375" style="118" bestFit="1" customWidth="1"/>
    <col min="14099" max="14099" width="9" style="118" customWidth="1"/>
    <col min="14100" max="14100" width="11.7109375" style="118" bestFit="1" customWidth="1"/>
    <col min="14101" max="14101" width="9" style="118" customWidth="1"/>
    <col min="14102" max="14102" width="11.7109375" style="118" bestFit="1" customWidth="1"/>
    <col min="14103" max="14103" width="9" style="118" customWidth="1"/>
    <col min="14104" max="14104" width="5" style="118" customWidth="1"/>
    <col min="14105" max="14105" width="9" style="118" customWidth="1"/>
    <col min="14106" max="14336" width="9.140625" style="118"/>
    <col min="14337" max="14337" width="12.28515625" style="118" customWidth="1"/>
    <col min="14338" max="14350" width="9.140625" style="118"/>
    <col min="14351" max="14351" width="4" style="118" customWidth="1"/>
    <col min="14352" max="14352" width="11.7109375" style="118" bestFit="1" customWidth="1"/>
    <col min="14353" max="14353" width="9" style="118" customWidth="1"/>
    <col min="14354" max="14354" width="11.7109375" style="118" bestFit="1" customWidth="1"/>
    <col min="14355" max="14355" width="9" style="118" customWidth="1"/>
    <col min="14356" max="14356" width="11.7109375" style="118" bestFit="1" customWidth="1"/>
    <col min="14357" max="14357" width="9" style="118" customWidth="1"/>
    <col min="14358" max="14358" width="11.7109375" style="118" bestFit="1" customWidth="1"/>
    <col min="14359" max="14359" width="9" style="118" customWidth="1"/>
    <col min="14360" max="14360" width="5" style="118" customWidth="1"/>
    <col min="14361" max="14361" width="9" style="118" customWidth="1"/>
    <col min="14362" max="14592" width="9.140625" style="118"/>
    <col min="14593" max="14593" width="12.28515625" style="118" customWidth="1"/>
    <col min="14594" max="14606" width="9.140625" style="118"/>
    <col min="14607" max="14607" width="4" style="118" customWidth="1"/>
    <col min="14608" max="14608" width="11.7109375" style="118" bestFit="1" customWidth="1"/>
    <col min="14609" max="14609" width="9" style="118" customWidth="1"/>
    <col min="14610" max="14610" width="11.7109375" style="118" bestFit="1" customWidth="1"/>
    <col min="14611" max="14611" width="9" style="118" customWidth="1"/>
    <col min="14612" max="14612" width="11.7109375" style="118" bestFit="1" customWidth="1"/>
    <col min="14613" max="14613" width="9" style="118" customWidth="1"/>
    <col min="14614" max="14614" width="11.7109375" style="118" bestFit="1" customWidth="1"/>
    <col min="14615" max="14615" width="9" style="118" customWidth="1"/>
    <col min="14616" max="14616" width="5" style="118" customWidth="1"/>
    <col min="14617" max="14617" width="9" style="118" customWidth="1"/>
    <col min="14618" max="14848" width="9.140625" style="118"/>
    <col min="14849" max="14849" width="12.28515625" style="118" customWidth="1"/>
    <col min="14850" max="14862" width="9.140625" style="118"/>
    <col min="14863" max="14863" width="4" style="118" customWidth="1"/>
    <col min="14864" max="14864" width="11.7109375" style="118" bestFit="1" customWidth="1"/>
    <col min="14865" max="14865" width="9" style="118" customWidth="1"/>
    <col min="14866" max="14866" width="11.7109375" style="118" bestFit="1" customWidth="1"/>
    <col min="14867" max="14867" width="9" style="118" customWidth="1"/>
    <col min="14868" max="14868" width="11.7109375" style="118" bestFit="1" customWidth="1"/>
    <col min="14869" max="14869" width="9" style="118" customWidth="1"/>
    <col min="14870" max="14870" width="11.7109375" style="118" bestFit="1" customWidth="1"/>
    <col min="14871" max="14871" width="9" style="118" customWidth="1"/>
    <col min="14872" max="14872" width="5" style="118" customWidth="1"/>
    <col min="14873" max="14873" width="9" style="118" customWidth="1"/>
    <col min="14874" max="15104" width="9.140625" style="118"/>
    <col min="15105" max="15105" width="12.28515625" style="118" customWidth="1"/>
    <col min="15106" max="15118" width="9.140625" style="118"/>
    <col min="15119" max="15119" width="4" style="118" customWidth="1"/>
    <col min="15120" max="15120" width="11.7109375" style="118" bestFit="1" customWidth="1"/>
    <col min="15121" max="15121" width="9" style="118" customWidth="1"/>
    <col min="15122" max="15122" width="11.7109375" style="118" bestFit="1" customWidth="1"/>
    <col min="15123" max="15123" width="9" style="118" customWidth="1"/>
    <col min="15124" max="15124" width="11.7109375" style="118" bestFit="1" customWidth="1"/>
    <col min="15125" max="15125" width="9" style="118" customWidth="1"/>
    <col min="15126" max="15126" width="11.7109375" style="118" bestFit="1" customWidth="1"/>
    <col min="15127" max="15127" width="9" style="118" customWidth="1"/>
    <col min="15128" max="15128" width="5" style="118" customWidth="1"/>
    <col min="15129" max="15129" width="9" style="118" customWidth="1"/>
    <col min="15130" max="15360" width="9.140625" style="118"/>
    <col min="15361" max="15361" width="12.28515625" style="118" customWidth="1"/>
    <col min="15362" max="15374" width="9.140625" style="118"/>
    <col min="15375" max="15375" width="4" style="118" customWidth="1"/>
    <col min="15376" max="15376" width="11.7109375" style="118" bestFit="1" customWidth="1"/>
    <col min="15377" max="15377" width="9" style="118" customWidth="1"/>
    <col min="15378" max="15378" width="11.7109375" style="118" bestFit="1" customWidth="1"/>
    <col min="15379" max="15379" width="9" style="118" customWidth="1"/>
    <col min="15380" max="15380" width="11.7109375" style="118" bestFit="1" customWidth="1"/>
    <col min="15381" max="15381" width="9" style="118" customWidth="1"/>
    <col min="15382" max="15382" width="11.7109375" style="118" bestFit="1" customWidth="1"/>
    <col min="15383" max="15383" width="9" style="118" customWidth="1"/>
    <col min="15384" max="15384" width="5" style="118" customWidth="1"/>
    <col min="15385" max="15385" width="9" style="118" customWidth="1"/>
    <col min="15386" max="15616" width="9.140625" style="118"/>
    <col min="15617" max="15617" width="12.28515625" style="118" customWidth="1"/>
    <col min="15618" max="15630" width="9.140625" style="118"/>
    <col min="15631" max="15631" width="4" style="118" customWidth="1"/>
    <col min="15632" max="15632" width="11.7109375" style="118" bestFit="1" customWidth="1"/>
    <col min="15633" max="15633" width="9" style="118" customWidth="1"/>
    <col min="15634" max="15634" width="11.7109375" style="118" bestFit="1" customWidth="1"/>
    <col min="15635" max="15635" width="9" style="118" customWidth="1"/>
    <col min="15636" max="15636" width="11.7109375" style="118" bestFit="1" customWidth="1"/>
    <col min="15637" max="15637" width="9" style="118" customWidth="1"/>
    <col min="15638" max="15638" width="11.7109375" style="118" bestFit="1" customWidth="1"/>
    <col min="15639" max="15639" width="9" style="118" customWidth="1"/>
    <col min="15640" max="15640" width="5" style="118" customWidth="1"/>
    <col min="15641" max="15641" width="9" style="118" customWidth="1"/>
    <col min="15642" max="15872" width="9.140625" style="118"/>
    <col min="15873" max="15873" width="12.28515625" style="118" customWidth="1"/>
    <col min="15874" max="15886" width="9.140625" style="118"/>
    <col min="15887" max="15887" width="4" style="118" customWidth="1"/>
    <col min="15888" max="15888" width="11.7109375" style="118" bestFit="1" customWidth="1"/>
    <col min="15889" max="15889" width="9" style="118" customWidth="1"/>
    <col min="15890" max="15890" width="11.7109375" style="118" bestFit="1" customWidth="1"/>
    <col min="15891" max="15891" width="9" style="118" customWidth="1"/>
    <col min="15892" max="15892" width="11.7109375" style="118" bestFit="1" customWidth="1"/>
    <col min="15893" max="15893" width="9" style="118" customWidth="1"/>
    <col min="15894" max="15894" width="11.7109375" style="118" bestFit="1" customWidth="1"/>
    <col min="15895" max="15895" width="9" style="118" customWidth="1"/>
    <col min="15896" max="15896" width="5" style="118" customWidth="1"/>
    <col min="15897" max="15897" width="9" style="118" customWidth="1"/>
    <col min="15898" max="16128" width="9.140625" style="118"/>
    <col min="16129" max="16129" width="12.28515625" style="118" customWidth="1"/>
    <col min="16130" max="16142" width="9.140625" style="118"/>
    <col min="16143" max="16143" width="4" style="118" customWidth="1"/>
    <col min="16144" max="16144" width="11.7109375" style="118" bestFit="1" customWidth="1"/>
    <col min="16145" max="16145" width="9" style="118" customWidth="1"/>
    <col min="16146" max="16146" width="11.7109375" style="118" bestFit="1" customWidth="1"/>
    <col min="16147" max="16147" width="9" style="118" customWidth="1"/>
    <col min="16148" max="16148" width="11.7109375" style="118" bestFit="1" customWidth="1"/>
    <col min="16149" max="16149" width="9" style="118" customWidth="1"/>
    <col min="16150" max="16150" width="11.7109375" style="118" bestFit="1" customWidth="1"/>
    <col min="16151" max="16151" width="9" style="118" customWidth="1"/>
    <col min="16152" max="16152" width="5" style="118" customWidth="1"/>
    <col min="16153" max="16153" width="9" style="118" customWidth="1"/>
    <col min="16154" max="16384" width="9.140625" style="118"/>
  </cols>
  <sheetData>
    <row r="1" spans="1:16" ht="18.75">
      <c r="A1" s="1717" t="s">
        <v>903</v>
      </c>
      <c r="B1" s="1718"/>
      <c r="C1" s="1718"/>
      <c r="D1" s="1718"/>
      <c r="E1" s="1718"/>
      <c r="F1" s="1718"/>
      <c r="G1" s="1718"/>
      <c r="H1" s="1718"/>
      <c r="I1" s="1718"/>
      <c r="J1" s="1718"/>
      <c r="K1" s="1718"/>
      <c r="L1" s="1718"/>
      <c r="M1" s="117"/>
      <c r="N1" s="117"/>
    </row>
    <row r="2" spans="1:16" ht="3" customHeight="1">
      <c r="A2" s="119"/>
      <c r="B2" s="120"/>
      <c r="C2" s="84"/>
      <c r="D2" s="84"/>
      <c r="E2" s="84"/>
      <c r="F2" s="84"/>
      <c r="G2" s="84"/>
      <c r="H2" s="84"/>
      <c r="I2" s="84"/>
      <c r="J2" s="84"/>
      <c r="K2" s="121"/>
      <c r="L2" s="121"/>
    </row>
    <row r="3" spans="1:16">
      <c r="A3" s="98"/>
      <c r="B3" s="98"/>
      <c r="C3" s="1700" t="s">
        <v>64</v>
      </c>
      <c r="D3" s="1700"/>
      <c r="E3" s="1700"/>
      <c r="F3" s="1700"/>
      <c r="G3" s="1700"/>
      <c r="H3" s="1700"/>
      <c r="I3" s="1700"/>
      <c r="J3" s="1700"/>
      <c r="K3" s="98"/>
      <c r="L3" s="98"/>
    </row>
    <row r="4" spans="1:16">
      <c r="A4" s="122" t="s">
        <v>434</v>
      </c>
      <c r="B4" s="122" t="s">
        <v>78</v>
      </c>
      <c r="C4" s="1700" t="s">
        <v>66</v>
      </c>
      <c r="D4" s="1700"/>
      <c r="E4" s="1700" t="s">
        <v>67</v>
      </c>
      <c r="F4" s="1700"/>
      <c r="G4" s="1700" t="s">
        <v>68</v>
      </c>
      <c r="H4" s="1700"/>
      <c r="I4" s="1700" t="s">
        <v>69</v>
      </c>
      <c r="J4" s="1700"/>
      <c r="K4" s="1700" t="s">
        <v>1</v>
      </c>
      <c r="L4" s="1700"/>
    </row>
    <row r="5" spans="1:16">
      <c r="A5" s="122"/>
      <c r="B5" s="122"/>
      <c r="C5" s="98" t="s">
        <v>2</v>
      </c>
      <c r="D5" s="98" t="s">
        <v>420</v>
      </c>
      <c r="E5" s="98" t="s">
        <v>2</v>
      </c>
      <c r="F5" s="98" t="s">
        <v>420</v>
      </c>
      <c r="G5" s="98" t="s">
        <v>2</v>
      </c>
      <c r="H5" s="98" t="s">
        <v>420</v>
      </c>
      <c r="I5" s="98" t="s">
        <v>2</v>
      </c>
      <c r="J5" s="98" t="s">
        <v>420</v>
      </c>
      <c r="K5" s="98" t="s">
        <v>2</v>
      </c>
      <c r="L5" s="98" t="s">
        <v>420</v>
      </c>
    </row>
    <row r="6" spans="1:16">
      <c r="A6" s="1719">
        <v>2014</v>
      </c>
      <c r="B6" s="123" t="s">
        <v>81</v>
      </c>
      <c r="C6" s="134">
        <v>41</v>
      </c>
      <c r="D6" s="124">
        <v>15.830116271972656</v>
      </c>
      <c r="E6" s="134">
        <v>79</v>
      </c>
      <c r="F6" s="124">
        <v>30.501930236816406</v>
      </c>
      <c r="G6" s="134">
        <v>42</v>
      </c>
      <c r="H6" s="124">
        <v>16.216217041015625</v>
      </c>
      <c r="I6" s="134">
        <v>97</v>
      </c>
      <c r="J6" s="124">
        <v>37.451736450195313</v>
      </c>
      <c r="K6" s="113">
        <v>259</v>
      </c>
      <c r="L6" s="125">
        <f>(K6/K8)*100</f>
        <v>46.415770609318997</v>
      </c>
    </row>
    <row r="7" spans="1:16">
      <c r="A7" s="1719"/>
      <c r="B7" s="123" t="s">
        <v>80</v>
      </c>
      <c r="C7" s="134">
        <v>58</v>
      </c>
      <c r="D7" s="124">
        <v>19.397993087768555</v>
      </c>
      <c r="E7" s="134">
        <v>88</v>
      </c>
      <c r="F7" s="124">
        <v>29.431438446044922</v>
      </c>
      <c r="G7" s="134">
        <v>49</v>
      </c>
      <c r="H7" s="124">
        <v>16.387960433959961</v>
      </c>
      <c r="I7" s="134">
        <v>104</v>
      </c>
      <c r="J7" s="124">
        <v>34.782608032226562</v>
      </c>
      <c r="K7" s="113">
        <v>299</v>
      </c>
      <c r="L7" s="125">
        <f>SUM(K7/K8)*100</f>
        <v>53.584229390681003</v>
      </c>
    </row>
    <row r="8" spans="1:16">
      <c r="A8" s="126" t="s">
        <v>1</v>
      </c>
      <c r="B8" s="99"/>
      <c r="C8" s="310">
        <f t="shared" ref="C8:L8" si="0">SUM(C6:C7)</f>
        <v>99</v>
      </c>
      <c r="D8" s="127">
        <f t="shared" si="0"/>
        <v>35.228109359741211</v>
      </c>
      <c r="E8" s="310">
        <f t="shared" si="0"/>
        <v>167</v>
      </c>
      <c r="F8" s="630">
        <f t="shared" si="0"/>
        <v>59.933368682861328</v>
      </c>
      <c r="G8" s="310">
        <f t="shared" si="0"/>
        <v>91</v>
      </c>
      <c r="H8" s="630">
        <f t="shared" si="0"/>
        <v>32.604177474975586</v>
      </c>
      <c r="I8" s="310">
        <f t="shared" si="0"/>
        <v>201</v>
      </c>
      <c r="J8" s="630">
        <f t="shared" si="0"/>
        <v>72.234344482421875</v>
      </c>
      <c r="K8" s="310">
        <f t="shared" si="0"/>
        <v>558</v>
      </c>
      <c r="L8" s="125">
        <f t="shared" si="0"/>
        <v>100</v>
      </c>
    </row>
    <row r="9" spans="1:16" ht="6.95" customHeight="1">
      <c r="A9" s="1714" t="s">
        <v>435</v>
      </c>
      <c r="B9" s="1715"/>
      <c r="C9" s="1715"/>
      <c r="D9" s="1715"/>
      <c r="E9" s="1715"/>
      <c r="F9" s="1715"/>
      <c r="G9" s="1715"/>
      <c r="H9" s="1715"/>
      <c r="I9" s="1715"/>
      <c r="J9" s="1715"/>
      <c r="K9" s="1715"/>
      <c r="L9" s="1716"/>
    </row>
    <row r="10" spans="1:16">
      <c r="A10" s="1719">
        <v>2015</v>
      </c>
      <c r="B10" s="123" t="s">
        <v>81</v>
      </c>
      <c r="C10" s="134">
        <v>37</v>
      </c>
      <c r="D10" s="124">
        <v>13.454545021057129</v>
      </c>
      <c r="E10" s="134">
        <v>70</v>
      </c>
      <c r="F10" s="124">
        <v>25.454545974731445</v>
      </c>
      <c r="G10" s="134">
        <v>43</v>
      </c>
      <c r="H10" s="124">
        <v>15.636363983154297</v>
      </c>
      <c r="I10" s="134">
        <v>125</v>
      </c>
      <c r="J10" s="124">
        <v>45.454544067382813</v>
      </c>
      <c r="K10" s="113">
        <v>275</v>
      </c>
      <c r="L10" s="127">
        <f>SUM(K10/K12*100)</f>
        <v>45.008183306055649</v>
      </c>
      <c r="N10" s="128"/>
      <c r="O10" s="128"/>
      <c r="P10" s="128"/>
    </row>
    <row r="11" spans="1:16">
      <c r="A11" s="1719"/>
      <c r="B11" s="123" t="s">
        <v>80</v>
      </c>
      <c r="C11" s="134">
        <v>71</v>
      </c>
      <c r="D11" s="124">
        <v>21.130952835083008</v>
      </c>
      <c r="E11" s="134">
        <v>101</v>
      </c>
      <c r="F11" s="124">
        <v>30.059524536132813</v>
      </c>
      <c r="G11" s="134">
        <v>70</v>
      </c>
      <c r="H11" s="124">
        <v>20.833333969116211</v>
      </c>
      <c r="I11" s="134">
        <v>94</v>
      </c>
      <c r="J11" s="124">
        <v>27.976190567016602</v>
      </c>
      <c r="K11" s="113">
        <v>336</v>
      </c>
      <c r="L11" s="127">
        <f>SUM(K11/K12*100)</f>
        <v>54.991816693944351</v>
      </c>
      <c r="N11" s="128"/>
      <c r="O11" s="128"/>
      <c r="P11" s="128"/>
    </row>
    <row r="12" spans="1:16">
      <c r="A12" s="126" t="s">
        <v>1</v>
      </c>
      <c r="B12" s="99"/>
      <c r="C12" s="310">
        <f t="shared" ref="C12:L12" si="1">SUM(C10:C11)</f>
        <v>108</v>
      </c>
      <c r="D12" s="127">
        <f t="shared" si="1"/>
        <v>34.585497856140137</v>
      </c>
      <c r="E12" s="310">
        <f t="shared" si="1"/>
        <v>171</v>
      </c>
      <c r="F12" s="127">
        <f t="shared" si="1"/>
        <v>55.514070510864258</v>
      </c>
      <c r="G12" s="310">
        <f t="shared" si="1"/>
        <v>113</v>
      </c>
      <c r="H12" s="127">
        <f t="shared" si="1"/>
        <v>36.469697952270508</v>
      </c>
      <c r="I12" s="310">
        <f t="shared" si="1"/>
        <v>219</v>
      </c>
      <c r="J12" s="127">
        <f t="shared" si="1"/>
        <v>73.430734634399414</v>
      </c>
      <c r="K12" s="310">
        <f t="shared" si="1"/>
        <v>611</v>
      </c>
      <c r="L12" s="125">
        <f t="shared" si="1"/>
        <v>100</v>
      </c>
      <c r="N12" s="128"/>
      <c r="O12" s="128"/>
      <c r="P12" s="128"/>
    </row>
    <row r="13" spans="1:16" ht="6.95" customHeight="1">
      <c r="A13" s="1714" t="s">
        <v>435</v>
      </c>
      <c r="B13" s="1715"/>
      <c r="C13" s="1715"/>
      <c r="D13" s="1715"/>
      <c r="E13" s="1715"/>
      <c r="F13" s="1715"/>
      <c r="G13" s="1715"/>
      <c r="H13" s="1715"/>
      <c r="I13" s="1715"/>
      <c r="J13" s="1715"/>
      <c r="K13" s="1715"/>
      <c r="L13" s="1716"/>
      <c r="N13" s="128"/>
      <c r="O13" s="128"/>
      <c r="P13" s="128"/>
    </row>
    <row r="14" spans="1:16">
      <c r="A14" s="1719">
        <v>2016</v>
      </c>
      <c r="B14" s="123" t="s">
        <v>81</v>
      </c>
      <c r="C14" s="134">
        <v>37</v>
      </c>
      <c r="D14" s="124">
        <v>13.357400894165039</v>
      </c>
      <c r="E14" s="134">
        <v>78</v>
      </c>
      <c r="F14" s="124">
        <v>28.158843994140625</v>
      </c>
      <c r="G14" s="134">
        <v>34</v>
      </c>
      <c r="H14" s="124">
        <v>12.274368286132813</v>
      </c>
      <c r="I14" s="134">
        <v>128</v>
      </c>
      <c r="J14" s="124">
        <v>46.209384918212891</v>
      </c>
      <c r="K14" s="113">
        <v>277</v>
      </c>
      <c r="L14" s="127">
        <f>SUM(K14/K16*100)</f>
        <v>47.02886247877759</v>
      </c>
      <c r="N14" s="128"/>
      <c r="O14" s="128"/>
      <c r="P14" s="128"/>
    </row>
    <row r="15" spans="1:16">
      <c r="A15" s="1719"/>
      <c r="B15" s="123" t="s">
        <v>80</v>
      </c>
      <c r="C15" s="134">
        <v>68</v>
      </c>
      <c r="D15" s="124">
        <v>21.794872283935547</v>
      </c>
      <c r="E15" s="134">
        <v>72</v>
      </c>
      <c r="F15" s="124">
        <v>23.076923370361328</v>
      </c>
      <c r="G15" s="134">
        <v>64</v>
      </c>
      <c r="H15" s="124">
        <v>20.512821197509766</v>
      </c>
      <c r="I15" s="134">
        <v>108</v>
      </c>
      <c r="J15" s="124">
        <v>34.615383148193359</v>
      </c>
      <c r="K15" s="113">
        <v>312</v>
      </c>
      <c r="L15" s="127">
        <f>SUM(K15/K16*100)</f>
        <v>52.97113752122241</v>
      </c>
    </row>
    <row r="16" spans="1:16">
      <c r="A16" s="126" t="s">
        <v>1</v>
      </c>
      <c r="B16" s="99"/>
      <c r="C16" s="310">
        <f t="shared" ref="C16:L16" si="2">SUM(C14:C15)</f>
        <v>105</v>
      </c>
      <c r="D16" s="127">
        <f t="shared" si="2"/>
        <v>35.152273178100586</v>
      </c>
      <c r="E16" s="310">
        <f t="shared" si="2"/>
        <v>150</v>
      </c>
      <c r="F16" s="127">
        <f t="shared" si="2"/>
        <v>51.235767364501953</v>
      </c>
      <c r="G16" s="310">
        <f t="shared" si="2"/>
        <v>98</v>
      </c>
      <c r="H16" s="127">
        <f t="shared" si="2"/>
        <v>32.787189483642578</v>
      </c>
      <c r="I16" s="310">
        <f t="shared" si="2"/>
        <v>236</v>
      </c>
      <c r="J16" s="127">
        <f t="shared" si="2"/>
        <v>80.82476806640625</v>
      </c>
      <c r="K16" s="310">
        <f t="shared" si="2"/>
        <v>589</v>
      </c>
      <c r="L16" s="311">
        <f t="shared" si="2"/>
        <v>100</v>
      </c>
      <c r="O16" s="129"/>
    </row>
    <row r="17" spans="1:12" ht="5.0999999999999996" customHeight="1">
      <c r="A17" s="1714" t="s">
        <v>435</v>
      </c>
      <c r="B17" s="1715"/>
      <c r="C17" s="1715"/>
      <c r="D17" s="1715"/>
      <c r="E17" s="1715"/>
      <c r="F17" s="1715"/>
      <c r="G17" s="1715"/>
      <c r="H17" s="1715"/>
      <c r="I17" s="1715"/>
      <c r="J17" s="1715"/>
      <c r="K17" s="1715"/>
      <c r="L17" s="1716"/>
    </row>
    <row r="18" spans="1:12">
      <c r="A18" s="126" t="s">
        <v>184</v>
      </c>
      <c r="B18" s="99"/>
      <c r="C18" s="310">
        <f>SUM(C16,C12,C8)</f>
        <v>312</v>
      </c>
      <c r="D18" s="127">
        <f>(C18/K18*100)</f>
        <v>17.747440273037544</v>
      </c>
      <c r="E18" s="310">
        <f>SUM(E16,E12,E8)</f>
        <v>488</v>
      </c>
      <c r="F18" s="127">
        <f>SUM(E18/K18*100)</f>
        <v>27.75881683731513</v>
      </c>
      <c r="G18" s="310">
        <f>SUM(G16,G12,G8)</f>
        <v>302</v>
      </c>
      <c r="H18" s="127">
        <f>SUM(G18/K18*100)</f>
        <v>17.178612059158134</v>
      </c>
      <c r="I18" s="310">
        <f>SUM(I16,I12,I8)</f>
        <v>656</v>
      </c>
      <c r="J18" s="127">
        <f>SUM(I18/K18)*100</f>
        <v>37.315130830489188</v>
      </c>
      <c r="K18" s="310">
        <f>SUM(K8,K12,K16)</f>
        <v>1758</v>
      </c>
      <c r="L18" s="125">
        <f>SUM(J18,H18,F18,D18)</f>
        <v>100</v>
      </c>
    </row>
    <row r="19" spans="1:12">
      <c r="A19" s="84"/>
      <c r="B19" s="84"/>
      <c r="C19" s="84"/>
      <c r="D19" s="130"/>
      <c r="E19" s="84"/>
      <c r="F19" s="130"/>
      <c r="G19" s="84"/>
      <c r="H19" s="130"/>
      <c r="I19" s="84"/>
      <c r="J19" s="130"/>
      <c r="K19" s="84"/>
      <c r="L19" s="130"/>
    </row>
    <row r="20" spans="1:12">
      <c r="A20" s="765" t="s">
        <v>835</v>
      </c>
      <c r="B20" s="84"/>
      <c r="C20" s="84"/>
      <c r="D20" s="130"/>
      <c r="E20" s="84"/>
      <c r="F20" s="130"/>
      <c r="G20" s="84"/>
      <c r="H20" s="130"/>
      <c r="I20" s="84"/>
      <c r="J20" s="130"/>
      <c r="K20" s="84"/>
      <c r="L20" s="130"/>
    </row>
  </sheetData>
  <mergeCells count="13">
    <mergeCell ref="A17:L17"/>
    <mergeCell ref="A1:L1"/>
    <mergeCell ref="C3:J3"/>
    <mergeCell ref="C4:D4"/>
    <mergeCell ref="E4:F4"/>
    <mergeCell ref="G4:H4"/>
    <mergeCell ref="I4:J4"/>
    <mergeCell ref="K4:L4"/>
    <mergeCell ref="A6:A7"/>
    <mergeCell ref="A9:L9"/>
    <mergeCell ref="A10:A11"/>
    <mergeCell ref="A13:L13"/>
    <mergeCell ref="A14:A15"/>
  </mergeCells>
  <pageMargins left="0.70866141732283472" right="0.70866141732283472" top="0.74803149606299213" bottom="0.74803149606299213" header="0.31496062992125984" footer="0.31496062992125984"/>
  <pageSetup paperSize="9" scale="78" orientation="portrait" r:id="rId1"/>
  <ignoredErrors>
    <ignoredError sqref="I4" twoDigitTextYear="1"/>
    <ignoredError sqref="D18 H18 F18" formula="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N54"/>
  <sheetViews>
    <sheetView showGridLines="0" zoomScaleNormal="100" workbookViewId="0">
      <selection activeCell="K53" sqref="K53"/>
    </sheetView>
  </sheetViews>
  <sheetFormatPr defaultRowHeight="12.75"/>
  <cols>
    <col min="1" max="1" width="13.7109375" style="118" customWidth="1"/>
    <col min="2" max="11" width="9.7109375" style="118" customWidth="1"/>
    <col min="12" max="14" width="9.140625" style="118"/>
    <col min="15" max="15" width="11.7109375" style="118" bestFit="1" customWidth="1"/>
    <col min="16" max="16" width="9" style="118" customWidth="1"/>
    <col min="17" max="17" width="11.7109375" style="118" bestFit="1" customWidth="1"/>
    <col min="18" max="18" width="9" style="118" customWidth="1"/>
    <col min="19" max="19" width="11.7109375" style="118" bestFit="1" customWidth="1"/>
    <col min="20" max="20" width="9" style="118" customWidth="1"/>
    <col min="21" max="21" width="11.7109375" style="118" bestFit="1" customWidth="1"/>
    <col min="22" max="22" width="9" style="118" customWidth="1"/>
    <col min="23" max="23" width="5" style="118" customWidth="1"/>
    <col min="24" max="24" width="9" style="118" customWidth="1"/>
    <col min="25" max="256" width="9.140625" style="118"/>
    <col min="257" max="257" width="13.7109375" style="118" customWidth="1"/>
    <col min="258" max="267" width="9.7109375" style="118" customWidth="1"/>
    <col min="268" max="270" width="9.140625" style="118"/>
    <col min="271" max="271" width="11.7109375" style="118" bestFit="1" customWidth="1"/>
    <col min="272" max="272" width="9" style="118" customWidth="1"/>
    <col min="273" max="273" width="11.7109375" style="118" bestFit="1" customWidth="1"/>
    <col min="274" max="274" width="9" style="118" customWidth="1"/>
    <col min="275" max="275" width="11.7109375" style="118" bestFit="1" customWidth="1"/>
    <col min="276" max="276" width="9" style="118" customWidth="1"/>
    <col min="277" max="277" width="11.7109375" style="118" bestFit="1" customWidth="1"/>
    <col min="278" max="278" width="9" style="118" customWidth="1"/>
    <col min="279" max="279" width="5" style="118" customWidth="1"/>
    <col min="280" max="280" width="9" style="118" customWidth="1"/>
    <col min="281" max="512" width="9.140625" style="118"/>
    <col min="513" max="513" width="13.7109375" style="118" customWidth="1"/>
    <col min="514" max="523" width="9.7109375" style="118" customWidth="1"/>
    <col min="524" max="526" width="9.140625" style="118"/>
    <col min="527" max="527" width="11.7109375" style="118" bestFit="1" customWidth="1"/>
    <col min="528" max="528" width="9" style="118" customWidth="1"/>
    <col min="529" max="529" width="11.7109375" style="118" bestFit="1" customWidth="1"/>
    <col min="530" max="530" width="9" style="118" customWidth="1"/>
    <col min="531" max="531" width="11.7109375" style="118" bestFit="1" customWidth="1"/>
    <col min="532" max="532" width="9" style="118" customWidth="1"/>
    <col min="533" max="533" width="11.7109375" style="118" bestFit="1" customWidth="1"/>
    <col min="534" max="534" width="9" style="118" customWidth="1"/>
    <col min="535" max="535" width="5" style="118" customWidth="1"/>
    <col min="536" max="536" width="9" style="118" customWidth="1"/>
    <col min="537" max="768" width="9.140625" style="118"/>
    <col min="769" max="769" width="13.7109375" style="118" customWidth="1"/>
    <col min="770" max="779" width="9.7109375" style="118" customWidth="1"/>
    <col min="780" max="782" width="9.140625" style="118"/>
    <col min="783" max="783" width="11.7109375" style="118" bestFit="1" customWidth="1"/>
    <col min="784" max="784" width="9" style="118" customWidth="1"/>
    <col min="785" max="785" width="11.7109375" style="118" bestFit="1" customWidth="1"/>
    <col min="786" max="786" width="9" style="118" customWidth="1"/>
    <col min="787" max="787" width="11.7109375" style="118" bestFit="1" customWidth="1"/>
    <col min="788" max="788" width="9" style="118" customWidth="1"/>
    <col min="789" max="789" width="11.7109375" style="118" bestFit="1" customWidth="1"/>
    <col min="790" max="790" width="9" style="118" customWidth="1"/>
    <col min="791" max="791" width="5" style="118" customWidth="1"/>
    <col min="792" max="792" width="9" style="118" customWidth="1"/>
    <col min="793" max="1024" width="9.140625" style="118"/>
    <col min="1025" max="1025" width="13.7109375" style="118" customWidth="1"/>
    <col min="1026" max="1035" width="9.7109375" style="118" customWidth="1"/>
    <col min="1036" max="1038" width="9.140625" style="118"/>
    <col min="1039" max="1039" width="11.7109375" style="118" bestFit="1" customWidth="1"/>
    <col min="1040" max="1040" width="9" style="118" customWidth="1"/>
    <col min="1041" max="1041" width="11.7109375" style="118" bestFit="1" customWidth="1"/>
    <col min="1042" max="1042" width="9" style="118" customWidth="1"/>
    <col min="1043" max="1043" width="11.7109375" style="118" bestFit="1" customWidth="1"/>
    <col min="1044" max="1044" width="9" style="118" customWidth="1"/>
    <col min="1045" max="1045" width="11.7109375" style="118" bestFit="1" customWidth="1"/>
    <col min="1046" max="1046" width="9" style="118" customWidth="1"/>
    <col min="1047" max="1047" width="5" style="118" customWidth="1"/>
    <col min="1048" max="1048" width="9" style="118" customWidth="1"/>
    <col min="1049" max="1280" width="9.140625" style="118"/>
    <col min="1281" max="1281" width="13.7109375" style="118" customWidth="1"/>
    <col min="1282" max="1291" width="9.7109375" style="118" customWidth="1"/>
    <col min="1292" max="1294" width="9.140625" style="118"/>
    <col min="1295" max="1295" width="11.7109375" style="118" bestFit="1" customWidth="1"/>
    <col min="1296" max="1296" width="9" style="118" customWidth="1"/>
    <col min="1297" max="1297" width="11.7109375" style="118" bestFit="1" customWidth="1"/>
    <col min="1298" max="1298" width="9" style="118" customWidth="1"/>
    <col min="1299" max="1299" width="11.7109375" style="118" bestFit="1" customWidth="1"/>
    <col min="1300" max="1300" width="9" style="118" customWidth="1"/>
    <col min="1301" max="1301" width="11.7109375" style="118" bestFit="1" customWidth="1"/>
    <col min="1302" max="1302" width="9" style="118" customWidth="1"/>
    <col min="1303" max="1303" width="5" style="118" customWidth="1"/>
    <col min="1304" max="1304" width="9" style="118" customWidth="1"/>
    <col min="1305" max="1536" width="9.140625" style="118"/>
    <col min="1537" max="1537" width="13.7109375" style="118" customWidth="1"/>
    <col min="1538" max="1547" width="9.7109375" style="118" customWidth="1"/>
    <col min="1548" max="1550" width="9.140625" style="118"/>
    <col min="1551" max="1551" width="11.7109375" style="118" bestFit="1" customWidth="1"/>
    <col min="1552" max="1552" width="9" style="118" customWidth="1"/>
    <col min="1553" max="1553" width="11.7109375" style="118" bestFit="1" customWidth="1"/>
    <col min="1554" max="1554" width="9" style="118" customWidth="1"/>
    <col min="1555" max="1555" width="11.7109375" style="118" bestFit="1" customWidth="1"/>
    <col min="1556" max="1556" width="9" style="118" customWidth="1"/>
    <col min="1557" max="1557" width="11.7109375" style="118" bestFit="1" customWidth="1"/>
    <col min="1558" max="1558" width="9" style="118" customWidth="1"/>
    <col min="1559" max="1559" width="5" style="118" customWidth="1"/>
    <col min="1560" max="1560" width="9" style="118" customWidth="1"/>
    <col min="1561" max="1792" width="9.140625" style="118"/>
    <col min="1793" max="1793" width="13.7109375" style="118" customWidth="1"/>
    <col min="1794" max="1803" width="9.7109375" style="118" customWidth="1"/>
    <col min="1804" max="1806" width="9.140625" style="118"/>
    <col min="1807" max="1807" width="11.7109375" style="118" bestFit="1" customWidth="1"/>
    <col min="1808" max="1808" width="9" style="118" customWidth="1"/>
    <col min="1809" max="1809" width="11.7109375" style="118" bestFit="1" customWidth="1"/>
    <col min="1810" max="1810" width="9" style="118" customWidth="1"/>
    <col min="1811" max="1811" width="11.7109375" style="118" bestFit="1" customWidth="1"/>
    <col min="1812" max="1812" width="9" style="118" customWidth="1"/>
    <col min="1813" max="1813" width="11.7109375" style="118" bestFit="1" customWidth="1"/>
    <col min="1814" max="1814" width="9" style="118" customWidth="1"/>
    <col min="1815" max="1815" width="5" style="118" customWidth="1"/>
    <col min="1816" max="1816" width="9" style="118" customWidth="1"/>
    <col min="1817" max="2048" width="9.140625" style="118"/>
    <col min="2049" max="2049" width="13.7109375" style="118" customWidth="1"/>
    <col min="2050" max="2059" width="9.7109375" style="118" customWidth="1"/>
    <col min="2060" max="2062" width="9.140625" style="118"/>
    <col min="2063" max="2063" width="11.7109375" style="118" bestFit="1" customWidth="1"/>
    <col min="2064" max="2064" width="9" style="118" customWidth="1"/>
    <col min="2065" max="2065" width="11.7109375" style="118" bestFit="1" customWidth="1"/>
    <col min="2066" max="2066" width="9" style="118" customWidth="1"/>
    <col min="2067" max="2067" width="11.7109375" style="118" bestFit="1" customWidth="1"/>
    <col min="2068" max="2068" width="9" style="118" customWidth="1"/>
    <col min="2069" max="2069" width="11.7109375" style="118" bestFit="1" customWidth="1"/>
    <col min="2070" max="2070" width="9" style="118" customWidth="1"/>
    <col min="2071" max="2071" width="5" style="118" customWidth="1"/>
    <col min="2072" max="2072" width="9" style="118" customWidth="1"/>
    <col min="2073" max="2304" width="9.140625" style="118"/>
    <col min="2305" max="2305" width="13.7109375" style="118" customWidth="1"/>
    <col min="2306" max="2315" width="9.7109375" style="118" customWidth="1"/>
    <col min="2316" max="2318" width="9.140625" style="118"/>
    <col min="2319" max="2319" width="11.7109375" style="118" bestFit="1" customWidth="1"/>
    <col min="2320" max="2320" width="9" style="118" customWidth="1"/>
    <col min="2321" max="2321" width="11.7109375" style="118" bestFit="1" customWidth="1"/>
    <col min="2322" max="2322" width="9" style="118" customWidth="1"/>
    <col min="2323" max="2323" width="11.7109375" style="118" bestFit="1" customWidth="1"/>
    <col min="2324" max="2324" width="9" style="118" customWidth="1"/>
    <col min="2325" max="2325" width="11.7109375" style="118" bestFit="1" customWidth="1"/>
    <col min="2326" max="2326" width="9" style="118" customWidth="1"/>
    <col min="2327" max="2327" width="5" style="118" customWidth="1"/>
    <col min="2328" max="2328" width="9" style="118" customWidth="1"/>
    <col min="2329" max="2560" width="9.140625" style="118"/>
    <col min="2561" max="2561" width="13.7109375" style="118" customWidth="1"/>
    <col min="2562" max="2571" width="9.7109375" style="118" customWidth="1"/>
    <col min="2572" max="2574" width="9.140625" style="118"/>
    <col min="2575" max="2575" width="11.7109375" style="118" bestFit="1" customWidth="1"/>
    <col min="2576" max="2576" width="9" style="118" customWidth="1"/>
    <col min="2577" max="2577" width="11.7109375" style="118" bestFit="1" customWidth="1"/>
    <col min="2578" max="2578" width="9" style="118" customWidth="1"/>
    <col min="2579" max="2579" width="11.7109375" style="118" bestFit="1" customWidth="1"/>
    <col min="2580" max="2580" width="9" style="118" customWidth="1"/>
    <col min="2581" max="2581" width="11.7109375" style="118" bestFit="1" customWidth="1"/>
    <col min="2582" max="2582" width="9" style="118" customWidth="1"/>
    <col min="2583" max="2583" width="5" style="118" customWidth="1"/>
    <col min="2584" max="2584" width="9" style="118" customWidth="1"/>
    <col min="2585" max="2816" width="9.140625" style="118"/>
    <col min="2817" max="2817" width="13.7109375" style="118" customWidth="1"/>
    <col min="2818" max="2827" width="9.7109375" style="118" customWidth="1"/>
    <col min="2828" max="2830" width="9.140625" style="118"/>
    <col min="2831" max="2831" width="11.7109375" style="118" bestFit="1" customWidth="1"/>
    <col min="2832" max="2832" width="9" style="118" customWidth="1"/>
    <col min="2833" max="2833" width="11.7109375" style="118" bestFit="1" customWidth="1"/>
    <col min="2834" max="2834" width="9" style="118" customWidth="1"/>
    <col min="2835" max="2835" width="11.7109375" style="118" bestFit="1" customWidth="1"/>
    <col min="2836" max="2836" width="9" style="118" customWidth="1"/>
    <col min="2837" max="2837" width="11.7109375" style="118" bestFit="1" customWidth="1"/>
    <col min="2838" max="2838" width="9" style="118" customWidth="1"/>
    <col min="2839" max="2839" width="5" style="118" customWidth="1"/>
    <col min="2840" max="2840" width="9" style="118" customWidth="1"/>
    <col min="2841" max="3072" width="9.140625" style="118"/>
    <col min="3073" max="3073" width="13.7109375" style="118" customWidth="1"/>
    <col min="3074" max="3083" width="9.7109375" style="118" customWidth="1"/>
    <col min="3084" max="3086" width="9.140625" style="118"/>
    <col min="3087" max="3087" width="11.7109375" style="118" bestFit="1" customWidth="1"/>
    <col min="3088" max="3088" width="9" style="118" customWidth="1"/>
    <col min="3089" max="3089" width="11.7109375" style="118" bestFit="1" customWidth="1"/>
    <col min="3090" max="3090" width="9" style="118" customWidth="1"/>
    <col min="3091" max="3091" width="11.7109375" style="118" bestFit="1" customWidth="1"/>
    <col min="3092" max="3092" width="9" style="118" customWidth="1"/>
    <col min="3093" max="3093" width="11.7109375" style="118" bestFit="1" customWidth="1"/>
    <col min="3094" max="3094" width="9" style="118" customWidth="1"/>
    <col min="3095" max="3095" width="5" style="118" customWidth="1"/>
    <col min="3096" max="3096" width="9" style="118" customWidth="1"/>
    <col min="3097" max="3328" width="9.140625" style="118"/>
    <col min="3329" max="3329" width="13.7109375" style="118" customWidth="1"/>
    <col min="3330" max="3339" width="9.7109375" style="118" customWidth="1"/>
    <col min="3340" max="3342" width="9.140625" style="118"/>
    <col min="3343" max="3343" width="11.7109375" style="118" bestFit="1" customWidth="1"/>
    <col min="3344" max="3344" width="9" style="118" customWidth="1"/>
    <col min="3345" max="3345" width="11.7109375" style="118" bestFit="1" customWidth="1"/>
    <col min="3346" max="3346" width="9" style="118" customWidth="1"/>
    <col min="3347" max="3347" width="11.7109375" style="118" bestFit="1" customWidth="1"/>
    <col min="3348" max="3348" width="9" style="118" customWidth="1"/>
    <col min="3349" max="3349" width="11.7109375" style="118" bestFit="1" customWidth="1"/>
    <col min="3350" max="3350" width="9" style="118" customWidth="1"/>
    <col min="3351" max="3351" width="5" style="118" customWidth="1"/>
    <col min="3352" max="3352" width="9" style="118" customWidth="1"/>
    <col min="3353" max="3584" width="9.140625" style="118"/>
    <col min="3585" max="3585" width="13.7109375" style="118" customWidth="1"/>
    <col min="3586" max="3595" width="9.7109375" style="118" customWidth="1"/>
    <col min="3596" max="3598" width="9.140625" style="118"/>
    <col min="3599" max="3599" width="11.7109375" style="118" bestFit="1" customWidth="1"/>
    <col min="3600" max="3600" width="9" style="118" customWidth="1"/>
    <col min="3601" max="3601" width="11.7109375" style="118" bestFit="1" customWidth="1"/>
    <col min="3602" max="3602" width="9" style="118" customWidth="1"/>
    <col min="3603" max="3603" width="11.7109375" style="118" bestFit="1" customWidth="1"/>
    <col min="3604" max="3604" width="9" style="118" customWidth="1"/>
    <col min="3605" max="3605" width="11.7109375" style="118" bestFit="1" customWidth="1"/>
    <col min="3606" max="3606" width="9" style="118" customWidth="1"/>
    <col min="3607" max="3607" width="5" style="118" customWidth="1"/>
    <col min="3608" max="3608" width="9" style="118" customWidth="1"/>
    <col min="3609" max="3840" width="9.140625" style="118"/>
    <col min="3841" max="3841" width="13.7109375" style="118" customWidth="1"/>
    <col min="3842" max="3851" width="9.7109375" style="118" customWidth="1"/>
    <col min="3852" max="3854" width="9.140625" style="118"/>
    <col min="3855" max="3855" width="11.7109375" style="118" bestFit="1" customWidth="1"/>
    <col min="3856" max="3856" width="9" style="118" customWidth="1"/>
    <col min="3857" max="3857" width="11.7109375" style="118" bestFit="1" customWidth="1"/>
    <col min="3858" max="3858" width="9" style="118" customWidth="1"/>
    <col min="3859" max="3859" width="11.7109375" style="118" bestFit="1" customWidth="1"/>
    <col min="3860" max="3860" width="9" style="118" customWidth="1"/>
    <col min="3861" max="3861" width="11.7109375" style="118" bestFit="1" customWidth="1"/>
    <col min="3862" max="3862" width="9" style="118" customWidth="1"/>
    <col min="3863" max="3863" width="5" style="118" customWidth="1"/>
    <col min="3864" max="3864" width="9" style="118" customWidth="1"/>
    <col min="3865" max="4096" width="9.140625" style="118"/>
    <col min="4097" max="4097" width="13.7109375" style="118" customWidth="1"/>
    <col min="4098" max="4107" width="9.7109375" style="118" customWidth="1"/>
    <col min="4108" max="4110" width="9.140625" style="118"/>
    <col min="4111" max="4111" width="11.7109375" style="118" bestFit="1" customWidth="1"/>
    <col min="4112" max="4112" width="9" style="118" customWidth="1"/>
    <col min="4113" max="4113" width="11.7109375" style="118" bestFit="1" customWidth="1"/>
    <col min="4114" max="4114" width="9" style="118" customWidth="1"/>
    <col min="4115" max="4115" width="11.7109375" style="118" bestFit="1" customWidth="1"/>
    <col min="4116" max="4116" width="9" style="118" customWidth="1"/>
    <col min="4117" max="4117" width="11.7109375" style="118" bestFit="1" customWidth="1"/>
    <col min="4118" max="4118" width="9" style="118" customWidth="1"/>
    <col min="4119" max="4119" width="5" style="118" customWidth="1"/>
    <col min="4120" max="4120" width="9" style="118" customWidth="1"/>
    <col min="4121" max="4352" width="9.140625" style="118"/>
    <col min="4353" max="4353" width="13.7109375" style="118" customWidth="1"/>
    <col min="4354" max="4363" width="9.7109375" style="118" customWidth="1"/>
    <col min="4364" max="4366" width="9.140625" style="118"/>
    <col min="4367" max="4367" width="11.7109375" style="118" bestFit="1" customWidth="1"/>
    <col min="4368" max="4368" width="9" style="118" customWidth="1"/>
    <col min="4369" max="4369" width="11.7109375" style="118" bestFit="1" customWidth="1"/>
    <col min="4370" max="4370" width="9" style="118" customWidth="1"/>
    <col min="4371" max="4371" width="11.7109375" style="118" bestFit="1" customWidth="1"/>
    <col min="4372" max="4372" width="9" style="118" customWidth="1"/>
    <col min="4373" max="4373" width="11.7109375" style="118" bestFit="1" customWidth="1"/>
    <col min="4374" max="4374" width="9" style="118" customWidth="1"/>
    <col min="4375" max="4375" width="5" style="118" customWidth="1"/>
    <col min="4376" max="4376" width="9" style="118" customWidth="1"/>
    <col min="4377" max="4608" width="9.140625" style="118"/>
    <col min="4609" max="4609" width="13.7109375" style="118" customWidth="1"/>
    <col min="4610" max="4619" width="9.7109375" style="118" customWidth="1"/>
    <col min="4620" max="4622" width="9.140625" style="118"/>
    <col min="4623" max="4623" width="11.7109375" style="118" bestFit="1" customWidth="1"/>
    <col min="4624" max="4624" width="9" style="118" customWidth="1"/>
    <col min="4625" max="4625" width="11.7109375" style="118" bestFit="1" customWidth="1"/>
    <col min="4626" max="4626" width="9" style="118" customWidth="1"/>
    <col min="4627" max="4627" width="11.7109375" style="118" bestFit="1" customWidth="1"/>
    <col min="4628" max="4628" width="9" style="118" customWidth="1"/>
    <col min="4629" max="4629" width="11.7109375" style="118" bestFit="1" customWidth="1"/>
    <col min="4630" max="4630" width="9" style="118" customWidth="1"/>
    <col min="4631" max="4631" width="5" style="118" customWidth="1"/>
    <col min="4632" max="4632" width="9" style="118" customWidth="1"/>
    <col min="4633" max="4864" width="9.140625" style="118"/>
    <col min="4865" max="4865" width="13.7109375" style="118" customWidth="1"/>
    <col min="4866" max="4875" width="9.7109375" style="118" customWidth="1"/>
    <col min="4876" max="4878" width="9.140625" style="118"/>
    <col min="4879" max="4879" width="11.7109375" style="118" bestFit="1" customWidth="1"/>
    <col min="4880" max="4880" width="9" style="118" customWidth="1"/>
    <col min="4881" max="4881" width="11.7109375" style="118" bestFit="1" customWidth="1"/>
    <col min="4882" max="4882" width="9" style="118" customWidth="1"/>
    <col min="4883" max="4883" width="11.7109375" style="118" bestFit="1" customWidth="1"/>
    <col min="4884" max="4884" width="9" style="118" customWidth="1"/>
    <col min="4885" max="4885" width="11.7109375" style="118" bestFit="1" customWidth="1"/>
    <col min="4886" max="4886" width="9" style="118" customWidth="1"/>
    <col min="4887" max="4887" width="5" style="118" customWidth="1"/>
    <col min="4888" max="4888" width="9" style="118" customWidth="1"/>
    <col min="4889" max="5120" width="9.140625" style="118"/>
    <col min="5121" max="5121" width="13.7109375" style="118" customWidth="1"/>
    <col min="5122" max="5131" width="9.7109375" style="118" customWidth="1"/>
    <col min="5132" max="5134" width="9.140625" style="118"/>
    <col min="5135" max="5135" width="11.7109375" style="118" bestFit="1" customWidth="1"/>
    <col min="5136" max="5136" width="9" style="118" customWidth="1"/>
    <col min="5137" max="5137" width="11.7109375" style="118" bestFit="1" customWidth="1"/>
    <col min="5138" max="5138" width="9" style="118" customWidth="1"/>
    <col min="5139" max="5139" width="11.7109375" style="118" bestFit="1" customWidth="1"/>
    <col min="5140" max="5140" width="9" style="118" customWidth="1"/>
    <col min="5141" max="5141" width="11.7109375" style="118" bestFit="1" customWidth="1"/>
    <col min="5142" max="5142" width="9" style="118" customWidth="1"/>
    <col min="5143" max="5143" width="5" style="118" customWidth="1"/>
    <col min="5144" max="5144" width="9" style="118" customWidth="1"/>
    <col min="5145" max="5376" width="9.140625" style="118"/>
    <col min="5377" max="5377" width="13.7109375" style="118" customWidth="1"/>
    <col min="5378" max="5387" width="9.7109375" style="118" customWidth="1"/>
    <col min="5388" max="5390" width="9.140625" style="118"/>
    <col min="5391" max="5391" width="11.7109375" style="118" bestFit="1" customWidth="1"/>
    <col min="5392" max="5392" width="9" style="118" customWidth="1"/>
    <col min="5393" max="5393" width="11.7109375" style="118" bestFit="1" customWidth="1"/>
    <col min="5394" max="5394" width="9" style="118" customWidth="1"/>
    <col min="5395" max="5395" width="11.7109375" style="118" bestFit="1" customWidth="1"/>
    <col min="5396" max="5396" width="9" style="118" customWidth="1"/>
    <col min="5397" max="5397" width="11.7109375" style="118" bestFit="1" customWidth="1"/>
    <col min="5398" max="5398" width="9" style="118" customWidth="1"/>
    <col min="5399" max="5399" width="5" style="118" customWidth="1"/>
    <col min="5400" max="5400" width="9" style="118" customWidth="1"/>
    <col min="5401" max="5632" width="9.140625" style="118"/>
    <col min="5633" max="5633" width="13.7109375" style="118" customWidth="1"/>
    <col min="5634" max="5643" width="9.7109375" style="118" customWidth="1"/>
    <col min="5644" max="5646" width="9.140625" style="118"/>
    <col min="5647" max="5647" width="11.7109375" style="118" bestFit="1" customWidth="1"/>
    <col min="5648" max="5648" width="9" style="118" customWidth="1"/>
    <col min="5649" max="5649" width="11.7109375" style="118" bestFit="1" customWidth="1"/>
    <col min="5650" max="5650" width="9" style="118" customWidth="1"/>
    <col min="5651" max="5651" width="11.7109375" style="118" bestFit="1" customWidth="1"/>
    <col min="5652" max="5652" width="9" style="118" customWidth="1"/>
    <col min="5653" max="5653" width="11.7109375" style="118" bestFit="1" customWidth="1"/>
    <col min="5654" max="5654" width="9" style="118" customWidth="1"/>
    <col min="5655" max="5655" width="5" style="118" customWidth="1"/>
    <col min="5656" max="5656" width="9" style="118" customWidth="1"/>
    <col min="5657" max="5888" width="9.140625" style="118"/>
    <col min="5889" max="5889" width="13.7109375" style="118" customWidth="1"/>
    <col min="5890" max="5899" width="9.7109375" style="118" customWidth="1"/>
    <col min="5900" max="5902" width="9.140625" style="118"/>
    <col min="5903" max="5903" width="11.7109375" style="118" bestFit="1" customWidth="1"/>
    <col min="5904" max="5904" width="9" style="118" customWidth="1"/>
    <col min="5905" max="5905" width="11.7109375" style="118" bestFit="1" customWidth="1"/>
    <col min="5906" max="5906" width="9" style="118" customWidth="1"/>
    <col min="5907" max="5907" width="11.7109375" style="118" bestFit="1" customWidth="1"/>
    <col min="5908" max="5908" width="9" style="118" customWidth="1"/>
    <col min="5909" max="5909" width="11.7109375" style="118" bestFit="1" customWidth="1"/>
    <col min="5910" max="5910" width="9" style="118" customWidth="1"/>
    <col min="5911" max="5911" width="5" style="118" customWidth="1"/>
    <col min="5912" max="5912" width="9" style="118" customWidth="1"/>
    <col min="5913" max="6144" width="9.140625" style="118"/>
    <col min="6145" max="6145" width="13.7109375" style="118" customWidth="1"/>
    <col min="6146" max="6155" width="9.7109375" style="118" customWidth="1"/>
    <col min="6156" max="6158" width="9.140625" style="118"/>
    <col min="6159" max="6159" width="11.7109375" style="118" bestFit="1" customWidth="1"/>
    <col min="6160" max="6160" width="9" style="118" customWidth="1"/>
    <col min="6161" max="6161" width="11.7109375" style="118" bestFit="1" customWidth="1"/>
    <col min="6162" max="6162" width="9" style="118" customWidth="1"/>
    <col min="6163" max="6163" width="11.7109375" style="118" bestFit="1" customWidth="1"/>
    <col min="6164" max="6164" width="9" style="118" customWidth="1"/>
    <col min="6165" max="6165" width="11.7109375" style="118" bestFit="1" customWidth="1"/>
    <col min="6166" max="6166" width="9" style="118" customWidth="1"/>
    <col min="6167" max="6167" width="5" style="118" customWidth="1"/>
    <col min="6168" max="6168" width="9" style="118" customWidth="1"/>
    <col min="6169" max="6400" width="9.140625" style="118"/>
    <col min="6401" max="6401" width="13.7109375" style="118" customWidth="1"/>
    <col min="6402" max="6411" width="9.7109375" style="118" customWidth="1"/>
    <col min="6412" max="6414" width="9.140625" style="118"/>
    <col min="6415" max="6415" width="11.7109375" style="118" bestFit="1" customWidth="1"/>
    <col min="6416" max="6416" width="9" style="118" customWidth="1"/>
    <col min="6417" max="6417" width="11.7109375" style="118" bestFit="1" customWidth="1"/>
    <col min="6418" max="6418" width="9" style="118" customWidth="1"/>
    <col min="6419" max="6419" width="11.7109375" style="118" bestFit="1" customWidth="1"/>
    <col min="6420" max="6420" width="9" style="118" customWidth="1"/>
    <col min="6421" max="6421" width="11.7109375" style="118" bestFit="1" customWidth="1"/>
    <col min="6422" max="6422" width="9" style="118" customWidth="1"/>
    <col min="6423" max="6423" width="5" style="118" customWidth="1"/>
    <col min="6424" max="6424" width="9" style="118" customWidth="1"/>
    <col min="6425" max="6656" width="9.140625" style="118"/>
    <col min="6657" max="6657" width="13.7109375" style="118" customWidth="1"/>
    <col min="6658" max="6667" width="9.7109375" style="118" customWidth="1"/>
    <col min="6668" max="6670" width="9.140625" style="118"/>
    <col min="6671" max="6671" width="11.7109375" style="118" bestFit="1" customWidth="1"/>
    <col min="6672" max="6672" width="9" style="118" customWidth="1"/>
    <col min="6673" max="6673" width="11.7109375" style="118" bestFit="1" customWidth="1"/>
    <col min="6674" max="6674" width="9" style="118" customWidth="1"/>
    <col min="6675" max="6675" width="11.7109375" style="118" bestFit="1" customWidth="1"/>
    <col min="6676" max="6676" width="9" style="118" customWidth="1"/>
    <col min="6677" max="6677" width="11.7109375" style="118" bestFit="1" customWidth="1"/>
    <col min="6678" max="6678" width="9" style="118" customWidth="1"/>
    <col min="6679" max="6679" width="5" style="118" customWidth="1"/>
    <col min="6680" max="6680" width="9" style="118" customWidth="1"/>
    <col min="6681" max="6912" width="9.140625" style="118"/>
    <col min="6913" max="6913" width="13.7109375" style="118" customWidth="1"/>
    <col min="6914" max="6923" width="9.7109375" style="118" customWidth="1"/>
    <col min="6924" max="6926" width="9.140625" style="118"/>
    <col min="6927" max="6927" width="11.7109375" style="118" bestFit="1" customWidth="1"/>
    <col min="6928" max="6928" width="9" style="118" customWidth="1"/>
    <col min="6929" max="6929" width="11.7109375" style="118" bestFit="1" customWidth="1"/>
    <col min="6930" max="6930" width="9" style="118" customWidth="1"/>
    <col min="6931" max="6931" width="11.7109375" style="118" bestFit="1" customWidth="1"/>
    <col min="6932" max="6932" width="9" style="118" customWidth="1"/>
    <col min="6933" max="6933" width="11.7109375" style="118" bestFit="1" customWidth="1"/>
    <col min="6934" max="6934" width="9" style="118" customWidth="1"/>
    <col min="6935" max="6935" width="5" style="118" customWidth="1"/>
    <col min="6936" max="6936" width="9" style="118" customWidth="1"/>
    <col min="6937" max="7168" width="9.140625" style="118"/>
    <col min="7169" max="7169" width="13.7109375" style="118" customWidth="1"/>
    <col min="7170" max="7179" width="9.7109375" style="118" customWidth="1"/>
    <col min="7180" max="7182" width="9.140625" style="118"/>
    <col min="7183" max="7183" width="11.7109375" style="118" bestFit="1" customWidth="1"/>
    <col min="7184" max="7184" width="9" style="118" customWidth="1"/>
    <col min="7185" max="7185" width="11.7109375" style="118" bestFit="1" customWidth="1"/>
    <col min="7186" max="7186" width="9" style="118" customWidth="1"/>
    <col min="7187" max="7187" width="11.7109375" style="118" bestFit="1" customWidth="1"/>
    <col min="7188" max="7188" width="9" style="118" customWidth="1"/>
    <col min="7189" max="7189" width="11.7109375" style="118" bestFit="1" customWidth="1"/>
    <col min="7190" max="7190" width="9" style="118" customWidth="1"/>
    <col min="7191" max="7191" width="5" style="118" customWidth="1"/>
    <col min="7192" max="7192" width="9" style="118" customWidth="1"/>
    <col min="7193" max="7424" width="9.140625" style="118"/>
    <col min="7425" max="7425" width="13.7109375" style="118" customWidth="1"/>
    <col min="7426" max="7435" width="9.7109375" style="118" customWidth="1"/>
    <col min="7436" max="7438" width="9.140625" style="118"/>
    <col min="7439" max="7439" width="11.7109375" style="118" bestFit="1" customWidth="1"/>
    <col min="7440" max="7440" width="9" style="118" customWidth="1"/>
    <col min="7441" max="7441" width="11.7109375" style="118" bestFit="1" customWidth="1"/>
    <col min="7442" max="7442" width="9" style="118" customWidth="1"/>
    <col min="7443" max="7443" width="11.7109375" style="118" bestFit="1" customWidth="1"/>
    <col min="7444" max="7444" width="9" style="118" customWidth="1"/>
    <col min="7445" max="7445" width="11.7109375" style="118" bestFit="1" customWidth="1"/>
    <col min="7446" max="7446" width="9" style="118" customWidth="1"/>
    <col min="7447" max="7447" width="5" style="118" customWidth="1"/>
    <col min="7448" max="7448" width="9" style="118" customWidth="1"/>
    <col min="7449" max="7680" width="9.140625" style="118"/>
    <col min="7681" max="7681" width="13.7109375" style="118" customWidth="1"/>
    <col min="7682" max="7691" width="9.7109375" style="118" customWidth="1"/>
    <col min="7692" max="7694" width="9.140625" style="118"/>
    <col min="7695" max="7695" width="11.7109375" style="118" bestFit="1" customWidth="1"/>
    <col min="7696" max="7696" width="9" style="118" customWidth="1"/>
    <col min="7697" max="7697" width="11.7109375" style="118" bestFit="1" customWidth="1"/>
    <col min="7698" max="7698" width="9" style="118" customWidth="1"/>
    <col min="7699" max="7699" width="11.7109375" style="118" bestFit="1" customWidth="1"/>
    <col min="7700" max="7700" width="9" style="118" customWidth="1"/>
    <col min="7701" max="7701" width="11.7109375" style="118" bestFit="1" customWidth="1"/>
    <col min="7702" max="7702" width="9" style="118" customWidth="1"/>
    <col min="7703" max="7703" width="5" style="118" customWidth="1"/>
    <col min="7704" max="7704" width="9" style="118" customWidth="1"/>
    <col min="7705" max="7936" width="9.140625" style="118"/>
    <col min="7937" max="7937" width="13.7109375" style="118" customWidth="1"/>
    <col min="7938" max="7947" width="9.7109375" style="118" customWidth="1"/>
    <col min="7948" max="7950" width="9.140625" style="118"/>
    <col min="7951" max="7951" width="11.7109375" style="118" bestFit="1" customWidth="1"/>
    <col min="7952" max="7952" width="9" style="118" customWidth="1"/>
    <col min="7953" max="7953" width="11.7109375" style="118" bestFit="1" customWidth="1"/>
    <col min="7954" max="7954" width="9" style="118" customWidth="1"/>
    <col min="7955" max="7955" width="11.7109375" style="118" bestFit="1" customWidth="1"/>
    <col min="7956" max="7956" width="9" style="118" customWidth="1"/>
    <col min="7957" max="7957" width="11.7109375" style="118" bestFit="1" customWidth="1"/>
    <col min="7958" max="7958" width="9" style="118" customWidth="1"/>
    <col min="7959" max="7959" width="5" style="118" customWidth="1"/>
    <col min="7960" max="7960" width="9" style="118" customWidth="1"/>
    <col min="7961" max="8192" width="9.140625" style="118"/>
    <col min="8193" max="8193" width="13.7109375" style="118" customWidth="1"/>
    <col min="8194" max="8203" width="9.7109375" style="118" customWidth="1"/>
    <col min="8204" max="8206" width="9.140625" style="118"/>
    <col min="8207" max="8207" width="11.7109375" style="118" bestFit="1" customWidth="1"/>
    <col min="8208" max="8208" width="9" style="118" customWidth="1"/>
    <col min="8209" max="8209" width="11.7109375" style="118" bestFit="1" customWidth="1"/>
    <col min="8210" max="8210" width="9" style="118" customWidth="1"/>
    <col min="8211" max="8211" width="11.7109375" style="118" bestFit="1" customWidth="1"/>
    <col min="8212" max="8212" width="9" style="118" customWidth="1"/>
    <col min="8213" max="8213" width="11.7109375" style="118" bestFit="1" customWidth="1"/>
    <col min="8214" max="8214" width="9" style="118" customWidth="1"/>
    <col min="8215" max="8215" width="5" style="118" customWidth="1"/>
    <col min="8216" max="8216" width="9" style="118" customWidth="1"/>
    <col min="8217" max="8448" width="9.140625" style="118"/>
    <col min="8449" max="8449" width="13.7109375" style="118" customWidth="1"/>
    <col min="8450" max="8459" width="9.7109375" style="118" customWidth="1"/>
    <col min="8460" max="8462" width="9.140625" style="118"/>
    <col min="8463" max="8463" width="11.7109375" style="118" bestFit="1" customWidth="1"/>
    <col min="8464" max="8464" width="9" style="118" customWidth="1"/>
    <col min="8465" max="8465" width="11.7109375" style="118" bestFit="1" customWidth="1"/>
    <col min="8466" max="8466" width="9" style="118" customWidth="1"/>
    <col min="8467" max="8467" width="11.7109375" style="118" bestFit="1" customWidth="1"/>
    <col min="8468" max="8468" width="9" style="118" customWidth="1"/>
    <col min="8469" max="8469" width="11.7109375" style="118" bestFit="1" customWidth="1"/>
    <col min="8470" max="8470" width="9" style="118" customWidth="1"/>
    <col min="8471" max="8471" width="5" style="118" customWidth="1"/>
    <col min="8472" max="8472" width="9" style="118" customWidth="1"/>
    <col min="8473" max="8704" width="9.140625" style="118"/>
    <col min="8705" max="8705" width="13.7109375" style="118" customWidth="1"/>
    <col min="8706" max="8715" width="9.7109375" style="118" customWidth="1"/>
    <col min="8716" max="8718" width="9.140625" style="118"/>
    <col min="8719" max="8719" width="11.7109375" style="118" bestFit="1" customWidth="1"/>
    <col min="8720" max="8720" width="9" style="118" customWidth="1"/>
    <col min="8721" max="8721" width="11.7109375" style="118" bestFit="1" customWidth="1"/>
    <col min="8722" max="8722" width="9" style="118" customWidth="1"/>
    <col min="8723" max="8723" width="11.7109375" style="118" bestFit="1" customWidth="1"/>
    <col min="8724" max="8724" width="9" style="118" customWidth="1"/>
    <col min="8725" max="8725" width="11.7109375" style="118" bestFit="1" customWidth="1"/>
    <col min="8726" max="8726" width="9" style="118" customWidth="1"/>
    <col min="8727" max="8727" width="5" style="118" customWidth="1"/>
    <col min="8728" max="8728" width="9" style="118" customWidth="1"/>
    <col min="8729" max="8960" width="9.140625" style="118"/>
    <col min="8961" max="8961" width="13.7109375" style="118" customWidth="1"/>
    <col min="8962" max="8971" width="9.7109375" style="118" customWidth="1"/>
    <col min="8972" max="8974" width="9.140625" style="118"/>
    <col min="8975" max="8975" width="11.7109375" style="118" bestFit="1" customWidth="1"/>
    <col min="8976" max="8976" width="9" style="118" customWidth="1"/>
    <col min="8977" max="8977" width="11.7109375" style="118" bestFit="1" customWidth="1"/>
    <col min="8978" max="8978" width="9" style="118" customWidth="1"/>
    <col min="8979" max="8979" width="11.7109375" style="118" bestFit="1" customWidth="1"/>
    <col min="8980" max="8980" width="9" style="118" customWidth="1"/>
    <col min="8981" max="8981" width="11.7109375" style="118" bestFit="1" customWidth="1"/>
    <col min="8982" max="8982" width="9" style="118" customWidth="1"/>
    <col min="8983" max="8983" width="5" style="118" customWidth="1"/>
    <col min="8984" max="8984" width="9" style="118" customWidth="1"/>
    <col min="8985" max="9216" width="9.140625" style="118"/>
    <col min="9217" max="9217" width="13.7109375" style="118" customWidth="1"/>
    <col min="9218" max="9227" width="9.7109375" style="118" customWidth="1"/>
    <col min="9228" max="9230" width="9.140625" style="118"/>
    <col min="9231" max="9231" width="11.7109375" style="118" bestFit="1" customWidth="1"/>
    <col min="9232" max="9232" width="9" style="118" customWidth="1"/>
    <col min="9233" max="9233" width="11.7109375" style="118" bestFit="1" customWidth="1"/>
    <col min="9234" max="9234" width="9" style="118" customWidth="1"/>
    <col min="9235" max="9235" width="11.7109375" style="118" bestFit="1" customWidth="1"/>
    <col min="9236" max="9236" width="9" style="118" customWidth="1"/>
    <col min="9237" max="9237" width="11.7109375" style="118" bestFit="1" customWidth="1"/>
    <col min="9238" max="9238" width="9" style="118" customWidth="1"/>
    <col min="9239" max="9239" width="5" style="118" customWidth="1"/>
    <col min="9240" max="9240" width="9" style="118" customWidth="1"/>
    <col min="9241" max="9472" width="9.140625" style="118"/>
    <col min="9473" max="9473" width="13.7109375" style="118" customWidth="1"/>
    <col min="9474" max="9483" width="9.7109375" style="118" customWidth="1"/>
    <col min="9484" max="9486" width="9.140625" style="118"/>
    <col min="9487" max="9487" width="11.7109375" style="118" bestFit="1" customWidth="1"/>
    <col min="9488" max="9488" width="9" style="118" customWidth="1"/>
    <col min="9489" max="9489" width="11.7109375" style="118" bestFit="1" customWidth="1"/>
    <col min="9490" max="9490" width="9" style="118" customWidth="1"/>
    <col min="9491" max="9491" width="11.7109375" style="118" bestFit="1" customWidth="1"/>
    <col min="9492" max="9492" width="9" style="118" customWidth="1"/>
    <col min="9493" max="9493" width="11.7109375" style="118" bestFit="1" customWidth="1"/>
    <col min="9494" max="9494" width="9" style="118" customWidth="1"/>
    <col min="9495" max="9495" width="5" style="118" customWidth="1"/>
    <col min="9496" max="9496" width="9" style="118" customWidth="1"/>
    <col min="9497" max="9728" width="9.140625" style="118"/>
    <col min="9729" max="9729" width="13.7109375" style="118" customWidth="1"/>
    <col min="9730" max="9739" width="9.7109375" style="118" customWidth="1"/>
    <col min="9740" max="9742" width="9.140625" style="118"/>
    <col min="9743" max="9743" width="11.7109375" style="118" bestFit="1" customWidth="1"/>
    <col min="9744" max="9744" width="9" style="118" customWidth="1"/>
    <col min="9745" max="9745" width="11.7109375" style="118" bestFit="1" customWidth="1"/>
    <col min="9746" max="9746" width="9" style="118" customWidth="1"/>
    <col min="9747" max="9747" width="11.7109375" style="118" bestFit="1" customWidth="1"/>
    <col min="9748" max="9748" width="9" style="118" customWidth="1"/>
    <col min="9749" max="9749" width="11.7109375" style="118" bestFit="1" customWidth="1"/>
    <col min="9750" max="9750" width="9" style="118" customWidth="1"/>
    <col min="9751" max="9751" width="5" style="118" customWidth="1"/>
    <col min="9752" max="9752" width="9" style="118" customWidth="1"/>
    <col min="9753" max="9984" width="9.140625" style="118"/>
    <col min="9985" max="9985" width="13.7109375" style="118" customWidth="1"/>
    <col min="9986" max="9995" width="9.7109375" style="118" customWidth="1"/>
    <col min="9996" max="9998" width="9.140625" style="118"/>
    <col min="9999" max="9999" width="11.7109375" style="118" bestFit="1" customWidth="1"/>
    <col min="10000" max="10000" width="9" style="118" customWidth="1"/>
    <col min="10001" max="10001" width="11.7109375" style="118" bestFit="1" customWidth="1"/>
    <col min="10002" max="10002" width="9" style="118" customWidth="1"/>
    <col min="10003" max="10003" width="11.7109375" style="118" bestFit="1" customWidth="1"/>
    <col min="10004" max="10004" width="9" style="118" customWidth="1"/>
    <col min="10005" max="10005" width="11.7109375" style="118" bestFit="1" customWidth="1"/>
    <col min="10006" max="10006" width="9" style="118" customWidth="1"/>
    <col min="10007" max="10007" width="5" style="118" customWidth="1"/>
    <col min="10008" max="10008" width="9" style="118" customWidth="1"/>
    <col min="10009" max="10240" width="9.140625" style="118"/>
    <col min="10241" max="10241" width="13.7109375" style="118" customWidth="1"/>
    <col min="10242" max="10251" width="9.7109375" style="118" customWidth="1"/>
    <col min="10252" max="10254" width="9.140625" style="118"/>
    <col min="10255" max="10255" width="11.7109375" style="118" bestFit="1" customWidth="1"/>
    <col min="10256" max="10256" width="9" style="118" customWidth="1"/>
    <col min="10257" max="10257" width="11.7109375" style="118" bestFit="1" customWidth="1"/>
    <col min="10258" max="10258" width="9" style="118" customWidth="1"/>
    <col min="10259" max="10259" width="11.7109375" style="118" bestFit="1" customWidth="1"/>
    <col min="10260" max="10260" width="9" style="118" customWidth="1"/>
    <col min="10261" max="10261" width="11.7109375" style="118" bestFit="1" customWidth="1"/>
    <col min="10262" max="10262" width="9" style="118" customWidth="1"/>
    <col min="10263" max="10263" width="5" style="118" customWidth="1"/>
    <col min="10264" max="10264" width="9" style="118" customWidth="1"/>
    <col min="10265" max="10496" width="9.140625" style="118"/>
    <col min="10497" max="10497" width="13.7109375" style="118" customWidth="1"/>
    <col min="10498" max="10507" width="9.7109375" style="118" customWidth="1"/>
    <col min="10508" max="10510" width="9.140625" style="118"/>
    <col min="10511" max="10511" width="11.7109375" style="118" bestFit="1" customWidth="1"/>
    <col min="10512" max="10512" width="9" style="118" customWidth="1"/>
    <col min="10513" max="10513" width="11.7109375" style="118" bestFit="1" customWidth="1"/>
    <col min="10514" max="10514" width="9" style="118" customWidth="1"/>
    <col min="10515" max="10515" width="11.7109375" style="118" bestFit="1" customWidth="1"/>
    <col min="10516" max="10516" width="9" style="118" customWidth="1"/>
    <col min="10517" max="10517" width="11.7109375" style="118" bestFit="1" customWidth="1"/>
    <col min="10518" max="10518" width="9" style="118" customWidth="1"/>
    <col min="10519" max="10519" width="5" style="118" customWidth="1"/>
    <col min="10520" max="10520" width="9" style="118" customWidth="1"/>
    <col min="10521" max="10752" width="9.140625" style="118"/>
    <col min="10753" max="10753" width="13.7109375" style="118" customWidth="1"/>
    <col min="10754" max="10763" width="9.7109375" style="118" customWidth="1"/>
    <col min="10764" max="10766" width="9.140625" style="118"/>
    <col min="10767" max="10767" width="11.7109375" style="118" bestFit="1" customWidth="1"/>
    <col min="10768" max="10768" width="9" style="118" customWidth="1"/>
    <col min="10769" max="10769" width="11.7109375" style="118" bestFit="1" customWidth="1"/>
    <col min="10770" max="10770" width="9" style="118" customWidth="1"/>
    <col min="10771" max="10771" width="11.7109375" style="118" bestFit="1" customWidth="1"/>
    <col min="10772" max="10772" width="9" style="118" customWidth="1"/>
    <col min="10773" max="10773" width="11.7109375" style="118" bestFit="1" customWidth="1"/>
    <col min="10774" max="10774" width="9" style="118" customWidth="1"/>
    <col min="10775" max="10775" width="5" style="118" customWidth="1"/>
    <col min="10776" max="10776" width="9" style="118" customWidth="1"/>
    <col min="10777" max="11008" width="9.140625" style="118"/>
    <col min="11009" max="11009" width="13.7109375" style="118" customWidth="1"/>
    <col min="11010" max="11019" width="9.7109375" style="118" customWidth="1"/>
    <col min="11020" max="11022" width="9.140625" style="118"/>
    <col min="11023" max="11023" width="11.7109375" style="118" bestFit="1" customWidth="1"/>
    <col min="11024" max="11024" width="9" style="118" customWidth="1"/>
    <col min="11025" max="11025" width="11.7109375" style="118" bestFit="1" customWidth="1"/>
    <col min="11026" max="11026" width="9" style="118" customWidth="1"/>
    <col min="11027" max="11027" width="11.7109375" style="118" bestFit="1" customWidth="1"/>
    <col min="11028" max="11028" width="9" style="118" customWidth="1"/>
    <col min="11029" max="11029" width="11.7109375" style="118" bestFit="1" customWidth="1"/>
    <col min="11030" max="11030" width="9" style="118" customWidth="1"/>
    <col min="11031" max="11031" width="5" style="118" customWidth="1"/>
    <col min="11032" max="11032" width="9" style="118" customWidth="1"/>
    <col min="11033" max="11264" width="9.140625" style="118"/>
    <col min="11265" max="11265" width="13.7109375" style="118" customWidth="1"/>
    <col min="11266" max="11275" width="9.7109375" style="118" customWidth="1"/>
    <col min="11276" max="11278" width="9.140625" style="118"/>
    <col min="11279" max="11279" width="11.7109375" style="118" bestFit="1" customWidth="1"/>
    <col min="11280" max="11280" width="9" style="118" customWidth="1"/>
    <col min="11281" max="11281" width="11.7109375" style="118" bestFit="1" customWidth="1"/>
    <col min="11282" max="11282" width="9" style="118" customWidth="1"/>
    <col min="11283" max="11283" width="11.7109375" style="118" bestFit="1" customWidth="1"/>
    <col min="11284" max="11284" width="9" style="118" customWidth="1"/>
    <col min="11285" max="11285" width="11.7109375" style="118" bestFit="1" customWidth="1"/>
    <col min="11286" max="11286" width="9" style="118" customWidth="1"/>
    <col min="11287" max="11287" width="5" style="118" customWidth="1"/>
    <col min="11288" max="11288" width="9" style="118" customWidth="1"/>
    <col min="11289" max="11520" width="9.140625" style="118"/>
    <col min="11521" max="11521" width="13.7109375" style="118" customWidth="1"/>
    <col min="11522" max="11531" width="9.7109375" style="118" customWidth="1"/>
    <col min="11532" max="11534" width="9.140625" style="118"/>
    <col min="11535" max="11535" width="11.7109375" style="118" bestFit="1" customWidth="1"/>
    <col min="11536" max="11536" width="9" style="118" customWidth="1"/>
    <col min="11537" max="11537" width="11.7109375" style="118" bestFit="1" customWidth="1"/>
    <col min="11538" max="11538" width="9" style="118" customWidth="1"/>
    <col min="11539" max="11539" width="11.7109375" style="118" bestFit="1" customWidth="1"/>
    <col min="11540" max="11540" width="9" style="118" customWidth="1"/>
    <col min="11541" max="11541" width="11.7109375" style="118" bestFit="1" customWidth="1"/>
    <col min="11542" max="11542" width="9" style="118" customWidth="1"/>
    <col min="11543" max="11543" width="5" style="118" customWidth="1"/>
    <col min="11544" max="11544" width="9" style="118" customWidth="1"/>
    <col min="11545" max="11776" width="9.140625" style="118"/>
    <col min="11777" max="11777" width="13.7109375" style="118" customWidth="1"/>
    <col min="11778" max="11787" width="9.7109375" style="118" customWidth="1"/>
    <col min="11788" max="11790" width="9.140625" style="118"/>
    <col min="11791" max="11791" width="11.7109375" style="118" bestFit="1" customWidth="1"/>
    <col min="11792" max="11792" width="9" style="118" customWidth="1"/>
    <col min="11793" max="11793" width="11.7109375" style="118" bestFit="1" customWidth="1"/>
    <col min="11794" max="11794" width="9" style="118" customWidth="1"/>
    <col min="11795" max="11795" width="11.7109375" style="118" bestFit="1" customWidth="1"/>
    <col min="11796" max="11796" width="9" style="118" customWidth="1"/>
    <col min="11797" max="11797" width="11.7109375" style="118" bestFit="1" customWidth="1"/>
    <col min="11798" max="11798" width="9" style="118" customWidth="1"/>
    <col min="11799" max="11799" width="5" style="118" customWidth="1"/>
    <col min="11800" max="11800" width="9" style="118" customWidth="1"/>
    <col min="11801" max="12032" width="9.140625" style="118"/>
    <col min="12033" max="12033" width="13.7109375" style="118" customWidth="1"/>
    <col min="12034" max="12043" width="9.7109375" style="118" customWidth="1"/>
    <col min="12044" max="12046" width="9.140625" style="118"/>
    <col min="12047" max="12047" width="11.7109375" style="118" bestFit="1" customWidth="1"/>
    <col min="12048" max="12048" width="9" style="118" customWidth="1"/>
    <col min="12049" max="12049" width="11.7109375" style="118" bestFit="1" customWidth="1"/>
    <col min="12050" max="12050" width="9" style="118" customWidth="1"/>
    <col min="12051" max="12051" width="11.7109375" style="118" bestFit="1" customWidth="1"/>
    <col min="12052" max="12052" width="9" style="118" customWidth="1"/>
    <col min="12053" max="12053" width="11.7109375" style="118" bestFit="1" customWidth="1"/>
    <col min="12054" max="12054" width="9" style="118" customWidth="1"/>
    <col min="12055" max="12055" width="5" style="118" customWidth="1"/>
    <col min="12056" max="12056" width="9" style="118" customWidth="1"/>
    <col min="12057" max="12288" width="9.140625" style="118"/>
    <col min="12289" max="12289" width="13.7109375" style="118" customWidth="1"/>
    <col min="12290" max="12299" width="9.7109375" style="118" customWidth="1"/>
    <col min="12300" max="12302" width="9.140625" style="118"/>
    <col min="12303" max="12303" width="11.7109375" style="118" bestFit="1" customWidth="1"/>
    <col min="12304" max="12304" width="9" style="118" customWidth="1"/>
    <col min="12305" max="12305" width="11.7109375" style="118" bestFit="1" customWidth="1"/>
    <col min="12306" max="12306" width="9" style="118" customWidth="1"/>
    <col min="12307" max="12307" width="11.7109375" style="118" bestFit="1" customWidth="1"/>
    <col min="12308" max="12308" width="9" style="118" customWidth="1"/>
    <col min="12309" max="12309" width="11.7109375" style="118" bestFit="1" customWidth="1"/>
    <col min="12310" max="12310" width="9" style="118" customWidth="1"/>
    <col min="12311" max="12311" width="5" style="118" customWidth="1"/>
    <col min="12312" max="12312" width="9" style="118" customWidth="1"/>
    <col min="12313" max="12544" width="9.140625" style="118"/>
    <col min="12545" max="12545" width="13.7109375" style="118" customWidth="1"/>
    <col min="12546" max="12555" width="9.7109375" style="118" customWidth="1"/>
    <col min="12556" max="12558" width="9.140625" style="118"/>
    <col min="12559" max="12559" width="11.7109375" style="118" bestFit="1" customWidth="1"/>
    <col min="12560" max="12560" width="9" style="118" customWidth="1"/>
    <col min="12561" max="12561" width="11.7109375" style="118" bestFit="1" customWidth="1"/>
    <col min="12562" max="12562" width="9" style="118" customWidth="1"/>
    <col min="12563" max="12563" width="11.7109375" style="118" bestFit="1" customWidth="1"/>
    <col min="12564" max="12564" width="9" style="118" customWidth="1"/>
    <col min="12565" max="12565" width="11.7109375" style="118" bestFit="1" customWidth="1"/>
    <col min="12566" max="12566" width="9" style="118" customWidth="1"/>
    <col min="12567" max="12567" width="5" style="118" customWidth="1"/>
    <col min="12568" max="12568" width="9" style="118" customWidth="1"/>
    <col min="12569" max="12800" width="9.140625" style="118"/>
    <col min="12801" max="12801" width="13.7109375" style="118" customWidth="1"/>
    <col min="12802" max="12811" width="9.7109375" style="118" customWidth="1"/>
    <col min="12812" max="12814" width="9.140625" style="118"/>
    <col min="12815" max="12815" width="11.7109375" style="118" bestFit="1" customWidth="1"/>
    <col min="12816" max="12816" width="9" style="118" customWidth="1"/>
    <col min="12817" max="12817" width="11.7109375" style="118" bestFit="1" customWidth="1"/>
    <col min="12818" max="12818" width="9" style="118" customWidth="1"/>
    <col min="12819" max="12819" width="11.7109375" style="118" bestFit="1" customWidth="1"/>
    <col min="12820" max="12820" width="9" style="118" customWidth="1"/>
    <col min="12821" max="12821" width="11.7109375" style="118" bestFit="1" customWidth="1"/>
    <col min="12822" max="12822" width="9" style="118" customWidth="1"/>
    <col min="12823" max="12823" width="5" style="118" customWidth="1"/>
    <col min="12824" max="12824" width="9" style="118" customWidth="1"/>
    <col min="12825" max="13056" width="9.140625" style="118"/>
    <col min="13057" max="13057" width="13.7109375" style="118" customWidth="1"/>
    <col min="13058" max="13067" width="9.7109375" style="118" customWidth="1"/>
    <col min="13068" max="13070" width="9.140625" style="118"/>
    <col min="13071" max="13071" width="11.7109375" style="118" bestFit="1" customWidth="1"/>
    <col min="13072" max="13072" width="9" style="118" customWidth="1"/>
    <col min="13073" max="13073" width="11.7109375" style="118" bestFit="1" customWidth="1"/>
    <col min="13074" max="13074" width="9" style="118" customWidth="1"/>
    <col min="13075" max="13075" width="11.7109375" style="118" bestFit="1" customWidth="1"/>
    <col min="13076" max="13076" width="9" style="118" customWidth="1"/>
    <col min="13077" max="13077" width="11.7109375" style="118" bestFit="1" customWidth="1"/>
    <col min="13078" max="13078" width="9" style="118" customWidth="1"/>
    <col min="13079" max="13079" width="5" style="118" customWidth="1"/>
    <col min="13080" max="13080" width="9" style="118" customWidth="1"/>
    <col min="13081" max="13312" width="9.140625" style="118"/>
    <col min="13313" max="13313" width="13.7109375" style="118" customWidth="1"/>
    <col min="13314" max="13323" width="9.7109375" style="118" customWidth="1"/>
    <col min="13324" max="13326" width="9.140625" style="118"/>
    <col min="13327" max="13327" width="11.7109375" style="118" bestFit="1" customWidth="1"/>
    <col min="13328" max="13328" width="9" style="118" customWidth="1"/>
    <col min="13329" max="13329" width="11.7109375" style="118" bestFit="1" customWidth="1"/>
    <col min="13330" max="13330" width="9" style="118" customWidth="1"/>
    <col min="13331" max="13331" width="11.7109375" style="118" bestFit="1" customWidth="1"/>
    <col min="13332" max="13332" width="9" style="118" customWidth="1"/>
    <col min="13333" max="13333" width="11.7109375" style="118" bestFit="1" customWidth="1"/>
    <col min="13334" max="13334" width="9" style="118" customWidth="1"/>
    <col min="13335" max="13335" width="5" style="118" customWidth="1"/>
    <col min="13336" max="13336" width="9" style="118" customWidth="1"/>
    <col min="13337" max="13568" width="9.140625" style="118"/>
    <col min="13569" max="13569" width="13.7109375" style="118" customWidth="1"/>
    <col min="13570" max="13579" width="9.7109375" style="118" customWidth="1"/>
    <col min="13580" max="13582" width="9.140625" style="118"/>
    <col min="13583" max="13583" width="11.7109375" style="118" bestFit="1" customWidth="1"/>
    <col min="13584" max="13584" width="9" style="118" customWidth="1"/>
    <col min="13585" max="13585" width="11.7109375" style="118" bestFit="1" customWidth="1"/>
    <col min="13586" max="13586" width="9" style="118" customWidth="1"/>
    <col min="13587" max="13587" width="11.7109375" style="118" bestFit="1" customWidth="1"/>
    <col min="13588" max="13588" width="9" style="118" customWidth="1"/>
    <col min="13589" max="13589" width="11.7109375" style="118" bestFit="1" customWidth="1"/>
    <col min="13590" max="13590" width="9" style="118" customWidth="1"/>
    <col min="13591" max="13591" width="5" style="118" customWidth="1"/>
    <col min="13592" max="13592" width="9" style="118" customWidth="1"/>
    <col min="13593" max="13824" width="9.140625" style="118"/>
    <col min="13825" max="13825" width="13.7109375" style="118" customWidth="1"/>
    <col min="13826" max="13835" width="9.7109375" style="118" customWidth="1"/>
    <col min="13836" max="13838" width="9.140625" style="118"/>
    <col min="13839" max="13839" width="11.7109375" style="118" bestFit="1" customWidth="1"/>
    <col min="13840" max="13840" width="9" style="118" customWidth="1"/>
    <col min="13841" max="13841" width="11.7109375" style="118" bestFit="1" customWidth="1"/>
    <col min="13842" max="13842" width="9" style="118" customWidth="1"/>
    <col min="13843" max="13843" width="11.7109375" style="118" bestFit="1" customWidth="1"/>
    <col min="13844" max="13844" width="9" style="118" customWidth="1"/>
    <col min="13845" max="13845" width="11.7109375" style="118" bestFit="1" customWidth="1"/>
    <col min="13846" max="13846" width="9" style="118" customWidth="1"/>
    <col min="13847" max="13847" width="5" style="118" customWidth="1"/>
    <col min="13848" max="13848" width="9" style="118" customWidth="1"/>
    <col min="13849" max="14080" width="9.140625" style="118"/>
    <col min="14081" max="14081" width="13.7109375" style="118" customWidth="1"/>
    <col min="14082" max="14091" width="9.7109375" style="118" customWidth="1"/>
    <col min="14092" max="14094" width="9.140625" style="118"/>
    <col min="14095" max="14095" width="11.7109375" style="118" bestFit="1" customWidth="1"/>
    <col min="14096" max="14096" width="9" style="118" customWidth="1"/>
    <col min="14097" max="14097" width="11.7109375" style="118" bestFit="1" customWidth="1"/>
    <col min="14098" max="14098" width="9" style="118" customWidth="1"/>
    <col min="14099" max="14099" width="11.7109375" style="118" bestFit="1" customWidth="1"/>
    <col min="14100" max="14100" width="9" style="118" customWidth="1"/>
    <col min="14101" max="14101" width="11.7109375" style="118" bestFit="1" customWidth="1"/>
    <col min="14102" max="14102" width="9" style="118" customWidth="1"/>
    <col min="14103" max="14103" width="5" style="118" customWidth="1"/>
    <col min="14104" max="14104" width="9" style="118" customWidth="1"/>
    <col min="14105" max="14336" width="9.140625" style="118"/>
    <col min="14337" max="14337" width="13.7109375" style="118" customWidth="1"/>
    <col min="14338" max="14347" width="9.7109375" style="118" customWidth="1"/>
    <col min="14348" max="14350" width="9.140625" style="118"/>
    <col min="14351" max="14351" width="11.7109375" style="118" bestFit="1" customWidth="1"/>
    <col min="14352" max="14352" width="9" style="118" customWidth="1"/>
    <col min="14353" max="14353" width="11.7109375" style="118" bestFit="1" customWidth="1"/>
    <col min="14354" max="14354" width="9" style="118" customWidth="1"/>
    <col min="14355" max="14355" width="11.7109375" style="118" bestFit="1" customWidth="1"/>
    <col min="14356" max="14356" width="9" style="118" customWidth="1"/>
    <col min="14357" max="14357" width="11.7109375" style="118" bestFit="1" customWidth="1"/>
    <col min="14358" max="14358" width="9" style="118" customWidth="1"/>
    <col min="14359" max="14359" width="5" style="118" customWidth="1"/>
    <col min="14360" max="14360" width="9" style="118" customWidth="1"/>
    <col min="14361" max="14592" width="9.140625" style="118"/>
    <col min="14593" max="14593" width="13.7109375" style="118" customWidth="1"/>
    <col min="14594" max="14603" width="9.7109375" style="118" customWidth="1"/>
    <col min="14604" max="14606" width="9.140625" style="118"/>
    <col min="14607" max="14607" width="11.7109375" style="118" bestFit="1" customWidth="1"/>
    <col min="14608" max="14608" width="9" style="118" customWidth="1"/>
    <col min="14609" max="14609" width="11.7109375" style="118" bestFit="1" customWidth="1"/>
    <col min="14610" max="14610" width="9" style="118" customWidth="1"/>
    <col min="14611" max="14611" width="11.7109375" style="118" bestFit="1" customWidth="1"/>
    <col min="14612" max="14612" width="9" style="118" customWidth="1"/>
    <col min="14613" max="14613" width="11.7109375" style="118" bestFit="1" customWidth="1"/>
    <col min="14614" max="14614" width="9" style="118" customWidth="1"/>
    <col min="14615" max="14615" width="5" style="118" customWidth="1"/>
    <col min="14616" max="14616" width="9" style="118" customWidth="1"/>
    <col min="14617" max="14848" width="9.140625" style="118"/>
    <col min="14849" max="14849" width="13.7109375" style="118" customWidth="1"/>
    <col min="14850" max="14859" width="9.7109375" style="118" customWidth="1"/>
    <col min="14860" max="14862" width="9.140625" style="118"/>
    <col min="14863" max="14863" width="11.7109375" style="118" bestFit="1" customWidth="1"/>
    <col min="14864" max="14864" width="9" style="118" customWidth="1"/>
    <col min="14865" max="14865" width="11.7109375" style="118" bestFit="1" customWidth="1"/>
    <col min="14866" max="14866" width="9" style="118" customWidth="1"/>
    <col min="14867" max="14867" width="11.7109375" style="118" bestFit="1" customWidth="1"/>
    <col min="14868" max="14868" width="9" style="118" customWidth="1"/>
    <col min="14869" max="14869" width="11.7109375" style="118" bestFit="1" customWidth="1"/>
    <col min="14870" max="14870" width="9" style="118" customWidth="1"/>
    <col min="14871" max="14871" width="5" style="118" customWidth="1"/>
    <col min="14872" max="14872" width="9" style="118" customWidth="1"/>
    <col min="14873" max="15104" width="9.140625" style="118"/>
    <col min="15105" max="15105" width="13.7109375" style="118" customWidth="1"/>
    <col min="15106" max="15115" width="9.7109375" style="118" customWidth="1"/>
    <col min="15116" max="15118" width="9.140625" style="118"/>
    <col min="15119" max="15119" width="11.7109375" style="118" bestFit="1" customWidth="1"/>
    <col min="15120" max="15120" width="9" style="118" customWidth="1"/>
    <col min="15121" max="15121" width="11.7109375" style="118" bestFit="1" customWidth="1"/>
    <col min="15122" max="15122" width="9" style="118" customWidth="1"/>
    <col min="15123" max="15123" width="11.7109375" style="118" bestFit="1" customWidth="1"/>
    <col min="15124" max="15124" width="9" style="118" customWidth="1"/>
    <col min="15125" max="15125" width="11.7109375" style="118" bestFit="1" customWidth="1"/>
    <col min="15126" max="15126" width="9" style="118" customWidth="1"/>
    <col min="15127" max="15127" width="5" style="118" customWidth="1"/>
    <col min="15128" max="15128" width="9" style="118" customWidth="1"/>
    <col min="15129" max="15360" width="9.140625" style="118"/>
    <col min="15361" max="15361" width="13.7109375" style="118" customWidth="1"/>
    <col min="15362" max="15371" width="9.7109375" style="118" customWidth="1"/>
    <col min="15372" max="15374" width="9.140625" style="118"/>
    <col min="15375" max="15375" width="11.7109375" style="118" bestFit="1" customWidth="1"/>
    <col min="15376" max="15376" width="9" style="118" customWidth="1"/>
    <col min="15377" max="15377" width="11.7109375" style="118" bestFit="1" customWidth="1"/>
    <col min="15378" max="15378" width="9" style="118" customWidth="1"/>
    <col min="15379" max="15379" width="11.7109375" style="118" bestFit="1" customWidth="1"/>
    <col min="15380" max="15380" width="9" style="118" customWidth="1"/>
    <col min="15381" max="15381" width="11.7109375" style="118" bestFit="1" customWidth="1"/>
    <col min="15382" max="15382" width="9" style="118" customWidth="1"/>
    <col min="15383" max="15383" width="5" style="118" customWidth="1"/>
    <col min="15384" max="15384" width="9" style="118" customWidth="1"/>
    <col min="15385" max="15616" width="9.140625" style="118"/>
    <col min="15617" max="15617" width="13.7109375" style="118" customWidth="1"/>
    <col min="15618" max="15627" width="9.7109375" style="118" customWidth="1"/>
    <col min="15628" max="15630" width="9.140625" style="118"/>
    <col min="15631" max="15631" width="11.7109375" style="118" bestFit="1" customWidth="1"/>
    <col min="15632" max="15632" width="9" style="118" customWidth="1"/>
    <col min="15633" max="15633" width="11.7109375" style="118" bestFit="1" customWidth="1"/>
    <col min="15634" max="15634" width="9" style="118" customWidth="1"/>
    <col min="15635" max="15635" width="11.7109375" style="118" bestFit="1" customWidth="1"/>
    <col min="15636" max="15636" width="9" style="118" customWidth="1"/>
    <col min="15637" max="15637" width="11.7109375" style="118" bestFit="1" customWidth="1"/>
    <col min="15638" max="15638" width="9" style="118" customWidth="1"/>
    <col min="15639" max="15639" width="5" style="118" customWidth="1"/>
    <col min="15640" max="15640" width="9" style="118" customWidth="1"/>
    <col min="15641" max="15872" width="9.140625" style="118"/>
    <col min="15873" max="15873" width="13.7109375" style="118" customWidth="1"/>
    <col min="15874" max="15883" width="9.7109375" style="118" customWidth="1"/>
    <col min="15884" max="15886" width="9.140625" style="118"/>
    <col min="15887" max="15887" width="11.7109375" style="118" bestFit="1" customWidth="1"/>
    <col min="15888" max="15888" width="9" style="118" customWidth="1"/>
    <col min="15889" max="15889" width="11.7109375" style="118" bestFit="1" customWidth="1"/>
    <col min="15890" max="15890" width="9" style="118" customWidth="1"/>
    <col min="15891" max="15891" width="11.7109375" style="118" bestFit="1" customWidth="1"/>
    <col min="15892" max="15892" width="9" style="118" customWidth="1"/>
    <col min="15893" max="15893" width="11.7109375" style="118" bestFit="1" customWidth="1"/>
    <col min="15894" max="15894" width="9" style="118" customWidth="1"/>
    <col min="15895" max="15895" width="5" style="118" customWidth="1"/>
    <col min="15896" max="15896" width="9" style="118" customWidth="1"/>
    <col min="15897" max="16128" width="9.140625" style="118"/>
    <col min="16129" max="16129" width="13.7109375" style="118" customWidth="1"/>
    <col min="16130" max="16139" width="9.7109375" style="118" customWidth="1"/>
    <col min="16140" max="16142" width="9.140625" style="118"/>
    <col min="16143" max="16143" width="11.7109375" style="118" bestFit="1" customWidth="1"/>
    <col min="16144" max="16144" width="9" style="118" customWidth="1"/>
    <col min="16145" max="16145" width="11.7109375" style="118" bestFit="1" customWidth="1"/>
    <col min="16146" max="16146" width="9" style="118" customWidth="1"/>
    <col min="16147" max="16147" width="11.7109375" style="118" bestFit="1" customWidth="1"/>
    <col min="16148" max="16148" width="9" style="118" customWidth="1"/>
    <col min="16149" max="16149" width="11.7109375" style="118" bestFit="1" customWidth="1"/>
    <col min="16150" max="16150" width="9" style="118" customWidth="1"/>
    <col min="16151" max="16151" width="5" style="118" customWidth="1"/>
    <col min="16152" max="16152" width="9" style="118" customWidth="1"/>
    <col min="16153" max="16384" width="9.140625" style="118"/>
  </cols>
  <sheetData>
    <row r="1" spans="1:14" ht="18.75">
      <c r="A1" s="1717" t="s">
        <v>904</v>
      </c>
      <c r="B1" s="1718"/>
      <c r="C1" s="1718"/>
      <c r="D1" s="1718"/>
      <c r="E1" s="1718"/>
      <c r="F1" s="1718"/>
      <c r="G1" s="1718"/>
      <c r="H1" s="1718"/>
      <c r="I1" s="1718"/>
      <c r="J1" s="1718"/>
      <c r="K1" s="1718"/>
      <c r="L1" s="1718"/>
      <c r="M1" s="1718"/>
    </row>
    <row r="2" spans="1:14" ht="3" customHeight="1">
      <c r="A2" s="131"/>
      <c r="B2" s="80"/>
      <c r="C2" s="80"/>
      <c r="D2" s="80"/>
      <c r="E2" s="80"/>
      <c r="F2" s="80"/>
      <c r="G2" s="80"/>
      <c r="H2" s="80"/>
      <c r="I2" s="132"/>
      <c r="J2" s="132"/>
      <c r="K2" s="80"/>
    </row>
    <row r="3" spans="1:14">
      <c r="A3" s="98"/>
      <c r="B3" s="1700" t="s">
        <v>64</v>
      </c>
      <c r="C3" s="1700"/>
      <c r="D3" s="1700"/>
      <c r="E3" s="1700"/>
      <c r="F3" s="1700"/>
      <c r="G3" s="1700"/>
      <c r="H3" s="1700"/>
      <c r="I3" s="1700"/>
      <c r="J3" s="133"/>
      <c r="K3" s="133"/>
    </row>
    <row r="4" spans="1:14">
      <c r="A4" s="122" t="s">
        <v>182</v>
      </c>
      <c r="B4" s="1700" t="s">
        <v>66</v>
      </c>
      <c r="C4" s="1700"/>
      <c r="D4" s="1700" t="s">
        <v>67</v>
      </c>
      <c r="E4" s="1700"/>
      <c r="F4" s="1700" t="s">
        <v>68</v>
      </c>
      <c r="G4" s="1700"/>
      <c r="H4" s="1700" t="s">
        <v>69</v>
      </c>
      <c r="I4" s="1700"/>
      <c r="J4" s="1700" t="s">
        <v>1</v>
      </c>
      <c r="K4" s="1700"/>
    </row>
    <row r="5" spans="1:14">
      <c r="A5" s="122"/>
      <c r="B5" s="98" t="s">
        <v>2</v>
      </c>
      <c r="C5" s="98" t="s">
        <v>420</v>
      </c>
      <c r="D5" s="98" t="s">
        <v>2</v>
      </c>
      <c r="E5" s="98" t="s">
        <v>420</v>
      </c>
      <c r="F5" s="98" t="s">
        <v>2</v>
      </c>
      <c r="G5" s="98" t="s">
        <v>420</v>
      </c>
      <c r="H5" s="98" t="s">
        <v>2</v>
      </c>
      <c r="I5" s="98" t="s">
        <v>420</v>
      </c>
      <c r="J5" s="98" t="s">
        <v>2</v>
      </c>
      <c r="K5" s="98" t="s">
        <v>420</v>
      </c>
    </row>
    <row r="6" spans="1:14" s="128" customFormat="1" ht="6.95" customHeight="1">
      <c r="A6" s="1720"/>
      <c r="B6" s="1722"/>
      <c r="C6" s="1722"/>
      <c r="D6" s="1722"/>
      <c r="E6" s="1722"/>
      <c r="F6" s="1722"/>
      <c r="G6" s="1722"/>
      <c r="H6" s="1722"/>
      <c r="I6" s="1722"/>
      <c r="J6" s="1722"/>
      <c r="K6" s="1722"/>
    </row>
    <row r="7" spans="1:14">
      <c r="A7" s="126">
        <v>2014</v>
      </c>
      <c r="B7" s="1723"/>
      <c r="C7" s="1724"/>
      <c r="D7" s="1724"/>
      <c r="E7" s="1724"/>
      <c r="F7" s="1724"/>
      <c r="G7" s="1724"/>
      <c r="H7" s="1724"/>
      <c r="I7" s="1724"/>
      <c r="J7" s="1724"/>
      <c r="K7" s="1724"/>
    </row>
    <row r="8" spans="1:14">
      <c r="A8" s="123">
        <v>1</v>
      </c>
      <c r="B8" s="134">
        <v>7</v>
      </c>
      <c r="C8" s="124">
        <v>15.217391014099121</v>
      </c>
      <c r="D8" s="134">
        <v>12</v>
      </c>
      <c r="E8" s="124">
        <v>26.086956024169922</v>
      </c>
      <c r="F8" s="134">
        <v>9</v>
      </c>
      <c r="G8" s="124">
        <v>19.565217971801758</v>
      </c>
      <c r="H8" s="134">
        <v>18</v>
      </c>
      <c r="I8" s="124">
        <v>39.130435943603516</v>
      </c>
      <c r="J8" s="103">
        <v>46</v>
      </c>
      <c r="K8" s="127">
        <f>SUM(J8/J20*100)</f>
        <v>8.2437275985663092</v>
      </c>
    </row>
    <row r="9" spans="1:14">
      <c r="A9" s="123">
        <v>2</v>
      </c>
      <c r="B9" s="134">
        <v>13</v>
      </c>
      <c r="C9" s="124">
        <v>27.659574508666992</v>
      </c>
      <c r="D9" s="134">
        <v>14</v>
      </c>
      <c r="E9" s="124">
        <v>29.787233352661133</v>
      </c>
      <c r="F9" s="134">
        <v>4</v>
      </c>
      <c r="G9" s="124">
        <v>8.5106382369995117</v>
      </c>
      <c r="H9" s="134">
        <v>16</v>
      </c>
      <c r="I9" s="124">
        <v>34.042552947998047</v>
      </c>
      <c r="J9" s="103">
        <v>47</v>
      </c>
      <c r="K9" s="127">
        <f>SUM(J9/J20*100)</f>
        <v>8.4229390681003586</v>
      </c>
    </row>
    <row r="10" spans="1:14">
      <c r="A10" s="123">
        <v>3</v>
      </c>
      <c r="B10" s="134">
        <v>8</v>
      </c>
      <c r="C10" s="124">
        <v>17.777778625488281</v>
      </c>
      <c r="D10" s="134">
        <v>14</v>
      </c>
      <c r="E10" s="124">
        <v>31.111110687255859</v>
      </c>
      <c r="F10" s="134">
        <v>8</v>
      </c>
      <c r="G10" s="124">
        <v>17.777778625488281</v>
      </c>
      <c r="H10" s="134">
        <v>15</v>
      </c>
      <c r="I10" s="124">
        <v>33.333332061767578</v>
      </c>
      <c r="J10" s="103">
        <v>45</v>
      </c>
      <c r="K10" s="127">
        <f>SUM(J10/J20*100)</f>
        <v>8.064516129032258</v>
      </c>
    </row>
    <row r="11" spans="1:14">
      <c r="A11" s="123">
        <v>4</v>
      </c>
      <c r="B11" s="134">
        <v>8</v>
      </c>
      <c r="C11" s="124">
        <v>16</v>
      </c>
      <c r="D11" s="134">
        <v>15</v>
      </c>
      <c r="E11" s="124">
        <v>30</v>
      </c>
      <c r="F11" s="134">
        <v>9</v>
      </c>
      <c r="G11" s="124">
        <v>18</v>
      </c>
      <c r="H11" s="134">
        <v>18</v>
      </c>
      <c r="I11" s="124">
        <v>36</v>
      </c>
      <c r="J11" s="103">
        <v>50</v>
      </c>
      <c r="K11" s="127">
        <f>SUM(J11/J20*100)</f>
        <v>8.9605734767025087</v>
      </c>
    </row>
    <row r="12" spans="1:14">
      <c r="A12" s="123">
        <v>5</v>
      </c>
      <c r="B12" s="134">
        <v>4</v>
      </c>
      <c r="C12" s="124">
        <v>6.8965516090393066</v>
      </c>
      <c r="D12" s="134">
        <v>23</v>
      </c>
      <c r="E12" s="124">
        <v>39.655174255371094</v>
      </c>
      <c r="F12" s="134">
        <v>10</v>
      </c>
      <c r="G12" s="124">
        <v>17.241378784179688</v>
      </c>
      <c r="H12" s="134">
        <v>21</v>
      </c>
      <c r="I12" s="124">
        <v>36.206897735595703</v>
      </c>
      <c r="J12" s="103">
        <v>58</v>
      </c>
      <c r="K12" s="127">
        <f>SUM(J12/J20*100)</f>
        <v>10.394265232974909</v>
      </c>
    </row>
    <row r="13" spans="1:14">
      <c r="A13" s="123">
        <v>6</v>
      </c>
      <c r="B13" s="134">
        <v>4</v>
      </c>
      <c r="C13" s="124">
        <v>9.5238094329833984</v>
      </c>
      <c r="D13" s="134">
        <v>13</v>
      </c>
      <c r="E13" s="124">
        <v>30.952381134033203</v>
      </c>
      <c r="F13" s="134">
        <v>6</v>
      </c>
      <c r="G13" s="124">
        <v>14.285714149475098</v>
      </c>
      <c r="H13" s="134">
        <v>19</v>
      </c>
      <c r="I13" s="124">
        <v>45.238094329833984</v>
      </c>
      <c r="J13" s="103">
        <v>42</v>
      </c>
      <c r="K13" s="127">
        <f>SUM(J13/J20*100)</f>
        <v>7.5268817204301079</v>
      </c>
    </row>
    <row r="14" spans="1:14">
      <c r="A14" s="123">
        <v>7</v>
      </c>
      <c r="B14" s="134">
        <v>6</v>
      </c>
      <c r="C14" s="124">
        <v>14.285714149475098</v>
      </c>
      <c r="D14" s="134">
        <v>14</v>
      </c>
      <c r="E14" s="124">
        <v>33.333332061767578</v>
      </c>
      <c r="F14" s="134">
        <v>8</v>
      </c>
      <c r="G14" s="124">
        <v>19.047618865966797</v>
      </c>
      <c r="H14" s="134">
        <v>14</v>
      </c>
      <c r="I14" s="124">
        <v>33.333332061767578</v>
      </c>
      <c r="J14" s="103">
        <v>42</v>
      </c>
      <c r="K14" s="127">
        <f>SUM(J14/J20*100)</f>
        <v>7.5268817204301079</v>
      </c>
    </row>
    <row r="15" spans="1:14">
      <c r="A15" s="123">
        <v>8</v>
      </c>
      <c r="B15" s="134">
        <v>5</v>
      </c>
      <c r="C15" s="124">
        <v>15.151515007019043</v>
      </c>
      <c r="D15" s="134">
        <v>9</v>
      </c>
      <c r="E15" s="124">
        <v>27.272727966308594</v>
      </c>
      <c r="F15" s="134">
        <v>8</v>
      </c>
      <c r="G15" s="124">
        <v>24.242424011230469</v>
      </c>
      <c r="H15" s="134">
        <v>11</v>
      </c>
      <c r="I15" s="124">
        <v>33.333332061767578</v>
      </c>
      <c r="J15" s="103">
        <v>33</v>
      </c>
      <c r="K15" s="127">
        <f>SUM(J15/J20*100)</f>
        <v>5.913978494623656</v>
      </c>
    </row>
    <row r="16" spans="1:14">
      <c r="A16" s="123">
        <v>9</v>
      </c>
      <c r="B16" s="134">
        <v>6</v>
      </c>
      <c r="C16" s="124">
        <v>13.043478012084961</v>
      </c>
      <c r="D16" s="134">
        <v>10</v>
      </c>
      <c r="E16" s="124">
        <v>21.739130020141602</v>
      </c>
      <c r="F16" s="134">
        <v>10</v>
      </c>
      <c r="G16" s="124">
        <v>21.739130020141602</v>
      </c>
      <c r="H16" s="134">
        <v>20</v>
      </c>
      <c r="I16" s="124">
        <v>43.478260040283203</v>
      </c>
      <c r="J16" s="103">
        <v>46</v>
      </c>
      <c r="K16" s="127">
        <f>SUM(J16/J20*100)</f>
        <v>8.2437275985663092</v>
      </c>
      <c r="M16" s="128"/>
      <c r="N16" s="128"/>
    </row>
    <row r="17" spans="1:12">
      <c r="A17" s="123">
        <v>10</v>
      </c>
      <c r="B17" s="134">
        <v>8</v>
      </c>
      <c r="C17" s="124">
        <v>20.512821197509766</v>
      </c>
      <c r="D17" s="134">
        <v>10</v>
      </c>
      <c r="E17" s="124">
        <v>25.641025543212891</v>
      </c>
      <c r="F17" s="134">
        <v>3</v>
      </c>
      <c r="G17" s="124">
        <v>7.6923074722290039</v>
      </c>
      <c r="H17" s="134">
        <v>18</v>
      </c>
      <c r="I17" s="124">
        <v>46.153846740722656</v>
      </c>
      <c r="J17" s="103">
        <v>39</v>
      </c>
      <c r="K17" s="127">
        <f>SUM(J17/J20*100)</f>
        <v>6.9892473118279561</v>
      </c>
    </row>
    <row r="18" spans="1:12">
      <c r="A18" s="123">
        <v>11</v>
      </c>
      <c r="B18" s="134">
        <v>3</v>
      </c>
      <c r="C18" s="124">
        <v>7.8947367668151855</v>
      </c>
      <c r="D18" s="134">
        <v>14</v>
      </c>
      <c r="E18" s="124">
        <v>36.842105865478516</v>
      </c>
      <c r="F18" s="134">
        <v>4</v>
      </c>
      <c r="G18" s="124">
        <v>10.526315689086914</v>
      </c>
      <c r="H18" s="134">
        <v>17</v>
      </c>
      <c r="I18" s="124">
        <v>44.736843109130859</v>
      </c>
      <c r="J18" s="103">
        <v>38</v>
      </c>
      <c r="K18" s="127">
        <f>SUM(J18/J20*100)</f>
        <v>6.8100358422939076</v>
      </c>
    </row>
    <row r="19" spans="1:12">
      <c r="A19" s="123">
        <v>12</v>
      </c>
      <c r="B19" s="134">
        <v>27</v>
      </c>
      <c r="C19" s="124">
        <v>37.5</v>
      </c>
      <c r="D19" s="134">
        <v>19</v>
      </c>
      <c r="E19" s="124">
        <v>26.388889312744141</v>
      </c>
      <c r="F19" s="134">
        <v>12</v>
      </c>
      <c r="G19" s="124">
        <v>16.666666030883789</v>
      </c>
      <c r="H19" s="134">
        <v>14</v>
      </c>
      <c r="I19" s="124">
        <v>19.44444465637207</v>
      </c>
      <c r="J19" s="103">
        <v>72</v>
      </c>
      <c r="K19" s="127">
        <f>SUM(J19/J20*100)</f>
        <v>12.903225806451612</v>
      </c>
    </row>
    <row r="20" spans="1:12">
      <c r="A20" s="126" t="s">
        <v>1</v>
      </c>
      <c r="B20" s="113">
        <f>SUM(B8:B19)</f>
        <v>99</v>
      </c>
      <c r="C20" s="127">
        <f>SUM(B20/J20*100)</f>
        <v>17.741935483870968</v>
      </c>
      <c r="D20" s="113">
        <f>SUM(D8:D19)</f>
        <v>167</v>
      </c>
      <c r="E20" s="127">
        <f>SUM(D20/J20*100)</f>
        <v>29.928315412186379</v>
      </c>
      <c r="F20" s="113">
        <f>SUM(F8:F19)</f>
        <v>91</v>
      </c>
      <c r="G20" s="127">
        <f>SUM(F20/J20*100)</f>
        <v>16.308243727598569</v>
      </c>
      <c r="H20" s="113">
        <f>SUM(H8:H19)</f>
        <v>201</v>
      </c>
      <c r="I20" s="127">
        <f>SUM(H20/J20)*100</f>
        <v>36.021505376344088</v>
      </c>
      <c r="J20" s="113">
        <f>SUM(J8:J19)</f>
        <v>558</v>
      </c>
      <c r="K20" s="127">
        <f>SUM(I20,G20,E20,C20)</f>
        <v>100</v>
      </c>
      <c r="L20" s="356"/>
    </row>
    <row r="21" spans="1:12" s="128" customFormat="1" ht="6.95" customHeight="1">
      <c r="A21" s="1720"/>
      <c r="B21" s="1722"/>
      <c r="C21" s="1722"/>
      <c r="D21" s="1722"/>
      <c r="E21" s="1722"/>
      <c r="F21" s="1722"/>
      <c r="G21" s="1722"/>
      <c r="H21" s="1722"/>
      <c r="I21" s="1722"/>
      <c r="J21" s="1722"/>
      <c r="K21" s="1722"/>
    </row>
    <row r="22" spans="1:12">
      <c r="A22" s="126">
        <v>2015</v>
      </c>
      <c r="B22" s="1723"/>
      <c r="C22" s="1724"/>
      <c r="D22" s="1724"/>
      <c r="E22" s="1724"/>
      <c r="F22" s="1724"/>
      <c r="G22" s="1724"/>
      <c r="H22" s="1724"/>
      <c r="I22" s="1724"/>
      <c r="J22" s="1724"/>
      <c r="K22" s="1724"/>
    </row>
    <row r="23" spans="1:12">
      <c r="A23" s="123">
        <v>1</v>
      </c>
      <c r="B23" s="134">
        <v>11</v>
      </c>
      <c r="C23" s="124">
        <v>19.642856597900391</v>
      </c>
      <c r="D23" s="134">
        <v>22</v>
      </c>
      <c r="E23" s="124">
        <v>39.285713195800781</v>
      </c>
      <c r="F23" s="134">
        <v>6</v>
      </c>
      <c r="G23" s="124">
        <v>10.714285850524902</v>
      </c>
      <c r="H23" s="134">
        <v>17</v>
      </c>
      <c r="I23" s="124">
        <v>30.357143402099609</v>
      </c>
      <c r="J23" s="103">
        <v>56</v>
      </c>
      <c r="K23" s="127">
        <f>SUM(J23/J35*100)</f>
        <v>9.1653027823240585</v>
      </c>
    </row>
    <row r="24" spans="1:12">
      <c r="A24" s="123">
        <v>2</v>
      </c>
      <c r="B24" s="134">
        <v>9</v>
      </c>
      <c r="C24" s="124">
        <v>19.565217971801758</v>
      </c>
      <c r="D24" s="134">
        <v>13</v>
      </c>
      <c r="E24" s="124">
        <v>28.260869979858398</v>
      </c>
      <c r="F24" s="134">
        <v>12</v>
      </c>
      <c r="G24" s="124">
        <v>26.086956024169922</v>
      </c>
      <c r="H24" s="134">
        <v>12</v>
      </c>
      <c r="I24" s="124">
        <v>26.086956024169922</v>
      </c>
      <c r="J24" s="103">
        <v>46</v>
      </c>
      <c r="K24" s="127">
        <f>SUM(J24/J35*100)</f>
        <v>7.5286415711947621</v>
      </c>
    </row>
    <row r="25" spans="1:12">
      <c r="A25" s="123">
        <v>3</v>
      </c>
      <c r="B25" s="134">
        <v>8</v>
      </c>
      <c r="C25" s="124">
        <v>12.698412895202637</v>
      </c>
      <c r="D25" s="134">
        <v>17</v>
      </c>
      <c r="E25" s="124">
        <v>26.984127044677734</v>
      </c>
      <c r="F25" s="134">
        <v>13</v>
      </c>
      <c r="G25" s="124">
        <v>20.634920120239258</v>
      </c>
      <c r="H25" s="134">
        <v>25</v>
      </c>
      <c r="I25" s="124">
        <v>39.682540893554687</v>
      </c>
      <c r="J25" s="103">
        <v>63</v>
      </c>
      <c r="K25" s="127">
        <f>SUM(J25/J35*100)</f>
        <v>10.310965630114566</v>
      </c>
    </row>
    <row r="26" spans="1:12">
      <c r="A26" s="123">
        <v>4</v>
      </c>
      <c r="B26" s="134">
        <v>12</v>
      </c>
      <c r="C26" s="124">
        <v>27.272727966308594</v>
      </c>
      <c r="D26" s="134">
        <v>9</v>
      </c>
      <c r="E26" s="124">
        <v>20.454545974731445</v>
      </c>
      <c r="F26" s="134">
        <v>7</v>
      </c>
      <c r="G26" s="124">
        <v>15.909090995788574</v>
      </c>
      <c r="H26" s="134">
        <v>16</v>
      </c>
      <c r="I26" s="124">
        <v>36.363636016845703</v>
      </c>
      <c r="J26" s="103">
        <v>44</v>
      </c>
      <c r="K26" s="127">
        <f>SUM(J26/J35*100)</f>
        <v>7.2013093289689039</v>
      </c>
    </row>
    <row r="27" spans="1:12">
      <c r="A27" s="123">
        <v>5</v>
      </c>
      <c r="B27" s="134">
        <v>6</v>
      </c>
      <c r="C27" s="124">
        <v>13.043478012084961</v>
      </c>
      <c r="D27" s="134">
        <v>10</v>
      </c>
      <c r="E27" s="124">
        <v>21.739130020141602</v>
      </c>
      <c r="F27" s="134">
        <v>14</v>
      </c>
      <c r="G27" s="124">
        <v>30.434782028198242</v>
      </c>
      <c r="H27" s="134">
        <v>16</v>
      </c>
      <c r="I27" s="124">
        <v>34.782608032226562</v>
      </c>
      <c r="J27" s="103">
        <v>46</v>
      </c>
      <c r="K27" s="127">
        <f>SUM(J27/J35*100)</f>
        <v>7.5286415711947621</v>
      </c>
    </row>
    <row r="28" spans="1:12">
      <c r="A28" s="123">
        <v>6</v>
      </c>
      <c r="B28" s="134">
        <v>3</v>
      </c>
      <c r="C28" s="124">
        <v>5.4545454978942871</v>
      </c>
      <c r="D28" s="134">
        <v>12</v>
      </c>
      <c r="E28" s="124">
        <v>21.818181991577148</v>
      </c>
      <c r="F28" s="134">
        <v>10</v>
      </c>
      <c r="G28" s="124">
        <v>18.181818008422852</v>
      </c>
      <c r="H28" s="134">
        <v>30</v>
      </c>
      <c r="I28" s="124">
        <v>54.545455932617188</v>
      </c>
      <c r="J28" s="103">
        <v>55</v>
      </c>
      <c r="K28" s="127">
        <f>SUM(J28/J35*100)</f>
        <v>9.0016366612111298</v>
      </c>
    </row>
    <row r="29" spans="1:12">
      <c r="A29" s="123">
        <v>7</v>
      </c>
      <c r="B29" s="134">
        <v>5</v>
      </c>
      <c r="C29" s="124">
        <v>11.904762268066406</v>
      </c>
      <c r="D29" s="134">
        <v>15</v>
      </c>
      <c r="E29" s="124">
        <v>35.714286804199219</v>
      </c>
      <c r="F29" s="134">
        <v>6</v>
      </c>
      <c r="G29" s="124">
        <v>14.285714149475098</v>
      </c>
      <c r="H29" s="134">
        <v>16</v>
      </c>
      <c r="I29" s="124">
        <v>38.095237731933594</v>
      </c>
      <c r="J29" s="103">
        <v>42</v>
      </c>
      <c r="K29" s="127">
        <f>SUM(J29/J35*100)</f>
        <v>6.8739770867430439</v>
      </c>
    </row>
    <row r="30" spans="1:12">
      <c r="A30" s="123">
        <v>8</v>
      </c>
      <c r="B30" s="134">
        <v>2</v>
      </c>
      <c r="C30" s="124">
        <v>6.0606060028076172</v>
      </c>
      <c r="D30" s="134">
        <v>6</v>
      </c>
      <c r="E30" s="124">
        <v>18.181818008422852</v>
      </c>
      <c r="F30" s="134">
        <v>6</v>
      </c>
      <c r="G30" s="124">
        <v>18.181818008422852</v>
      </c>
      <c r="H30" s="134">
        <v>19</v>
      </c>
      <c r="I30" s="124">
        <v>57.575756072998047</v>
      </c>
      <c r="J30" s="103">
        <v>33</v>
      </c>
      <c r="K30" s="127">
        <f>SUM(J30/J35*100)</f>
        <v>5.400981996726677</v>
      </c>
    </row>
    <row r="31" spans="1:12">
      <c r="A31" s="123">
        <v>9</v>
      </c>
      <c r="B31" s="134">
        <v>4</v>
      </c>
      <c r="C31" s="124">
        <v>12.5</v>
      </c>
      <c r="D31" s="134">
        <v>10</v>
      </c>
      <c r="E31" s="124">
        <v>31.25</v>
      </c>
      <c r="F31" s="134">
        <v>7</v>
      </c>
      <c r="G31" s="124">
        <v>21.875</v>
      </c>
      <c r="H31" s="134">
        <v>11</v>
      </c>
      <c r="I31" s="124">
        <v>34.375</v>
      </c>
      <c r="J31" s="103">
        <v>32</v>
      </c>
      <c r="K31" s="127">
        <f>SUM(J31/J35*100)</f>
        <v>5.2373158756137483</v>
      </c>
    </row>
    <row r="32" spans="1:12">
      <c r="A32" s="123">
        <v>10</v>
      </c>
      <c r="B32" s="134">
        <v>5</v>
      </c>
      <c r="C32" s="124">
        <v>10.416666984558105</v>
      </c>
      <c r="D32" s="134">
        <v>15</v>
      </c>
      <c r="E32" s="124">
        <v>31.25</v>
      </c>
      <c r="F32" s="134">
        <v>9</v>
      </c>
      <c r="G32" s="124">
        <v>18.75</v>
      </c>
      <c r="H32" s="134">
        <v>19</v>
      </c>
      <c r="I32" s="124">
        <v>39.583332061767578</v>
      </c>
      <c r="J32" s="103">
        <v>48</v>
      </c>
      <c r="K32" s="127">
        <f>SUM(J32/J35*100)</f>
        <v>7.8559738134206221</v>
      </c>
    </row>
    <row r="33" spans="1:13">
      <c r="A33" s="123">
        <v>11</v>
      </c>
      <c r="B33" s="134">
        <v>14</v>
      </c>
      <c r="C33" s="124">
        <v>20.28985595703125</v>
      </c>
      <c r="D33" s="134">
        <v>23</v>
      </c>
      <c r="E33" s="124">
        <v>33.333332061767578</v>
      </c>
      <c r="F33" s="134">
        <v>10</v>
      </c>
      <c r="G33" s="124">
        <v>14.492753982543945</v>
      </c>
      <c r="H33" s="134">
        <v>22</v>
      </c>
      <c r="I33" s="124">
        <v>31.884057998657227</v>
      </c>
      <c r="J33" s="103">
        <v>69</v>
      </c>
      <c r="K33" s="127">
        <f>SUM(J33/J35*100)</f>
        <v>11.292962356792144</v>
      </c>
    </row>
    <row r="34" spans="1:13">
      <c r="A34" s="123">
        <v>12</v>
      </c>
      <c r="B34" s="134">
        <v>29</v>
      </c>
      <c r="C34" s="124">
        <v>37.662338256835938</v>
      </c>
      <c r="D34" s="134">
        <v>19</v>
      </c>
      <c r="E34" s="124">
        <v>24.675325393676758</v>
      </c>
      <c r="F34" s="134">
        <v>13</v>
      </c>
      <c r="G34" s="124">
        <v>16.88311767578125</v>
      </c>
      <c r="H34" s="134">
        <v>16</v>
      </c>
      <c r="I34" s="124">
        <v>20.779220581054688</v>
      </c>
      <c r="J34" s="103">
        <v>77</v>
      </c>
      <c r="K34" s="127">
        <f>SUM(J34/J35*100)</f>
        <v>12.60229132569558</v>
      </c>
    </row>
    <row r="35" spans="1:13">
      <c r="A35" s="126" t="s">
        <v>1</v>
      </c>
      <c r="B35" s="113">
        <f>SUM(B23:B34)</f>
        <v>108</v>
      </c>
      <c r="C35" s="127">
        <f>SUM(B35/J35*100)</f>
        <v>17.675941080196399</v>
      </c>
      <c r="D35" s="113">
        <f>SUM(D23:D34)</f>
        <v>171</v>
      </c>
      <c r="E35" s="127">
        <f>SUM(D35/J35*100)</f>
        <v>27.986906710310965</v>
      </c>
      <c r="F35" s="113">
        <f>SUM(F23:F34)</f>
        <v>113</v>
      </c>
      <c r="G35" s="127">
        <f>SUM(F35/J35*100)</f>
        <v>18.494271685761046</v>
      </c>
      <c r="H35" s="113">
        <f>SUM(H23:H34)</f>
        <v>219</v>
      </c>
      <c r="I35" s="127">
        <f>SUM(H35/J35*100)</f>
        <v>35.842880523731587</v>
      </c>
      <c r="J35" s="113">
        <f>SUM(J23:J34)</f>
        <v>611</v>
      </c>
      <c r="K35" s="127">
        <f>SUM(K34,K23,K24,K25,K26,K27,K28,K29,K30,K31,K32,K33)</f>
        <v>99.999999999999986</v>
      </c>
      <c r="L35" s="356"/>
    </row>
    <row r="36" spans="1:13" s="128" customFormat="1" ht="6.95" customHeight="1">
      <c r="A36" s="1720"/>
      <c r="B36" s="1722"/>
      <c r="C36" s="1722"/>
      <c r="D36" s="1722"/>
      <c r="E36" s="1722"/>
      <c r="F36" s="1722"/>
      <c r="G36" s="1722"/>
      <c r="H36" s="1722"/>
      <c r="I36" s="1722"/>
      <c r="J36" s="1722"/>
      <c r="K36" s="1722"/>
    </row>
    <row r="37" spans="1:13">
      <c r="A37" s="126">
        <v>2016</v>
      </c>
      <c r="B37" s="1723"/>
      <c r="C37" s="1724"/>
      <c r="D37" s="1724"/>
      <c r="E37" s="1724"/>
      <c r="F37" s="1724"/>
      <c r="G37" s="1724"/>
      <c r="H37" s="1724"/>
      <c r="I37" s="1724"/>
      <c r="J37" s="1724"/>
      <c r="K37" s="1724"/>
    </row>
    <row r="38" spans="1:13">
      <c r="A38" s="123">
        <v>1</v>
      </c>
      <c r="B38" s="134">
        <v>11</v>
      </c>
      <c r="C38" s="124">
        <v>21.568628311157227</v>
      </c>
      <c r="D38" s="134">
        <v>8</v>
      </c>
      <c r="E38" s="124">
        <v>15.686274528503418</v>
      </c>
      <c r="F38" s="134">
        <v>8</v>
      </c>
      <c r="G38" s="124">
        <v>15.686274528503418</v>
      </c>
      <c r="H38" s="134">
        <v>24</v>
      </c>
      <c r="I38" s="124">
        <v>47.058822631835937</v>
      </c>
      <c r="J38" s="103">
        <v>51</v>
      </c>
      <c r="K38" s="127">
        <f>SUM(J38/J50*100)</f>
        <v>8.6587436332767407</v>
      </c>
    </row>
    <row r="39" spans="1:13">
      <c r="A39" s="123">
        <v>2</v>
      </c>
      <c r="B39" s="134">
        <v>3</v>
      </c>
      <c r="C39" s="124">
        <v>8.3333330154418945</v>
      </c>
      <c r="D39" s="134">
        <v>8</v>
      </c>
      <c r="E39" s="124">
        <v>22.222221374511719</v>
      </c>
      <c r="F39" s="134">
        <v>9</v>
      </c>
      <c r="G39" s="124">
        <v>25</v>
      </c>
      <c r="H39" s="134">
        <v>16</v>
      </c>
      <c r="I39" s="124">
        <v>44.444442749023438</v>
      </c>
      <c r="J39" s="103">
        <v>36</v>
      </c>
      <c r="K39" s="127">
        <f>SUM(J39/J50*100)</f>
        <v>6.1120543293718166</v>
      </c>
    </row>
    <row r="40" spans="1:13">
      <c r="A40" s="123">
        <v>3</v>
      </c>
      <c r="B40" s="134">
        <v>3</v>
      </c>
      <c r="C40" s="124">
        <v>5.8823528289794922</v>
      </c>
      <c r="D40" s="134">
        <v>13</v>
      </c>
      <c r="E40" s="124">
        <v>25.490196228027344</v>
      </c>
      <c r="F40" s="134">
        <v>17</v>
      </c>
      <c r="G40" s="124">
        <v>33.333332061767578</v>
      </c>
      <c r="H40" s="134">
        <v>18</v>
      </c>
      <c r="I40" s="124">
        <v>35.294116973876953</v>
      </c>
      <c r="J40" s="103">
        <v>51</v>
      </c>
      <c r="K40" s="127">
        <f>SUM(J40/J50*100)</f>
        <v>8.6587436332767407</v>
      </c>
    </row>
    <row r="41" spans="1:13">
      <c r="A41" s="123">
        <v>4</v>
      </c>
      <c r="B41" s="134">
        <v>8</v>
      </c>
      <c r="C41" s="124">
        <v>20.512821197509766</v>
      </c>
      <c r="D41" s="134">
        <v>9</v>
      </c>
      <c r="E41" s="124">
        <v>23.076923370361328</v>
      </c>
      <c r="F41" s="134">
        <v>4</v>
      </c>
      <c r="G41" s="124">
        <v>10.256410598754883</v>
      </c>
      <c r="H41" s="134">
        <v>18</v>
      </c>
      <c r="I41" s="124">
        <v>46.153846740722656</v>
      </c>
      <c r="J41" s="103">
        <v>39</v>
      </c>
      <c r="K41" s="127">
        <f>SUM(J41/J50*100)</f>
        <v>6.6213921901528012</v>
      </c>
      <c r="M41" s="129"/>
    </row>
    <row r="42" spans="1:13">
      <c r="A42" s="123">
        <v>5</v>
      </c>
      <c r="B42" s="134">
        <v>3</v>
      </c>
      <c r="C42" s="124">
        <v>6.9767441749572754</v>
      </c>
      <c r="D42" s="134">
        <v>15</v>
      </c>
      <c r="E42" s="124">
        <v>34.883720397949219</v>
      </c>
      <c r="F42" s="134">
        <v>10</v>
      </c>
      <c r="G42" s="124">
        <v>23.255813598632813</v>
      </c>
      <c r="H42" s="134">
        <v>15</v>
      </c>
      <c r="I42" s="124">
        <v>34.883720397949219</v>
      </c>
      <c r="J42" s="103">
        <v>43</v>
      </c>
      <c r="K42" s="127">
        <f>SUM(J42/J50*100)</f>
        <v>7.3005093378607802</v>
      </c>
    </row>
    <row r="43" spans="1:13">
      <c r="A43" s="123">
        <v>6</v>
      </c>
      <c r="B43" s="134">
        <v>5</v>
      </c>
      <c r="C43" s="124">
        <v>9.6153850555419922</v>
      </c>
      <c r="D43" s="134">
        <v>17</v>
      </c>
      <c r="E43" s="124">
        <v>32.692306518554687</v>
      </c>
      <c r="F43" s="134">
        <v>4</v>
      </c>
      <c r="G43" s="124">
        <v>7.6923074722290039</v>
      </c>
      <c r="H43" s="134">
        <v>26</v>
      </c>
      <c r="I43" s="124">
        <v>50</v>
      </c>
      <c r="J43" s="103">
        <v>52</v>
      </c>
      <c r="K43" s="127">
        <f>SUM(J43/J50*100)</f>
        <v>8.828522920203735</v>
      </c>
    </row>
    <row r="44" spans="1:13">
      <c r="A44" s="123">
        <v>7</v>
      </c>
      <c r="B44" s="134">
        <v>3</v>
      </c>
      <c r="C44" s="124">
        <v>7.1428570747375488</v>
      </c>
      <c r="D44" s="134">
        <v>13</v>
      </c>
      <c r="E44" s="124">
        <v>30.952381134033203</v>
      </c>
      <c r="F44" s="134">
        <v>3</v>
      </c>
      <c r="G44" s="124">
        <v>7.1428570747375488</v>
      </c>
      <c r="H44" s="134">
        <v>23</v>
      </c>
      <c r="I44" s="124">
        <v>54.761905670166016</v>
      </c>
      <c r="J44" s="103">
        <v>42</v>
      </c>
      <c r="K44" s="127">
        <f>SUM(J44/J50*100)</f>
        <v>7.1307300509337868</v>
      </c>
    </row>
    <row r="45" spans="1:13">
      <c r="A45" s="123">
        <v>8</v>
      </c>
      <c r="B45" s="134">
        <v>6</v>
      </c>
      <c r="C45" s="124">
        <v>16.216217041015625</v>
      </c>
      <c r="D45" s="134">
        <v>10</v>
      </c>
      <c r="E45" s="124">
        <v>27.027027130126953</v>
      </c>
      <c r="F45" s="134">
        <v>7</v>
      </c>
      <c r="G45" s="124">
        <v>18.918918609619141</v>
      </c>
      <c r="H45" s="134">
        <v>14</v>
      </c>
      <c r="I45" s="124">
        <v>37.837837219238281</v>
      </c>
      <c r="J45" s="103">
        <v>37</v>
      </c>
      <c r="K45" s="127">
        <f>SUM(J45/J50*100)</f>
        <v>6.2818336162988109</v>
      </c>
    </row>
    <row r="46" spans="1:13">
      <c r="A46" s="123">
        <v>9</v>
      </c>
      <c r="B46" s="134">
        <v>11</v>
      </c>
      <c r="C46" s="124">
        <v>23.404254913330078</v>
      </c>
      <c r="D46" s="134">
        <v>9</v>
      </c>
      <c r="E46" s="124">
        <v>19.148935317993164</v>
      </c>
      <c r="F46" s="134">
        <v>4</v>
      </c>
      <c r="G46" s="124">
        <v>8.5106382369995117</v>
      </c>
      <c r="H46" s="134">
        <v>23</v>
      </c>
      <c r="I46" s="124">
        <v>48.936168670654297</v>
      </c>
      <c r="J46" s="103">
        <v>47</v>
      </c>
      <c r="K46" s="127">
        <f>SUM(J46/J50*100)</f>
        <v>7.9796264855687609</v>
      </c>
    </row>
    <row r="47" spans="1:13">
      <c r="A47" s="123">
        <v>10</v>
      </c>
      <c r="B47" s="134">
        <v>10</v>
      </c>
      <c r="C47" s="124">
        <v>20.408163070678711</v>
      </c>
      <c r="D47" s="134">
        <v>15</v>
      </c>
      <c r="E47" s="124">
        <v>30.612245559692383</v>
      </c>
      <c r="F47" s="134">
        <v>3</v>
      </c>
      <c r="G47" s="124">
        <v>6.1224489212036133</v>
      </c>
      <c r="H47" s="134">
        <v>21</v>
      </c>
      <c r="I47" s="124">
        <v>42.857143402099609</v>
      </c>
      <c r="J47" s="103">
        <v>49</v>
      </c>
      <c r="K47" s="127">
        <f>SUM(J47/J50*100)</f>
        <v>8.3191850594227503</v>
      </c>
    </row>
    <row r="48" spans="1:13">
      <c r="A48" s="123">
        <v>11</v>
      </c>
      <c r="B48" s="134">
        <v>21</v>
      </c>
      <c r="C48" s="124">
        <v>29.577465057373047</v>
      </c>
      <c r="D48" s="134">
        <v>13</v>
      </c>
      <c r="E48" s="124">
        <v>18.309858322143555</v>
      </c>
      <c r="F48" s="134">
        <v>20</v>
      </c>
      <c r="G48" s="124">
        <v>28.169013977050781</v>
      </c>
      <c r="H48" s="134">
        <v>17</v>
      </c>
      <c r="I48" s="124">
        <v>23.943662643432617</v>
      </c>
      <c r="J48" s="103">
        <v>71</v>
      </c>
      <c r="K48" s="127">
        <f>SUM(J48/J50*100)</f>
        <v>12.054329371816639</v>
      </c>
    </row>
    <row r="49" spans="1:12">
      <c r="A49" s="123">
        <v>12</v>
      </c>
      <c r="B49" s="134">
        <v>21</v>
      </c>
      <c r="C49" s="124">
        <v>29.577465057373047</v>
      </c>
      <c r="D49" s="134">
        <v>20</v>
      </c>
      <c r="E49" s="124">
        <v>28.169013977050781</v>
      </c>
      <c r="F49" s="134">
        <v>9</v>
      </c>
      <c r="G49" s="124">
        <v>12.676055908203125</v>
      </c>
      <c r="H49" s="134">
        <v>21</v>
      </c>
      <c r="I49" s="124">
        <v>29.577465057373047</v>
      </c>
      <c r="J49" s="103">
        <v>71</v>
      </c>
      <c r="K49" s="127">
        <f>SUM(J49/J50*100)</f>
        <v>12.054329371816639</v>
      </c>
    </row>
    <row r="50" spans="1:12">
      <c r="A50" s="126" t="s">
        <v>1</v>
      </c>
      <c r="B50" s="313">
        <f>SUM(B38:B49)</f>
        <v>105</v>
      </c>
      <c r="C50" s="127">
        <f>SUM(B50/J50*100)</f>
        <v>17.826825127334462</v>
      </c>
      <c r="D50" s="312">
        <f>SUM(D38:D49)</f>
        <v>150</v>
      </c>
      <c r="E50" s="127">
        <f>SUM(D50/J50*100)</f>
        <v>25.466893039049239</v>
      </c>
      <c r="F50" s="313">
        <f>SUM(F38:F49)</f>
        <v>98</v>
      </c>
      <c r="G50" s="127">
        <f>SUM(F50/J50*100)</f>
        <v>16.638370118845501</v>
      </c>
      <c r="H50" s="312">
        <f>SUM(H38:H49)</f>
        <v>236</v>
      </c>
      <c r="I50" s="127">
        <f>SUM(H50/J50*100)</f>
        <v>40.067911714770801</v>
      </c>
      <c r="J50" s="310">
        <f>SUM(J38:J49)</f>
        <v>589</v>
      </c>
      <c r="K50" s="127">
        <f>SUM(K38:K49)</f>
        <v>100</v>
      </c>
    </row>
    <row r="51" spans="1:12" s="128" customFormat="1" ht="5.0999999999999996" customHeight="1">
      <c r="A51" s="1720"/>
      <c r="B51" s="1721"/>
      <c r="C51" s="1721"/>
      <c r="D51" s="1721"/>
      <c r="E51" s="1721"/>
      <c r="F51" s="1721"/>
      <c r="G51" s="1721"/>
      <c r="H51" s="1721"/>
      <c r="I51" s="1721"/>
      <c r="J51" s="1721"/>
      <c r="K51" s="1721"/>
      <c r="L51" s="135"/>
    </row>
    <row r="52" spans="1:12">
      <c r="A52" s="126" t="s">
        <v>184</v>
      </c>
      <c r="B52" s="314">
        <f>SUM(B20,B35,B50)</f>
        <v>312</v>
      </c>
      <c r="C52" s="125">
        <f>SUM(B52/J52*100)</f>
        <v>17.747440273037544</v>
      </c>
      <c r="D52" s="314">
        <f>SUM(D50,D20,D35)</f>
        <v>488</v>
      </c>
      <c r="E52" s="125">
        <f>SUM(D52/J52*100)</f>
        <v>27.75881683731513</v>
      </c>
      <c r="F52" s="314">
        <f>SUM(F50,F35,F20)</f>
        <v>302</v>
      </c>
      <c r="G52" s="125">
        <f>SUM(F52/J52*100)</f>
        <v>17.178612059158134</v>
      </c>
      <c r="H52" s="314">
        <f>SUM(H50,H35,H20)</f>
        <v>656</v>
      </c>
      <c r="I52" s="125">
        <f>SUM(H52/J52*100)</f>
        <v>37.315130830489188</v>
      </c>
      <c r="J52" s="314">
        <f>SUM(J50,J35,J20)</f>
        <v>1758</v>
      </c>
      <c r="K52" s="125">
        <f>SUM(I52,G52,E52,C52)</f>
        <v>100</v>
      </c>
    </row>
    <row r="53" spans="1:12">
      <c r="A53" s="84"/>
      <c r="B53" s="84"/>
      <c r="C53" s="130"/>
      <c r="D53" s="84"/>
      <c r="E53" s="130"/>
      <c r="F53" s="84"/>
      <c r="G53" s="130"/>
      <c r="H53" s="84"/>
      <c r="I53" s="130"/>
      <c r="J53" s="84"/>
      <c r="K53" s="130"/>
    </row>
    <row r="54" spans="1:12">
      <c r="A54" s="765" t="s">
        <v>835</v>
      </c>
      <c r="B54" s="336"/>
      <c r="C54" s="337"/>
      <c r="D54" s="336"/>
      <c r="E54" s="337"/>
      <c r="F54" s="84"/>
      <c r="G54" s="130"/>
      <c r="H54" s="84"/>
      <c r="I54" s="130"/>
      <c r="J54" s="84"/>
      <c r="K54" s="130"/>
    </row>
  </sheetData>
  <mergeCells count="14">
    <mergeCell ref="A1:M1"/>
    <mergeCell ref="B3:I3"/>
    <mergeCell ref="B4:C4"/>
    <mergeCell ref="D4:E4"/>
    <mergeCell ref="F4:G4"/>
    <mergeCell ref="H4:I4"/>
    <mergeCell ref="J4:K4"/>
    <mergeCell ref="A51:K51"/>
    <mergeCell ref="A6:K6"/>
    <mergeCell ref="B7:K7"/>
    <mergeCell ref="A21:K21"/>
    <mergeCell ref="B22:K22"/>
    <mergeCell ref="A36:K36"/>
    <mergeCell ref="B37:K37"/>
  </mergeCells>
  <pageMargins left="0.70866141732283472" right="0.70866141732283472" top="0.74803149606299213" bottom="0.74803149606299213" header="0.31496062992125984" footer="0.31496062992125984"/>
  <pageSetup paperSize="9" scale="69" orientation="portrait" r:id="rId1"/>
  <ignoredErrors>
    <ignoredError sqref="H4"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112"/>
  <sheetViews>
    <sheetView showGridLines="0" zoomScaleNormal="100" workbookViewId="0">
      <selection activeCell="M16" sqref="M16"/>
    </sheetView>
  </sheetViews>
  <sheetFormatPr defaultRowHeight="12.75"/>
  <cols>
    <col min="1" max="1" width="12.5703125" style="1" customWidth="1"/>
    <col min="2" max="2" width="8.42578125" style="921" customWidth="1"/>
    <col min="3" max="3" width="8.42578125" style="1" customWidth="1"/>
    <col min="4" max="4" width="8.42578125" style="921" customWidth="1"/>
    <col min="5" max="5" width="8.42578125" style="1" customWidth="1"/>
    <col min="6" max="6" width="8.42578125" style="921" customWidth="1"/>
    <col min="7" max="7" width="8.42578125" style="1" customWidth="1"/>
    <col min="8" max="8" width="8.42578125" style="921" customWidth="1"/>
    <col min="9" max="9" width="8.42578125" style="1" customWidth="1"/>
    <col min="10" max="10" width="8.42578125" style="921" customWidth="1"/>
    <col min="11" max="11" width="8.42578125" style="1" customWidth="1"/>
    <col min="12" max="256" width="9.140625" style="1"/>
    <col min="257" max="257" width="12.5703125" style="1" customWidth="1"/>
    <col min="258" max="267" width="8.42578125" style="1" customWidth="1"/>
    <col min="268" max="512" width="9.140625" style="1"/>
    <col min="513" max="513" width="12.5703125" style="1" customWidth="1"/>
    <col min="514" max="523" width="8.42578125" style="1" customWidth="1"/>
    <col min="524" max="768" width="9.140625" style="1"/>
    <col min="769" max="769" width="12.5703125" style="1" customWidth="1"/>
    <col min="770" max="779" width="8.42578125" style="1" customWidth="1"/>
    <col min="780" max="1024" width="9.140625" style="1"/>
    <col min="1025" max="1025" width="12.5703125" style="1" customWidth="1"/>
    <col min="1026" max="1035" width="8.42578125" style="1" customWidth="1"/>
    <col min="1036" max="1280" width="9.140625" style="1"/>
    <col min="1281" max="1281" width="12.5703125" style="1" customWidth="1"/>
    <col min="1282" max="1291" width="8.42578125" style="1" customWidth="1"/>
    <col min="1292" max="1536" width="9.140625" style="1"/>
    <col min="1537" max="1537" width="12.5703125" style="1" customWidth="1"/>
    <col min="1538" max="1547" width="8.42578125" style="1" customWidth="1"/>
    <col min="1548" max="1792" width="9.140625" style="1"/>
    <col min="1793" max="1793" width="12.5703125" style="1" customWidth="1"/>
    <col min="1794" max="1803" width="8.42578125" style="1" customWidth="1"/>
    <col min="1804" max="2048" width="9.140625" style="1"/>
    <col min="2049" max="2049" width="12.5703125" style="1" customWidth="1"/>
    <col min="2050" max="2059" width="8.42578125" style="1" customWidth="1"/>
    <col min="2060" max="2304" width="9.140625" style="1"/>
    <col min="2305" max="2305" width="12.5703125" style="1" customWidth="1"/>
    <col min="2306" max="2315" width="8.42578125" style="1" customWidth="1"/>
    <col min="2316" max="2560" width="9.140625" style="1"/>
    <col min="2561" max="2561" width="12.5703125" style="1" customWidth="1"/>
    <col min="2562" max="2571" width="8.42578125" style="1" customWidth="1"/>
    <col min="2572" max="2816" width="9.140625" style="1"/>
    <col min="2817" max="2817" width="12.5703125" style="1" customWidth="1"/>
    <col min="2818" max="2827" width="8.42578125" style="1" customWidth="1"/>
    <col min="2828" max="3072" width="9.140625" style="1"/>
    <col min="3073" max="3073" width="12.5703125" style="1" customWidth="1"/>
    <col min="3074" max="3083" width="8.42578125" style="1" customWidth="1"/>
    <col min="3084" max="3328" width="9.140625" style="1"/>
    <col min="3329" max="3329" width="12.5703125" style="1" customWidth="1"/>
    <col min="3330" max="3339" width="8.42578125" style="1" customWidth="1"/>
    <col min="3340" max="3584" width="9.140625" style="1"/>
    <col min="3585" max="3585" width="12.5703125" style="1" customWidth="1"/>
    <col min="3586" max="3595" width="8.42578125" style="1" customWidth="1"/>
    <col min="3596" max="3840" width="9.140625" style="1"/>
    <col min="3841" max="3841" width="12.5703125" style="1" customWidth="1"/>
    <col min="3842" max="3851" width="8.42578125" style="1" customWidth="1"/>
    <col min="3852" max="4096" width="9.140625" style="1"/>
    <col min="4097" max="4097" width="12.5703125" style="1" customWidth="1"/>
    <col min="4098" max="4107" width="8.42578125" style="1" customWidth="1"/>
    <col min="4108" max="4352" width="9.140625" style="1"/>
    <col min="4353" max="4353" width="12.5703125" style="1" customWidth="1"/>
    <col min="4354" max="4363" width="8.42578125" style="1" customWidth="1"/>
    <col min="4364" max="4608" width="9.140625" style="1"/>
    <col min="4609" max="4609" width="12.5703125" style="1" customWidth="1"/>
    <col min="4610" max="4619" width="8.42578125" style="1" customWidth="1"/>
    <col min="4620" max="4864" width="9.140625" style="1"/>
    <col min="4865" max="4865" width="12.5703125" style="1" customWidth="1"/>
    <col min="4866" max="4875" width="8.42578125" style="1" customWidth="1"/>
    <col min="4876" max="5120" width="9.140625" style="1"/>
    <col min="5121" max="5121" width="12.5703125" style="1" customWidth="1"/>
    <col min="5122" max="5131" width="8.42578125" style="1" customWidth="1"/>
    <col min="5132" max="5376" width="9.140625" style="1"/>
    <col min="5377" max="5377" width="12.5703125" style="1" customWidth="1"/>
    <col min="5378" max="5387" width="8.42578125" style="1" customWidth="1"/>
    <col min="5388" max="5632" width="9.140625" style="1"/>
    <col min="5633" max="5633" width="12.5703125" style="1" customWidth="1"/>
    <col min="5634" max="5643" width="8.42578125" style="1" customWidth="1"/>
    <col min="5644" max="5888" width="9.140625" style="1"/>
    <col min="5889" max="5889" width="12.5703125" style="1" customWidth="1"/>
    <col min="5890" max="5899" width="8.42578125" style="1" customWidth="1"/>
    <col min="5900" max="6144" width="9.140625" style="1"/>
    <col min="6145" max="6145" width="12.5703125" style="1" customWidth="1"/>
    <col min="6146" max="6155" width="8.42578125" style="1" customWidth="1"/>
    <col min="6156" max="6400" width="9.140625" style="1"/>
    <col min="6401" max="6401" width="12.5703125" style="1" customWidth="1"/>
    <col min="6402" max="6411" width="8.42578125" style="1" customWidth="1"/>
    <col min="6412" max="6656" width="9.140625" style="1"/>
    <col min="6657" max="6657" width="12.5703125" style="1" customWidth="1"/>
    <col min="6658" max="6667" width="8.42578125" style="1" customWidth="1"/>
    <col min="6668" max="6912" width="9.140625" style="1"/>
    <col min="6913" max="6913" width="12.5703125" style="1" customWidth="1"/>
    <col min="6914" max="6923" width="8.42578125" style="1" customWidth="1"/>
    <col min="6924" max="7168" width="9.140625" style="1"/>
    <col min="7169" max="7169" width="12.5703125" style="1" customWidth="1"/>
    <col min="7170" max="7179" width="8.42578125" style="1" customWidth="1"/>
    <col min="7180" max="7424" width="9.140625" style="1"/>
    <col min="7425" max="7425" width="12.5703125" style="1" customWidth="1"/>
    <col min="7426" max="7435" width="8.42578125" style="1" customWidth="1"/>
    <col min="7436" max="7680" width="9.140625" style="1"/>
    <col min="7681" max="7681" width="12.5703125" style="1" customWidth="1"/>
    <col min="7682" max="7691" width="8.42578125" style="1" customWidth="1"/>
    <col min="7692" max="7936" width="9.140625" style="1"/>
    <col min="7937" max="7937" width="12.5703125" style="1" customWidth="1"/>
    <col min="7938" max="7947" width="8.42578125" style="1" customWidth="1"/>
    <col min="7948" max="8192" width="9.140625" style="1"/>
    <col min="8193" max="8193" width="12.5703125" style="1" customWidth="1"/>
    <col min="8194" max="8203" width="8.42578125" style="1" customWidth="1"/>
    <col min="8204" max="8448" width="9.140625" style="1"/>
    <col min="8449" max="8449" width="12.5703125" style="1" customWidth="1"/>
    <col min="8450" max="8459" width="8.42578125" style="1" customWidth="1"/>
    <col min="8460" max="8704" width="9.140625" style="1"/>
    <col min="8705" max="8705" width="12.5703125" style="1" customWidth="1"/>
    <col min="8706" max="8715" width="8.42578125" style="1" customWidth="1"/>
    <col min="8716" max="8960" width="9.140625" style="1"/>
    <col min="8961" max="8961" width="12.5703125" style="1" customWidth="1"/>
    <col min="8962" max="8971" width="8.42578125" style="1" customWidth="1"/>
    <col min="8972" max="9216" width="9.140625" style="1"/>
    <col min="9217" max="9217" width="12.5703125" style="1" customWidth="1"/>
    <col min="9218" max="9227" width="8.42578125" style="1" customWidth="1"/>
    <col min="9228" max="9472" width="9.140625" style="1"/>
    <col min="9473" max="9473" width="12.5703125" style="1" customWidth="1"/>
    <col min="9474" max="9483" width="8.42578125" style="1" customWidth="1"/>
    <col min="9484" max="9728" width="9.140625" style="1"/>
    <col min="9729" max="9729" width="12.5703125" style="1" customWidth="1"/>
    <col min="9730" max="9739" width="8.42578125" style="1" customWidth="1"/>
    <col min="9740" max="9984" width="9.140625" style="1"/>
    <col min="9985" max="9985" width="12.5703125" style="1" customWidth="1"/>
    <col min="9986" max="9995" width="8.42578125" style="1" customWidth="1"/>
    <col min="9996" max="10240" width="9.140625" style="1"/>
    <col min="10241" max="10241" width="12.5703125" style="1" customWidth="1"/>
    <col min="10242" max="10251" width="8.42578125" style="1" customWidth="1"/>
    <col min="10252" max="10496" width="9.140625" style="1"/>
    <col min="10497" max="10497" width="12.5703125" style="1" customWidth="1"/>
    <col min="10498" max="10507" width="8.42578125" style="1" customWidth="1"/>
    <col min="10508" max="10752" width="9.140625" style="1"/>
    <col min="10753" max="10753" width="12.5703125" style="1" customWidth="1"/>
    <col min="10754" max="10763" width="8.42578125" style="1" customWidth="1"/>
    <col min="10764" max="11008" width="9.140625" style="1"/>
    <col min="11009" max="11009" width="12.5703125" style="1" customWidth="1"/>
    <col min="11010" max="11019" width="8.42578125" style="1" customWidth="1"/>
    <col min="11020" max="11264" width="9.140625" style="1"/>
    <col min="11265" max="11265" width="12.5703125" style="1" customWidth="1"/>
    <col min="11266" max="11275" width="8.42578125" style="1" customWidth="1"/>
    <col min="11276" max="11520" width="9.140625" style="1"/>
    <col min="11521" max="11521" width="12.5703125" style="1" customWidth="1"/>
    <col min="11522" max="11531" width="8.42578125" style="1" customWidth="1"/>
    <col min="11532" max="11776" width="9.140625" style="1"/>
    <col min="11777" max="11777" width="12.5703125" style="1" customWidth="1"/>
    <col min="11778" max="11787" width="8.42578125" style="1" customWidth="1"/>
    <col min="11788" max="12032" width="9.140625" style="1"/>
    <col min="12033" max="12033" width="12.5703125" style="1" customWidth="1"/>
    <col min="12034" max="12043" width="8.42578125" style="1" customWidth="1"/>
    <col min="12044" max="12288" width="9.140625" style="1"/>
    <col min="12289" max="12289" width="12.5703125" style="1" customWidth="1"/>
    <col min="12290" max="12299" width="8.42578125" style="1" customWidth="1"/>
    <col min="12300" max="12544" width="9.140625" style="1"/>
    <col min="12545" max="12545" width="12.5703125" style="1" customWidth="1"/>
    <col min="12546" max="12555" width="8.42578125" style="1" customWidth="1"/>
    <col min="12556" max="12800" width="9.140625" style="1"/>
    <col min="12801" max="12801" width="12.5703125" style="1" customWidth="1"/>
    <col min="12802" max="12811" width="8.42578125" style="1" customWidth="1"/>
    <col min="12812" max="13056" width="9.140625" style="1"/>
    <col min="13057" max="13057" width="12.5703125" style="1" customWidth="1"/>
    <col min="13058" max="13067" width="8.42578125" style="1" customWidth="1"/>
    <col min="13068" max="13312" width="9.140625" style="1"/>
    <col min="13313" max="13313" width="12.5703125" style="1" customWidth="1"/>
    <col min="13314" max="13323" width="8.42578125" style="1" customWidth="1"/>
    <col min="13324" max="13568" width="9.140625" style="1"/>
    <col min="13569" max="13569" width="12.5703125" style="1" customWidth="1"/>
    <col min="13570" max="13579" width="8.42578125" style="1" customWidth="1"/>
    <col min="13580" max="13824" width="9.140625" style="1"/>
    <col min="13825" max="13825" width="12.5703125" style="1" customWidth="1"/>
    <col min="13826" max="13835" width="8.42578125" style="1" customWidth="1"/>
    <col min="13836" max="14080" width="9.140625" style="1"/>
    <col min="14081" max="14081" width="12.5703125" style="1" customWidth="1"/>
    <col min="14082" max="14091" width="8.42578125" style="1" customWidth="1"/>
    <col min="14092" max="14336" width="9.140625" style="1"/>
    <col min="14337" max="14337" width="12.5703125" style="1" customWidth="1"/>
    <col min="14338" max="14347" width="8.42578125" style="1" customWidth="1"/>
    <col min="14348" max="14592" width="9.140625" style="1"/>
    <col min="14593" max="14593" width="12.5703125" style="1" customWidth="1"/>
    <col min="14594" max="14603" width="8.42578125" style="1" customWidth="1"/>
    <col min="14604" max="14848" width="9.140625" style="1"/>
    <col min="14849" max="14849" width="12.5703125" style="1" customWidth="1"/>
    <col min="14850" max="14859" width="8.42578125" style="1" customWidth="1"/>
    <col min="14860" max="15104" width="9.140625" style="1"/>
    <col min="15105" max="15105" width="12.5703125" style="1" customWidth="1"/>
    <col min="15106" max="15115" width="8.42578125" style="1" customWidth="1"/>
    <col min="15116" max="15360" width="9.140625" style="1"/>
    <col min="15361" max="15361" width="12.5703125" style="1" customWidth="1"/>
    <col min="15362" max="15371" width="8.42578125" style="1" customWidth="1"/>
    <col min="15372" max="15616" width="9.140625" style="1"/>
    <col min="15617" max="15617" width="12.5703125" style="1" customWidth="1"/>
    <col min="15618" max="15627" width="8.42578125" style="1" customWidth="1"/>
    <col min="15628" max="15872" width="9.140625" style="1"/>
    <col min="15873" max="15873" width="12.5703125" style="1" customWidth="1"/>
    <col min="15874" max="15883" width="8.42578125" style="1" customWidth="1"/>
    <col min="15884" max="16128" width="9.140625" style="1"/>
    <col min="16129" max="16129" width="12.5703125" style="1" customWidth="1"/>
    <col min="16130" max="16139" width="8.42578125" style="1" customWidth="1"/>
    <col min="16140" max="16384" width="9.140625" style="1"/>
  </cols>
  <sheetData>
    <row r="1" spans="1:12" ht="18.399999999999999" customHeight="1">
      <c r="A1" s="1556" t="s">
        <v>921</v>
      </c>
      <c r="B1" s="1569"/>
      <c r="C1" s="1569"/>
      <c r="D1" s="1569"/>
      <c r="E1" s="1569"/>
      <c r="F1" s="1569"/>
      <c r="G1" s="1569"/>
      <c r="H1" s="1569"/>
      <c r="I1" s="1569"/>
      <c r="J1" s="1569"/>
      <c r="K1" s="1569"/>
    </row>
    <row r="2" spans="1:12" ht="3" customHeight="1">
      <c r="A2" s="513"/>
      <c r="B2" s="1022"/>
      <c r="C2" s="513"/>
      <c r="D2" s="1022"/>
      <c r="E2" s="513"/>
      <c r="F2" s="1022"/>
      <c r="G2" s="513"/>
      <c r="H2" s="1022"/>
      <c r="I2" s="513"/>
      <c r="J2" s="1022"/>
      <c r="K2" s="513"/>
    </row>
    <row r="3" spans="1:12" ht="13.9" customHeight="1">
      <c r="A3" s="613"/>
      <c r="B3" s="1570" t="s">
        <v>64</v>
      </c>
      <c r="C3" s="1567"/>
      <c r="D3" s="1567"/>
      <c r="E3" s="1567"/>
      <c r="F3" s="1567"/>
      <c r="G3" s="1567"/>
      <c r="H3" s="1567"/>
      <c r="I3" s="1567"/>
      <c r="J3" s="1568"/>
      <c r="K3" s="613"/>
    </row>
    <row r="4" spans="1:12" ht="25.5">
      <c r="A4" s="613" t="s">
        <v>75</v>
      </c>
      <c r="B4" s="1571" t="s">
        <v>66</v>
      </c>
      <c r="C4" s="1572"/>
      <c r="D4" s="1570" t="s">
        <v>67</v>
      </c>
      <c r="E4" s="1568"/>
      <c r="F4" s="1570" t="s">
        <v>68</v>
      </c>
      <c r="G4" s="1568"/>
      <c r="H4" s="1570" t="s">
        <v>69</v>
      </c>
      <c r="I4" s="1568"/>
      <c r="J4" s="1570" t="s">
        <v>1</v>
      </c>
      <c r="K4" s="1568"/>
    </row>
    <row r="5" spans="1:12">
      <c r="A5" s="613"/>
      <c r="B5" s="1023" t="s">
        <v>2</v>
      </c>
      <c r="C5" s="613" t="s">
        <v>3</v>
      </c>
      <c r="D5" s="1023" t="s">
        <v>2</v>
      </c>
      <c r="E5" s="613" t="s">
        <v>3</v>
      </c>
      <c r="F5" s="1023" t="s">
        <v>2</v>
      </c>
      <c r="G5" s="613" t="s">
        <v>3</v>
      </c>
      <c r="H5" s="1023" t="s">
        <v>2</v>
      </c>
      <c r="I5" s="613" t="s">
        <v>3</v>
      </c>
      <c r="J5" s="1023" t="s">
        <v>2</v>
      </c>
      <c r="K5" s="613" t="s">
        <v>3</v>
      </c>
    </row>
    <row r="6" spans="1:12">
      <c r="A6" s="349">
        <v>2014</v>
      </c>
      <c r="B6" s="1566"/>
      <c r="C6" s="1567"/>
      <c r="D6" s="1567"/>
      <c r="E6" s="1567"/>
      <c r="F6" s="1567"/>
      <c r="G6" s="1567"/>
      <c r="H6" s="1567"/>
      <c r="I6" s="1567"/>
      <c r="J6" s="1567"/>
      <c r="K6" s="1568"/>
    </row>
    <row r="7" spans="1:12">
      <c r="A7" s="350" t="s">
        <v>24</v>
      </c>
      <c r="B7" s="1018">
        <v>197</v>
      </c>
      <c r="C7" s="347" t="s">
        <v>1365</v>
      </c>
      <c r="D7" s="1018">
        <v>194</v>
      </c>
      <c r="E7" s="347" t="s">
        <v>1366</v>
      </c>
      <c r="F7" s="1018">
        <v>125</v>
      </c>
      <c r="G7" s="347" t="s">
        <v>1367</v>
      </c>
      <c r="H7" s="1018">
        <v>131</v>
      </c>
      <c r="I7" s="347" t="s">
        <v>1368</v>
      </c>
      <c r="J7" s="1019">
        <v>647</v>
      </c>
      <c r="K7" s="838" t="s">
        <v>1359</v>
      </c>
    </row>
    <row r="8" spans="1:12">
      <c r="A8" s="350" t="s">
        <v>25</v>
      </c>
      <c r="B8" s="1018">
        <v>117</v>
      </c>
      <c r="C8" s="347" t="s">
        <v>1306</v>
      </c>
      <c r="D8" s="1018">
        <v>97</v>
      </c>
      <c r="E8" s="347" t="s">
        <v>1369</v>
      </c>
      <c r="F8" s="1018">
        <v>32</v>
      </c>
      <c r="G8" s="347" t="s">
        <v>1370</v>
      </c>
      <c r="H8" s="1018">
        <v>19</v>
      </c>
      <c r="I8" s="347" t="s">
        <v>1347</v>
      </c>
      <c r="J8" s="1019">
        <v>265</v>
      </c>
      <c r="K8" s="838" t="s">
        <v>1371</v>
      </c>
      <c r="L8" s="612"/>
    </row>
    <row r="9" spans="1:12">
      <c r="A9" s="350" t="s">
        <v>26</v>
      </c>
      <c r="B9" s="1018">
        <v>113</v>
      </c>
      <c r="C9" s="347" t="s">
        <v>1372</v>
      </c>
      <c r="D9" s="1018">
        <v>88</v>
      </c>
      <c r="E9" s="347" t="s">
        <v>1373</v>
      </c>
      <c r="F9" s="1018">
        <v>46</v>
      </c>
      <c r="G9" s="347" t="s">
        <v>1374</v>
      </c>
      <c r="H9" s="1018">
        <v>49</v>
      </c>
      <c r="I9" s="347" t="s">
        <v>1375</v>
      </c>
      <c r="J9" s="1019">
        <v>296</v>
      </c>
      <c r="K9" s="838" t="s">
        <v>1376</v>
      </c>
      <c r="L9" s="612"/>
    </row>
    <row r="10" spans="1:12">
      <c r="A10" s="350" t="s">
        <v>27</v>
      </c>
      <c r="B10" s="1018">
        <v>269</v>
      </c>
      <c r="C10" s="347" t="s">
        <v>1377</v>
      </c>
      <c r="D10" s="1018">
        <v>213</v>
      </c>
      <c r="E10" s="347" t="s">
        <v>1378</v>
      </c>
      <c r="F10" s="1018">
        <v>157</v>
      </c>
      <c r="G10" s="347" t="s">
        <v>1379</v>
      </c>
      <c r="H10" s="1018">
        <v>115</v>
      </c>
      <c r="I10" s="347" t="s">
        <v>1380</v>
      </c>
      <c r="J10" s="1019">
        <v>754</v>
      </c>
      <c r="K10" s="838" t="s">
        <v>1358</v>
      </c>
      <c r="L10" s="612"/>
    </row>
    <row r="11" spans="1:12">
      <c r="A11" s="350" t="s">
        <v>28</v>
      </c>
      <c r="B11" s="1018">
        <v>502</v>
      </c>
      <c r="C11" s="347" t="s">
        <v>1381</v>
      </c>
      <c r="D11" s="1018">
        <v>200</v>
      </c>
      <c r="E11" s="347" t="s">
        <v>1382</v>
      </c>
      <c r="F11" s="1018">
        <v>142</v>
      </c>
      <c r="G11" s="347" t="s">
        <v>1383</v>
      </c>
      <c r="H11" s="1018">
        <v>95</v>
      </c>
      <c r="I11" s="347" t="s">
        <v>1384</v>
      </c>
      <c r="J11" s="1019">
        <v>939</v>
      </c>
      <c r="K11" s="838" t="s">
        <v>1385</v>
      </c>
      <c r="L11" s="612"/>
    </row>
    <row r="12" spans="1:12">
      <c r="A12" s="350" t="s">
        <v>29</v>
      </c>
      <c r="B12" s="1018">
        <v>417</v>
      </c>
      <c r="C12" s="347" t="s">
        <v>1386</v>
      </c>
      <c r="D12" s="1018">
        <v>213</v>
      </c>
      <c r="E12" s="347" t="s">
        <v>1387</v>
      </c>
      <c r="F12" s="1018">
        <v>91</v>
      </c>
      <c r="G12" s="347" t="s">
        <v>1388</v>
      </c>
      <c r="H12" s="1018">
        <v>71</v>
      </c>
      <c r="I12" s="347" t="s">
        <v>1389</v>
      </c>
      <c r="J12" s="1019">
        <v>792</v>
      </c>
      <c r="K12" s="838" t="s">
        <v>1390</v>
      </c>
      <c r="L12" s="612"/>
    </row>
    <row r="13" spans="1:12">
      <c r="A13" s="350" t="s">
        <v>30</v>
      </c>
      <c r="B13" s="1018">
        <v>658</v>
      </c>
      <c r="C13" s="347" t="s">
        <v>1329</v>
      </c>
      <c r="D13" s="1018">
        <v>332</v>
      </c>
      <c r="E13" s="347" t="s">
        <v>1391</v>
      </c>
      <c r="F13" s="1018">
        <v>140</v>
      </c>
      <c r="G13" s="347" t="s">
        <v>1392</v>
      </c>
      <c r="H13" s="1018">
        <v>128</v>
      </c>
      <c r="I13" s="347" t="s">
        <v>1393</v>
      </c>
      <c r="J13" s="1019">
        <v>1258</v>
      </c>
      <c r="K13" s="838" t="s">
        <v>1394</v>
      </c>
      <c r="L13" s="612"/>
    </row>
    <row r="14" spans="1:12">
      <c r="A14" s="350" t="s">
        <v>31</v>
      </c>
      <c r="B14" s="1018">
        <v>1</v>
      </c>
      <c r="C14" s="347" t="s">
        <v>1395</v>
      </c>
      <c r="D14" s="1018">
        <v>4</v>
      </c>
      <c r="E14" s="347" t="s">
        <v>1332</v>
      </c>
      <c r="F14" s="1018">
        <v>2</v>
      </c>
      <c r="G14" s="347" t="s">
        <v>1396</v>
      </c>
      <c r="H14" s="1018">
        <v>5</v>
      </c>
      <c r="I14" s="347" t="s">
        <v>1397</v>
      </c>
      <c r="J14" s="1019">
        <v>12</v>
      </c>
      <c r="K14" s="838" t="s">
        <v>1354</v>
      </c>
      <c r="L14" s="612"/>
    </row>
    <row r="15" spans="1:12">
      <c r="A15" s="350" t="s">
        <v>32</v>
      </c>
      <c r="B15" s="1018">
        <v>177</v>
      </c>
      <c r="C15" s="347" t="s">
        <v>1398</v>
      </c>
      <c r="D15" s="1018">
        <v>152</v>
      </c>
      <c r="E15" s="347" t="s">
        <v>1399</v>
      </c>
      <c r="F15" s="1018">
        <v>110</v>
      </c>
      <c r="G15" s="347" t="s">
        <v>1400</v>
      </c>
      <c r="H15" s="1018">
        <v>98</v>
      </c>
      <c r="I15" s="347" t="s">
        <v>1401</v>
      </c>
      <c r="J15" s="1019">
        <v>537</v>
      </c>
      <c r="K15" s="838" t="s">
        <v>1325</v>
      </c>
      <c r="L15" s="612"/>
    </row>
    <row r="16" spans="1:12">
      <c r="A16" s="350" t="s">
        <v>33</v>
      </c>
      <c r="B16" s="1018">
        <v>402</v>
      </c>
      <c r="C16" s="347" t="s">
        <v>1402</v>
      </c>
      <c r="D16" s="1018">
        <v>187</v>
      </c>
      <c r="E16" s="347" t="s">
        <v>1403</v>
      </c>
      <c r="F16" s="1018">
        <v>121</v>
      </c>
      <c r="G16" s="347" t="s">
        <v>1404</v>
      </c>
      <c r="H16" s="1018">
        <v>88</v>
      </c>
      <c r="I16" s="347" t="s">
        <v>1405</v>
      </c>
      <c r="J16" s="1019">
        <v>798</v>
      </c>
      <c r="K16" s="838" t="s">
        <v>1390</v>
      </c>
      <c r="L16" s="612"/>
    </row>
    <row r="17" spans="1:12">
      <c r="A17" s="350" t="s">
        <v>35</v>
      </c>
      <c r="B17" s="1018">
        <v>170</v>
      </c>
      <c r="C17" s="347" t="s">
        <v>1406</v>
      </c>
      <c r="D17" s="1018">
        <v>70</v>
      </c>
      <c r="E17" s="347" t="s">
        <v>1407</v>
      </c>
      <c r="F17" s="1018">
        <v>31</v>
      </c>
      <c r="G17" s="347" t="s">
        <v>1408</v>
      </c>
      <c r="H17" s="1018">
        <v>16</v>
      </c>
      <c r="I17" s="347" t="s">
        <v>1409</v>
      </c>
      <c r="J17" s="1019">
        <v>287</v>
      </c>
      <c r="K17" s="838" t="s">
        <v>1376</v>
      </c>
      <c r="L17" s="612"/>
    </row>
    <row r="18" spans="1:12">
      <c r="A18" s="350" t="s">
        <v>584</v>
      </c>
      <c r="B18" s="1018">
        <v>255</v>
      </c>
      <c r="C18" s="347" t="s">
        <v>1410</v>
      </c>
      <c r="D18" s="1018">
        <v>156</v>
      </c>
      <c r="E18" s="347" t="s">
        <v>1411</v>
      </c>
      <c r="F18" s="1018">
        <v>80</v>
      </c>
      <c r="G18" s="347" t="s">
        <v>1340</v>
      </c>
      <c r="H18" s="1018">
        <v>78</v>
      </c>
      <c r="I18" s="347" t="s">
        <v>1412</v>
      </c>
      <c r="J18" s="1019">
        <v>569</v>
      </c>
      <c r="K18" s="838" t="s">
        <v>1328</v>
      </c>
      <c r="L18" s="612"/>
    </row>
    <row r="19" spans="1:12">
      <c r="A19" s="350" t="s">
        <v>36</v>
      </c>
      <c r="B19" s="1018">
        <v>123</v>
      </c>
      <c r="C19" s="347" t="s">
        <v>1413</v>
      </c>
      <c r="D19" s="1018">
        <v>80</v>
      </c>
      <c r="E19" s="347" t="s">
        <v>1391</v>
      </c>
      <c r="F19" s="1018">
        <v>51</v>
      </c>
      <c r="G19" s="347" t="s">
        <v>1414</v>
      </c>
      <c r="H19" s="1018">
        <v>49</v>
      </c>
      <c r="I19" s="347" t="s">
        <v>1415</v>
      </c>
      <c r="J19" s="1019">
        <v>303</v>
      </c>
      <c r="K19" s="838" t="s">
        <v>1376</v>
      </c>
      <c r="L19" s="612"/>
    </row>
    <row r="20" spans="1:12">
      <c r="A20" s="350" t="s">
        <v>37</v>
      </c>
      <c r="B20" s="1018">
        <v>130</v>
      </c>
      <c r="C20" s="347" t="s">
        <v>1337</v>
      </c>
      <c r="D20" s="1018">
        <v>126</v>
      </c>
      <c r="E20" s="347" t="s">
        <v>1416</v>
      </c>
      <c r="F20" s="1018">
        <v>62</v>
      </c>
      <c r="G20" s="347" t="s">
        <v>1380</v>
      </c>
      <c r="H20" s="1018">
        <v>86</v>
      </c>
      <c r="I20" s="347" t="s">
        <v>1382</v>
      </c>
      <c r="J20" s="1019">
        <v>404</v>
      </c>
      <c r="K20" s="838" t="s">
        <v>1316</v>
      </c>
      <c r="L20" s="612"/>
    </row>
    <row r="21" spans="1:12">
      <c r="A21" s="350" t="s">
        <v>38</v>
      </c>
      <c r="B21" s="1018">
        <v>211</v>
      </c>
      <c r="C21" s="347" t="s">
        <v>1417</v>
      </c>
      <c r="D21" s="1018">
        <v>276</v>
      </c>
      <c r="E21" s="347" t="s">
        <v>1418</v>
      </c>
      <c r="F21" s="1018">
        <v>110</v>
      </c>
      <c r="G21" s="347" t="s">
        <v>1404</v>
      </c>
      <c r="H21" s="1018">
        <v>129</v>
      </c>
      <c r="I21" s="347" t="s">
        <v>1419</v>
      </c>
      <c r="J21" s="1019">
        <v>726</v>
      </c>
      <c r="K21" s="838" t="s">
        <v>1420</v>
      </c>
      <c r="L21" s="612"/>
    </row>
    <row r="22" spans="1:12">
      <c r="A22" s="350" t="s">
        <v>39</v>
      </c>
      <c r="B22" s="1018">
        <v>441</v>
      </c>
      <c r="C22" s="347" t="s">
        <v>1421</v>
      </c>
      <c r="D22" s="1018">
        <v>145</v>
      </c>
      <c r="E22" s="347" t="s">
        <v>1422</v>
      </c>
      <c r="F22" s="1018">
        <v>47</v>
      </c>
      <c r="G22" s="347" t="s">
        <v>1423</v>
      </c>
      <c r="H22" s="1018">
        <v>51</v>
      </c>
      <c r="I22" s="347" t="s">
        <v>1424</v>
      </c>
      <c r="J22" s="1019">
        <v>684</v>
      </c>
      <c r="K22" s="838" t="s">
        <v>1425</v>
      </c>
      <c r="L22" s="612"/>
    </row>
    <row r="23" spans="1:12">
      <c r="A23" s="350" t="s">
        <v>40</v>
      </c>
      <c r="B23" s="1018">
        <v>601</v>
      </c>
      <c r="C23" s="347" t="s">
        <v>1426</v>
      </c>
      <c r="D23" s="1018">
        <v>215</v>
      </c>
      <c r="E23" s="347" t="s">
        <v>1422</v>
      </c>
      <c r="F23" s="1018">
        <v>110</v>
      </c>
      <c r="G23" s="347" t="s">
        <v>1294</v>
      </c>
      <c r="H23" s="1018">
        <v>87</v>
      </c>
      <c r="I23" s="347" t="s">
        <v>1427</v>
      </c>
      <c r="J23" s="1019">
        <v>1013</v>
      </c>
      <c r="K23" s="838" t="s">
        <v>1428</v>
      </c>
      <c r="L23" s="612"/>
    </row>
    <row r="24" spans="1:12">
      <c r="A24" s="350" t="s">
        <v>41</v>
      </c>
      <c r="B24" s="1018">
        <v>225</v>
      </c>
      <c r="C24" s="347" t="s">
        <v>1349</v>
      </c>
      <c r="D24" s="1018">
        <v>144</v>
      </c>
      <c r="E24" s="347" t="s">
        <v>1429</v>
      </c>
      <c r="F24" s="1018">
        <v>86</v>
      </c>
      <c r="G24" s="347" t="s">
        <v>1375</v>
      </c>
      <c r="H24" s="1018">
        <v>62</v>
      </c>
      <c r="I24" s="347" t="s">
        <v>1430</v>
      </c>
      <c r="J24" s="1019">
        <v>517</v>
      </c>
      <c r="K24" s="838" t="s">
        <v>1431</v>
      </c>
      <c r="L24" s="612"/>
    </row>
    <row r="25" spans="1:12">
      <c r="A25" s="350" t="s">
        <v>42</v>
      </c>
      <c r="B25" s="1018">
        <v>496</v>
      </c>
      <c r="C25" s="347" t="s">
        <v>1432</v>
      </c>
      <c r="D25" s="1018">
        <v>200</v>
      </c>
      <c r="E25" s="347" t="s">
        <v>1433</v>
      </c>
      <c r="F25" s="1018">
        <v>97</v>
      </c>
      <c r="G25" s="347" t="s">
        <v>1294</v>
      </c>
      <c r="H25" s="1018">
        <v>100</v>
      </c>
      <c r="I25" s="347" t="s">
        <v>1434</v>
      </c>
      <c r="J25" s="1019">
        <v>893</v>
      </c>
      <c r="K25" s="838" t="s">
        <v>1435</v>
      </c>
      <c r="L25" s="612"/>
    </row>
    <row r="26" spans="1:12">
      <c r="A26" s="350" t="s">
        <v>43</v>
      </c>
      <c r="B26" s="1018">
        <v>45</v>
      </c>
      <c r="C26" s="347" t="s">
        <v>1436</v>
      </c>
      <c r="D26" s="1018">
        <v>24</v>
      </c>
      <c r="E26" s="347" t="s">
        <v>1401</v>
      </c>
      <c r="F26" s="1018">
        <v>29</v>
      </c>
      <c r="G26" s="347" t="s">
        <v>1437</v>
      </c>
      <c r="H26" s="1018">
        <v>34</v>
      </c>
      <c r="I26" s="347" t="s">
        <v>1438</v>
      </c>
      <c r="J26" s="1019">
        <v>132</v>
      </c>
      <c r="K26" s="838" t="s">
        <v>1439</v>
      </c>
      <c r="L26" s="612"/>
    </row>
    <row r="27" spans="1:12">
      <c r="A27" s="350" t="s">
        <v>44</v>
      </c>
      <c r="B27" s="1018">
        <v>154</v>
      </c>
      <c r="C27" s="347" t="s">
        <v>1440</v>
      </c>
      <c r="D27" s="1018">
        <v>165</v>
      </c>
      <c r="E27" s="347" t="s">
        <v>1441</v>
      </c>
      <c r="F27" s="1018">
        <v>80</v>
      </c>
      <c r="G27" s="347" t="s">
        <v>1414</v>
      </c>
      <c r="H27" s="1018">
        <v>76</v>
      </c>
      <c r="I27" s="347" t="s">
        <v>1442</v>
      </c>
      <c r="J27" s="1019">
        <v>475</v>
      </c>
      <c r="K27" s="838" t="s">
        <v>1322</v>
      </c>
      <c r="L27" s="612"/>
    </row>
    <row r="28" spans="1:12">
      <c r="A28" s="350" t="s">
        <v>45</v>
      </c>
      <c r="B28" s="1018">
        <v>124</v>
      </c>
      <c r="C28" s="347" t="s">
        <v>1372</v>
      </c>
      <c r="D28" s="1018">
        <v>95</v>
      </c>
      <c r="E28" s="347" t="s">
        <v>1443</v>
      </c>
      <c r="F28" s="1018">
        <v>59</v>
      </c>
      <c r="G28" s="347" t="s">
        <v>1401</v>
      </c>
      <c r="H28" s="1018">
        <v>47</v>
      </c>
      <c r="I28" s="347" t="s">
        <v>1444</v>
      </c>
      <c r="J28" s="1019">
        <v>325</v>
      </c>
      <c r="K28" s="838" t="s">
        <v>1445</v>
      </c>
      <c r="L28" s="612"/>
    </row>
    <row r="29" spans="1:12">
      <c r="A29" s="350" t="s">
        <v>46</v>
      </c>
      <c r="B29" s="1018">
        <v>642</v>
      </c>
      <c r="C29" s="347" t="s">
        <v>1330</v>
      </c>
      <c r="D29" s="1018">
        <v>348</v>
      </c>
      <c r="E29" s="347" t="s">
        <v>1446</v>
      </c>
      <c r="F29" s="1018">
        <v>213</v>
      </c>
      <c r="G29" s="347" t="s">
        <v>1447</v>
      </c>
      <c r="H29" s="1018">
        <v>142</v>
      </c>
      <c r="I29" s="347" t="s">
        <v>1448</v>
      </c>
      <c r="J29" s="1019">
        <v>1345</v>
      </c>
      <c r="K29" s="838" t="s">
        <v>1449</v>
      </c>
      <c r="L29" s="612"/>
    </row>
    <row r="30" spans="1:12">
      <c r="A30" s="350" t="s">
        <v>47</v>
      </c>
      <c r="B30" s="1018">
        <v>343</v>
      </c>
      <c r="C30" s="347" t="s">
        <v>1450</v>
      </c>
      <c r="D30" s="1018">
        <v>179</v>
      </c>
      <c r="E30" s="347" t="s">
        <v>1446</v>
      </c>
      <c r="F30" s="1018">
        <v>108</v>
      </c>
      <c r="G30" s="347" t="s">
        <v>1451</v>
      </c>
      <c r="H30" s="1018">
        <v>60</v>
      </c>
      <c r="I30" s="347" t="s">
        <v>1452</v>
      </c>
      <c r="J30" s="1019">
        <v>690</v>
      </c>
      <c r="K30" s="838" t="s">
        <v>1425</v>
      </c>
      <c r="L30" s="612"/>
    </row>
    <row r="31" spans="1:12">
      <c r="A31" s="350" t="s">
        <v>48</v>
      </c>
      <c r="B31" s="1018">
        <v>437</v>
      </c>
      <c r="C31" s="347" t="s">
        <v>1453</v>
      </c>
      <c r="D31" s="1018">
        <v>207</v>
      </c>
      <c r="E31" s="347" t="s">
        <v>1454</v>
      </c>
      <c r="F31" s="1018">
        <v>86</v>
      </c>
      <c r="G31" s="347" t="s">
        <v>1455</v>
      </c>
      <c r="H31" s="1018">
        <v>75</v>
      </c>
      <c r="I31" s="347" t="s">
        <v>1456</v>
      </c>
      <c r="J31" s="1019">
        <v>805</v>
      </c>
      <c r="K31" s="838" t="s">
        <v>1457</v>
      </c>
      <c r="L31" s="612"/>
    </row>
    <row r="32" spans="1:12">
      <c r="A32" s="350" t="s">
        <v>49</v>
      </c>
      <c r="B32" s="1018">
        <v>133</v>
      </c>
      <c r="C32" s="347" t="s">
        <v>1458</v>
      </c>
      <c r="D32" s="1018">
        <v>100</v>
      </c>
      <c r="E32" s="347" t="s">
        <v>1391</v>
      </c>
      <c r="F32" s="1018">
        <v>63</v>
      </c>
      <c r="G32" s="347" t="s">
        <v>1375</v>
      </c>
      <c r="H32" s="1018">
        <v>83</v>
      </c>
      <c r="I32" s="347" t="s">
        <v>1459</v>
      </c>
      <c r="J32" s="1019">
        <v>379</v>
      </c>
      <c r="K32" s="838" t="s">
        <v>1460</v>
      </c>
      <c r="L32" s="612"/>
    </row>
    <row r="33" spans="1:12">
      <c r="A33" s="350" t="s">
        <v>50</v>
      </c>
      <c r="B33" s="1018">
        <v>150</v>
      </c>
      <c r="C33" s="347" t="s">
        <v>1441</v>
      </c>
      <c r="D33" s="1018">
        <v>144</v>
      </c>
      <c r="E33" s="347" t="s">
        <v>1332</v>
      </c>
      <c r="F33" s="1018">
        <v>73</v>
      </c>
      <c r="G33" s="347" t="s">
        <v>1461</v>
      </c>
      <c r="H33" s="1018">
        <v>65</v>
      </c>
      <c r="I33" s="347" t="s">
        <v>1462</v>
      </c>
      <c r="J33" s="1019">
        <v>432</v>
      </c>
      <c r="K33" s="838" t="s">
        <v>1313</v>
      </c>
      <c r="L33" s="612"/>
    </row>
    <row r="34" spans="1:12">
      <c r="A34" s="350" t="s">
        <v>51</v>
      </c>
      <c r="B34" s="1018">
        <v>415</v>
      </c>
      <c r="C34" s="347" t="s">
        <v>1463</v>
      </c>
      <c r="D34" s="1018">
        <v>350</v>
      </c>
      <c r="E34" s="347" t="s">
        <v>1440</v>
      </c>
      <c r="F34" s="1018">
        <v>195</v>
      </c>
      <c r="G34" s="347" t="s">
        <v>1464</v>
      </c>
      <c r="H34" s="1018">
        <v>119</v>
      </c>
      <c r="I34" s="347" t="s">
        <v>1405</v>
      </c>
      <c r="J34" s="1019">
        <v>1079</v>
      </c>
      <c r="K34" s="838" t="s">
        <v>1465</v>
      </c>
      <c r="L34" s="612"/>
    </row>
    <row r="35" spans="1:12">
      <c r="A35" s="350" t="s">
        <v>52</v>
      </c>
      <c r="B35" s="1018">
        <v>202</v>
      </c>
      <c r="C35" s="347" t="s">
        <v>1339</v>
      </c>
      <c r="D35" s="1018">
        <v>133</v>
      </c>
      <c r="E35" s="347" t="s">
        <v>1466</v>
      </c>
      <c r="F35" s="1018">
        <v>99</v>
      </c>
      <c r="G35" s="347" t="s">
        <v>1467</v>
      </c>
      <c r="H35" s="1018">
        <v>73</v>
      </c>
      <c r="I35" s="347" t="s">
        <v>1468</v>
      </c>
      <c r="J35" s="1019">
        <v>507</v>
      </c>
      <c r="K35" s="838" t="s">
        <v>1431</v>
      </c>
      <c r="L35" s="612"/>
    </row>
    <row r="36" spans="1:12">
      <c r="A36" s="350" t="s">
        <v>53</v>
      </c>
      <c r="B36" s="1018">
        <v>635</v>
      </c>
      <c r="C36" s="347" t="s">
        <v>1469</v>
      </c>
      <c r="D36" s="1018">
        <v>203</v>
      </c>
      <c r="E36" s="347" t="s">
        <v>1470</v>
      </c>
      <c r="F36" s="1018">
        <v>87</v>
      </c>
      <c r="G36" s="347" t="s">
        <v>1471</v>
      </c>
      <c r="H36" s="1018">
        <v>95</v>
      </c>
      <c r="I36" s="347" t="s">
        <v>1456</v>
      </c>
      <c r="J36" s="1019">
        <v>1020</v>
      </c>
      <c r="K36" s="838" t="s">
        <v>1353</v>
      </c>
      <c r="L36" s="612"/>
    </row>
    <row r="37" spans="1:12">
      <c r="A37" s="350" t="s">
        <v>54</v>
      </c>
      <c r="B37" s="1018">
        <v>221</v>
      </c>
      <c r="C37" s="347" t="s">
        <v>1472</v>
      </c>
      <c r="D37" s="1018">
        <v>119</v>
      </c>
      <c r="E37" s="347" t="s">
        <v>1473</v>
      </c>
      <c r="F37" s="1018">
        <v>78</v>
      </c>
      <c r="G37" s="347" t="s">
        <v>1474</v>
      </c>
      <c r="H37" s="1018">
        <v>55</v>
      </c>
      <c r="I37" s="347" t="s">
        <v>1475</v>
      </c>
      <c r="J37" s="1019">
        <v>473</v>
      </c>
      <c r="K37" s="838" t="s">
        <v>1322</v>
      </c>
      <c r="L37" s="612"/>
    </row>
    <row r="38" spans="1:12">
      <c r="A38" s="350" t="s">
        <v>55</v>
      </c>
      <c r="B38" s="1018">
        <v>94</v>
      </c>
      <c r="C38" s="347" t="s">
        <v>1416</v>
      </c>
      <c r="D38" s="1018">
        <v>93</v>
      </c>
      <c r="E38" s="347" t="s">
        <v>1476</v>
      </c>
      <c r="F38" s="1018">
        <v>63</v>
      </c>
      <c r="G38" s="347" t="s">
        <v>1477</v>
      </c>
      <c r="H38" s="1018">
        <v>51</v>
      </c>
      <c r="I38" s="347" t="s">
        <v>1461</v>
      </c>
      <c r="J38" s="1019">
        <v>301</v>
      </c>
      <c r="K38" s="838" t="s">
        <v>1376</v>
      </c>
      <c r="L38" s="612"/>
    </row>
    <row r="39" spans="1:12">
      <c r="A39" s="350" t="s">
        <v>56</v>
      </c>
      <c r="B39" s="1018">
        <v>24</v>
      </c>
      <c r="C39" s="347" t="s">
        <v>1478</v>
      </c>
      <c r="D39" s="1018">
        <v>34</v>
      </c>
      <c r="E39" s="347" t="s">
        <v>1429</v>
      </c>
      <c r="F39" s="1018">
        <v>34</v>
      </c>
      <c r="G39" s="347" t="s">
        <v>1429</v>
      </c>
      <c r="H39" s="1018">
        <v>30</v>
      </c>
      <c r="I39" s="347" t="s">
        <v>1479</v>
      </c>
      <c r="J39" s="1019">
        <v>122</v>
      </c>
      <c r="K39" s="838" t="s">
        <v>1480</v>
      </c>
      <c r="L39" s="612"/>
    </row>
    <row r="40" spans="1:12">
      <c r="A40" s="349" t="s">
        <v>1</v>
      </c>
      <c r="B40" s="1019">
        <v>9124</v>
      </c>
      <c r="C40" s="838" t="s">
        <v>1481</v>
      </c>
      <c r="D40" s="1019">
        <v>5286</v>
      </c>
      <c r="E40" s="838" t="s">
        <v>1482</v>
      </c>
      <c r="F40" s="1019">
        <v>2907</v>
      </c>
      <c r="G40" s="838" t="s">
        <v>1483</v>
      </c>
      <c r="H40" s="1019">
        <v>2462</v>
      </c>
      <c r="I40" s="838" t="s">
        <v>646</v>
      </c>
      <c r="J40" s="1019">
        <v>19779</v>
      </c>
      <c r="K40" s="838" t="s">
        <v>645</v>
      </c>
      <c r="L40" s="612"/>
    </row>
    <row r="41" spans="1:12">
      <c r="A41" s="349">
        <v>2015</v>
      </c>
      <c r="B41" s="1566"/>
      <c r="C41" s="1567"/>
      <c r="D41" s="1567"/>
      <c r="E41" s="1567"/>
      <c r="F41" s="1567"/>
      <c r="G41" s="1567"/>
      <c r="H41" s="1567"/>
      <c r="I41" s="1567"/>
      <c r="J41" s="1567"/>
      <c r="K41" s="1568"/>
      <c r="L41" s="612"/>
    </row>
    <row r="42" spans="1:12">
      <c r="A42" s="350" t="s">
        <v>24</v>
      </c>
      <c r="B42" s="1018">
        <v>182</v>
      </c>
      <c r="C42" s="347" t="s">
        <v>1484</v>
      </c>
      <c r="D42" s="1018">
        <v>194</v>
      </c>
      <c r="E42" s="347" t="s">
        <v>1485</v>
      </c>
      <c r="F42" s="1018">
        <v>113</v>
      </c>
      <c r="G42" s="347" t="s">
        <v>1486</v>
      </c>
      <c r="H42" s="1018">
        <v>126</v>
      </c>
      <c r="I42" s="347" t="s">
        <v>1400</v>
      </c>
      <c r="J42" s="1019">
        <v>615</v>
      </c>
      <c r="K42" s="838" t="s">
        <v>1487</v>
      </c>
      <c r="L42" s="612"/>
    </row>
    <row r="43" spans="1:12">
      <c r="A43" s="350" t="s">
        <v>26</v>
      </c>
      <c r="B43" s="1018">
        <v>160</v>
      </c>
      <c r="C43" s="347" t="s">
        <v>1488</v>
      </c>
      <c r="D43" s="1018">
        <v>133</v>
      </c>
      <c r="E43" s="347" t="s">
        <v>1489</v>
      </c>
      <c r="F43" s="1018">
        <v>77</v>
      </c>
      <c r="G43" s="347" t="s">
        <v>1474</v>
      </c>
      <c r="H43" s="1018">
        <v>96</v>
      </c>
      <c r="I43" s="347" t="s">
        <v>1490</v>
      </c>
      <c r="J43" s="1019">
        <v>466</v>
      </c>
      <c r="K43" s="838" t="s">
        <v>1310</v>
      </c>
      <c r="L43" s="612"/>
    </row>
    <row r="44" spans="1:12">
      <c r="A44" s="350" t="s">
        <v>27</v>
      </c>
      <c r="B44" s="1018">
        <v>215</v>
      </c>
      <c r="C44" s="347" t="s">
        <v>1491</v>
      </c>
      <c r="D44" s="1018">
        <v>216</v>
      </c>
      <c r="E44" s="347" t="s">
        <v>1492</v>
      </c>
      <c r="F44" s="1018">
        <v>108</v>
      </c>
      <c r="G44" s="347" t="s">
        <v>1414</v>
      </c>
      <c r="H44" s="1018">
        <v>104</v>
      </c>
      <c r="I44" s="347" t="s">
        <v>1415</v>
      </c>
      <c r="J44" s="1019">
        <v>643</v>
      </c>
      <c r="K44" s="838" t="s">
        <v>1493</v>
      </c>
      <c r="L44" s="612"/>
    </row>
    <row r="45" spans="1:12">
      <c r="A45" s="350" t="s">
        <v>28</v>
      </c>
      <c r="B45" s="1018">
        <v>539</v>
      </c>
      <c r="C45" s="347" t="s">
        <v>1494</v>
      </c>
      <c r="D45" s="1018">
        <v>222</v>
      </c>
      <c r="E45" s="347" t="s">
        <v>1495</v>
      </c>
      <c r="F45" s="1018">
        <v>149</v>
      </c>
      <c r="G45" s="347" t="s">
        <v>1496</v>
      </c>
      <c r="H45" s="1018">
        <v>87</v>
      </c>
      <c r="I45" s="347" t="s">
        <v>1452</v>
      </c>
      <c r="J45" s="1019">
        <v>997</v>
      </c>
      <c r="K45" s="838" t="s">
        <v>1497</v>
      </c>
      <c r="L45" s="612"/>
    </row>
    <row r="46" spans="1:12">
      <c r="A46" s="350" t="s">
        <v>29</v>
      </c>
      <c r="B46" s="1018">
        <v>466</v>
      </c>
      <c r="C46" s="347" t="s">
        <v>1498</v>
      </c>
      <c r="D46" s="1018">
        <v>202</v>
      </c>
      <c r="E46" s="347" t="s">
        <v>1499</v>
      </c>
      <c r="F46" s="1018">
        <v>87</v>
      </c>
      <c r="G46" s="347" t="s">
        <v>1455</v>
      </c>
      <c r="H46" s="1018">
        <v>61</v>
      </c>
      <c r="I46" s="347" t="s">
        <v>1424</v>
      </c>
      <c r="J46" s="1019">
        <v>816</v>
      </c>
      <c r="K46" s="838" t="s">
        <v>1457</v>
      </c>
      <c r="L46" s="612"/>
    </row>
    <row r="47" spans="1:12">
      <c r="A47" s="350" t="s">
        <v>30</v>
      </c>
      <c r="B47" s="1018">
        <v>558</v>
      </c>
      <c r="C47" s="347" t="s">
        <v>1500</v>
      </c>
      <c r="D47" s="1018">
        <v>349</v>
      </c>
      <c r="E47" s="347" t="s">
        <v>1501</v>
      </c>
      <c r="F47" s="1018">
        <v>157</v>
      </c>
      <c r="G47" s="347" t="s">
        <v>1502</v>
      </c>
      <c r="H47" s="1018">
        <v>126</v>
      </c>
      <c r="I47" s="347" t="s">
        <v>1448</v>
      </c>
      <c r="J47" s="1019">
        <v>1190</v>
      </c>
      <c r="K47" s="838" t="s">
        <v>1503</v>
      </c>
      <c r="L47" s="612"/>
    </row>
    <row r="48" spans="1:12">
      <c r="A48" s="350" t="s">
        <v>31</v>
      </c>
      <c r="B48" s="1018">
        <v>6</v>
      </c>
      <c r="C48" s="347" t="s">
        <v>1504</v>
      </c>
      <c r="D48" s="1018">
        <v>4</v>
      </c>
      <c r="E48" s="347" t="s">
        <v>1401</v>
      </c>
      <c r="F48" s="1018">
        <v>2</v>
      </c>
      <c r="G48" s="347" t="s">
        <v>1505</v>
      </c>
      <c r="H48" s="1018">
        <v>10</v>
      </c>
      <c r="I48" s="347" t="s">
        <v>1506</v>
      </c>
      <c r="J48" s="1019">
        <v>22</v>
      </c>
      <c r="K48" s="838" t="s">
        <v>1354</v>
      </c>
      <c r="L48" s="612"/>
    </row>
    <row r="49" spans="1:12">
      <c r="A49" s="350" t="s">
        <v>32</v>
      </c>
      <c r="B49" s="1018">
        <v>156</v>
      </c>
      <c r="C49" s="347" t="s">
        <v>1507</v>
      </c>
      <c r="D49" s="1018">
        <v>160</v>
      </c>
      <c r="E49" s="347" t="s">
        <v>1484</v>
      </c>
      <c r="F49" s="1018">
        <v>114</v>
      </c>
      <c r="G49" s="347" t="s">
        <v>1508</v>
      </c>
      <c r="H49" s="1018">
        <v>111</v>
      </c>
      <c r="I49" s="347" t="s">
        <v>1400</v>
      </c>
      <c r="J49" s="1019">
        <v>541</v>
      </c>
      <c r="K49" s="838" t="s">
        <v>1325</v>
      </c>
      <c r="L49" s="612"/>
    </row>
    <row r="50" spans="1:12">
      <c r="A50" s="350" t="s">
        <v>33</v>
      </c>
      <c r="B50" s="1018">
        <v>396</v>
      </c>
      <c r="C50" s="347" t="s">
        <v>1509</v>
      </c>
      <c r="D50" s="1018">
        <v>165</v>
      </c>
      <c r="E50" s="347" t="s">
        <v>1379</v>
      </c>
      <c r="F50" s="1018">
        <v>138</v>
      </c>
      <c r="G50" s="347" t="s">
        <v>1510</v>
      </c>
      <c r="H50" s="1018">
        <v>94</v>
      </c>
      <c r="I50" s="347" t="s">
        <v>1511</v>
      </c>
      <c r="J50" s="1019">
        <v>793</v>
      </c>
      <c r="K50" s="838" t="s">
        <v>1390</v>
      </c>
      <c r="L50" s="612"/>
    </row>
    <row r="51" spans="1:12">
      <c r="A51" s="350" t="s">
        <v>35</v>
      </c>
      <c r="B51" s="1018">
        <v>155</v>
      </c>
      <c r="C51" s="347" t="s">
        <v>1512</v>
      </c>
      <c r="D51" s="1018">
        <v>53</v>
      </c>
      <c r="E51" s="347" t="s">
        <v>1490</v>
      </c>
      <c r="F51" s="1018">
        <v>23</v>
      </c>
      <c r="G51" s="347" t="s">
        <v>1513</v>
      </c>
      <c r="H51" s="1018">
        <v>26</v>
      </c>
      <c r="I51" s="347" t="s">
        <v>1384</v>
      </c>
      <c r="J51" s="1019">
        <v>257</v>
      </c>
      <c r="K51" s="838" t="s">
        <v>1371</v>
      </c>
      <c r="L51" s="612"/>
    </row>
    <row r="52" spans="1:12">
      <c r="A52" s="350" t="s">
        <v>584</v>
      </c>
      <c r="B52" s="1018">
        <v>287</v>
      </c>
      <c r="C52" s="347" t="s">
        <v>1514</v>
      </c>
      <c r="D52" s="1018">
        <v>149</v>
      </c>
      <c r="E52" s="347" t="s">
        <v>1515</v>
      </c>
      <c r="F52" s="1018">
        <v>87</v>
      </c>
      <c r="G52" s="347" t="s">
        <v>1444</v>
      </c>
      <c r="H52" s="1018">
        <v>75</v>
      </c>
      <c r="I52" s="347" t="s">
        <v>1516</v>
      </c>
      <c r="J52" s="1019">
        <v>598</v>
      </c>
      <c r="K52" s="838" t="s">
        <v>1364</v>
      </c>
      <c r="L52" s="612"/>
    </row>
    <row r="53" spans="1:12">
      <c r="A53" s="350" t="s">
        <v>36</v>
      </c>
      <c r="B53" s="1018">
        <v>142</v>
      </c>
      <c r="C53" s="347" t="s">
        <v>1517</v>
      </c>
      <c r="D53" s="1018">
        <v>84</v>
      </c>
      <c r="E53" s="347" t="s">
        <v>1518</v>
      </c>
      <c r="F53" s="1018">
        <v>51</v>
      </c>
      <c r="G53" s="347" t="s">
        <v>1447</v>
      </c>
      <c r="H53" s="1018">
        <v>46</v>
      </c>
      <c r="I53" s="347" t="s">
        <v>1519</v>
      </c>
      <c r="J53" s="1019">
        <v>323</v>
      </c>
      <c r="K53" s="838" t="s">
        <v>1445</v>
      </c>
      <c r="L53" s="612"/>
    </row>
    <row r="54" spans="1:12">
      <c r="A54" s="350" t="s">
        <v>37</v>
      </c>
      <c r="B54" s="1018">
        <v>212</v>
      </c>
      <c r="C54" s="347" t="s">
        <v>1476</v>
      </c>
      <c r="D54" s="1018">
        <v>214</v>
      </c>
      <c r="E54" s="347" t="s">
        <v>1416</v>
      </c>
      <c r="F54" s="1018">
        <v>113</v>
      </c>
      <c r="G54" s="347" t="s">
        <v>1474</v>
      </c>
      <c r="H54" s="1018">
        <v>147</v>
      </c>
      <c r="I54" s="347" t="s">
        <v>1520</v>
      </c>
      <c r="J54" s="1019">
        <v>686</v>
      </c>
      <c r="K54" s="838" t="s">
        <v>1304</v>
      </c>
      <c r="L54" s="612"/>
    </row>
    <row r="55" spans="1:12">
      <c r="A55" s="350" t="s">
        <v>38</v>
      </c>
      <c r="B55" s="1018">
        <v>238</v>
      </c>
      <c r="C55" s="347" t="s">
        <v>1507</v>
      </c>
      <c r="D55" s="1018">
        <v>313</v>
      </c>
      <c r="E55" s="347" t="s">
        <v>1521</v>
      </c>
      <c r="F55" s="1018">
        <v>139</v>
      </c>
      <c r="G55" s="347" t="s">
        <v>1414</v>
      </c>
      <c r="H55" s="1018">
        <v>136</v>
      </c>
      <c r="I55" s="347" t="s">
        <v>1474</v>
      </c>
      <c r="J55" s="1019">
        <v>826</v>
      </c>
      <c r="K55" s="838" t="s">
        <v>1457</v>
      </c>
      <c r="L55" s="612"/>
    </row>
    <row r="56" spans="1:12">
      <c r="A56" s="350" t="s">
        <v>39</v>
      </c>
      <c r="B56" s="1018">
        <v>410</v>
      </c>
      <c r="C56" s="347" t="s">
        <v>1522</v>
      </c>
      <c r="D56" s="1018">
        <v>133</v>
      </c>
      <c r="E56" s="347" t="s">
        <v>1470</v>
      </c>
      <c r="F56" s="1018">
        <v>69</v>
      </c>
      <c r="G56" s="347" t="s">
        <v>1523</v>
      </c>
      <c r="H56" s="1018">
        <v>57</v>
      </c>
      <c r="I56" s="347" t="s">
        <v>1471</v>
      </c>
      <c r="J56" s="1019">
        <v>669</v>
      </c>
      <c r="K56" s="838" t="s">
        <v>1359</v>
      </c>
      <c r="L56" s="612"/>
    </row>
    <row r="57" spans="1:12">
      <c r="A57" s="350" t="s">
        <v>40</v>
      </c>
      <c r="B57" s="1018">
        <v>588</v>
      </c>
      <c r="C57" s="347" t="s">
        <v>1524</v>
      </c>
      <c r="D57" s="1018">
        <v>208</v>
      </c>
      <c r="E57" s="347" t="s">
        <v>1525</v>
      </c>
      <c r="F57" s="1018">
        <v>95</v>
      </c>
      <c r="G57" s="347" t="s">
        <v>1526</v>
      </c>
      <c r="H57" s="1018">
        <v>75</v>
      </c>
      <c r="I57" s="347" t="s">
        <v>1527</v>
      </c>
      <c r="J57" s="1019">
        <v>966</v>
      </c>
      <c r="K57" s="838" t="s">
        <v>1528</v>
      </c>
      <c r="L57" s="612"/>
    </row>
    <row r="58" spans="1:12">
      <c r="A58" s="350" t="s">
        <v>41</v>
      </c>
      <c r="B58" s="1018">
        <v>201</v>
      </c>
      <c r="C58" s="347" t="s">
        <v>1529</v>
      </c>
      <c r="D58" s="1018">
        <v>137</v>
      </c>
      <c r="E58" s="347" t="s">
        <v>1507</v>
      </c>
      <c r="F58" s="1018">
        <v>79</v>
      </c>
      <c r="G58" s="347" t="s">
        <v>1375</v>
      </c>
      <c r="H58" s="1018">
        <v>59</v>
      </c>
      <c r="I58" s="347" t="s">
        <v>646</v>
      </c>
      <c r="J58" s="1019">
        <v>476</v>
      </c>
      <c r="K58" s="838" t="s">
        <v>1322</v>
      </c>
      <c r="L58" s="612"/>
    </row>
    <row r="59" spans="1:12">
      <c r="A59" s="350" t="s">
        <v>42</v>
      </c>
      <c r="B59" s="1018">
        <v>462</v>
      </c>
      <c r="C59" s="347" t="s">
        <v>1530</v>
      </c>
      <c r="D59" s="1018">
        <v>258</v>
      </c>
      <c r="E59" s="347" t="s">
        <v>1531</v>
      </c>
      <c r="F59" s="1018">
        <v>130</v>
      </c>
      <c r="G59" s="347" t="s">
        <v>1532</v>
      </c>
      <c r="H59" s="1018">
        <v>106</v>
      </c>
      <c r="I59" s="347" t="s">
        <v>1392</v>
      </c>
      <c r="J59" s="1019">
        <v>956</v>
      </c>
      <c r="K59" s="838" t="s">
        <v>1528</v>
      </c>
      <c r="L59" s="612"/>
    </row>
    <row r="60" spans="1:12">
      <c r="A60" s="350" t="s">
        <v>43</v>
      </c>
      <c r="B60" s="1018">
        <v>46</v>
      </c>
      <c r="C60" s="347" t="s">
        <v>1533</v>
      </c>
      <c r="D60" s="1018">
        <v>29</v>
      </c>
      <c r="E60" s="347" t="s">
        <v>1534</v>
      </c>
      <c r="F60" s="1018">
        <v>19</v>
      </c>
      <c r="G60" s="347" t="s">
        <v>1535</v>
      </c>
      <c r="H60" s="1018">
        <v>29</v>
      </c>
      <c r="I60" s="347" t="s">
        <v>1534</v>
      </c>
      <c r="J60" s="1019">
        <v>123</v>
      </c>
      <c r="K60" s="838" t="s">
        <v>1480</v>
      </c>
      <c r="L60" s="612"/>
    </row>
    <row r="61" spans="1:12">
      <c r="A61" s="350" t="s">
        <v>44</v>
      </c>
      <c r="B61" s="1018">
        <v>198</v>
      </c>
      <c r="C61" s="347" t="s">
        <v>1536</v>
      </c>
      <c r="D61" s="1018">
        <v>196</v>
      </c>
      <c r="E61" s="347" t="s">
        <v>1537</v>
      </c>
      <c r="F61" s="1018">
        <v>118</v>
      </c>
      <c r="G61" s="347" t="s">
        <v>1538</v>
      </c>
      <c r="H61" s="1018">
        <v>127</v>
      </c>
      <c r="I61" s="347" t="s">
        <v>1470</v>
      </c>
      <c r="J61" s="1019">
        <v>639</v>
      </c>
      <c r="K61" s="838" t="s">
        <v>1493</v>
      </c>
      <c r="L61" s="612"/>
    </row>
    <row r="62" spans="1:12">
      <c r="A62" s="350" t="s">
        <v>45</v>
      </c>
      <c r="B62" s="1018">
        <v>121</v>
      </c>
      <c r="C62" s="347" t="s">
        <v>1372</v>
      </c>
      <c r="D62" s="1018">
        <v>110</v>
      </c>
      <c r="E62" s="347" t="s">
        <v>1441</v>
      </c>
      <c r="F62" s="1018">
        <v>56</v>
      </c>
      <c r="G62" s="347" t="s">
        <v>1539</v>
      </c>
      <c r="H62" s="1018">
        <v>30</v>
      </c>
      <c r="I62" s="347" t="s">
        <v>1341</v>
      </c>
      <c r="J62" s="1019">
        <v>317</v>
      </c>
      <c r="K62" s="838" t="s">
        <v>1445</v>
      </c>
      <c r="L62" s="612"/>
    </row>
    <row r="63" spans="1:12">
      <c r="A63" s="350" t="s">
        <v>46</v>
      </c>
      <c r="B63" s="1018">
        <v>662</v>
      </c>
      <c r="C63" s="347" t="s">
        <v>1540</v>
      </c>
      <c r="D63" s="1018">
        <v>324</v>
      </c>
      <c r="E63" s="347" t="s">
        <v>1541</v>
      </c>
      <c r="F63" s="1018">
        <v>207</v>
      </c>
      <c r="G63" s="347" t="s">
        <v>1535</v>
      </c>
      <c r="H63" s="1018">
        <v>150</v>
      </c>
      <c r="I63" s="347" t="s">
        <v>1434</v>
      </c>
      <c r="J63" s="1019">
        <v>1343</v>
      </c>
      <c r="K63" s="838" t="s">
        <v>1542</v>
      </c>
      <c r="L63" s="612"/>
    </row>
    <row r="64" spans="1:12">
      <c r="A64" s="350" t="s">
        <v>47</v>
      </c>
      <c r="B64" s="1018">
        <v>365</v>
      </c>
      <c r="C64" s="347" t="s">
        <v>1514</v>
      </c>
      <c r="D64" s="1018">
        <v>190</v>
      </c>
      <c r="E64" s="347" t="s">
        <v>1543</v>
      </c>
      <c r="F64" s="1018">
        <v>112</v>
      </c>
      <c r="G64" s="347" t="s">
        <v>1483</v>
      </c>
      <c r="H64" s="1018">
        <v>94</v>
      </c>
      <c r="I64" s="347" t="s">
        <v>646</v>
      </c>
      <c r="J64" s="1019">
        <v>761</v>
      </c>
      <c r="K64" s="838" t="s">
        <v>1358</v>
      </c>
      <c r="L64" s="612"/>
    </row>
    <row r="65" spans="1:12">
      <c r="A65" s="350" t="s">
        <v>48</v>
      </c>
      <c r="B65" s="1018">
        <v>501</v>
      </c>
      <c r="C65" s="347" t="s">
        <v>1544</v>
      </c>
      <c r="D65" s="1018">
        <v>205</v>
      </c>
      <c r="E65" s="347" t="s">
        <v>1545</v>
      </c>
      <c r="F65" s="1018">
        <v>127</v>
      </c>
      <c r="G65" s="347" t="s">
        <v>1340</v>
      </c>
      <c r="H65" s="1018">
        <v>66</v>
      </c>
      <c r="I65" s="347" t="s">
        <v>1546</v>
      </c>
      <c r="J65" s="1019">
        <v>899</v>
      </c>
      <c r="K65" s="838" t="s">
        <v>1435</v>
      </c>
      <c r="L65" s="612"/>
    </row>
    <row r="66" spans="1:12">
      <c r="A66" s="350" t="s">
        <v>49</v>
      </c>
      <c r="B66" s="1018">
        <v>108</v>
      </c>
      <c r="C66" s="347" t="s">
        <v>1399</v>
      </c>
      <c r="D66" s="1018">
        <v>126</v>
      </c>
      <c r="E66" s="347" t="s">
        <v>1547</v>
      </c>
      <c r="F66" s="1018">
        <v>84</v>
      </c>
      <c r="G66" s="347" t="s">
        <v>1437</v>
      </c>
      <c r="H66" s="1018">
        <v>63</v>
      </c>
      <c r="I66" s="347" t="s">
        <v>1474</v>
      </c>
      <c r="J66" s="1019">
        <v>381</v>
      </c>
      <c r="K66" s="838" t="s">
        <v>1460</v>
      </c>
      <c r="L66" s="612"/>
    </row>
    <row r="67" spans="1:12">
      <c r="A67" s="350" t="s">
        <v>50</v>
      </c>
      <c r="B67" s="1018">
        <v>154</v>
      </c>
      <c r="C67" s="347" t="s">
        <v>1548</v>
      </c>
      <c r="D67" s="1018">
        <v>150</v>
      </c>
      <c r="E67" s="347" t="s">
        <v>1549</v>
      </c>
      <c r="F67" s="1018">
        <v>77</v>
      </c>
      <c r="G67" s="347" t="s">
        <v>1550</v>
      </c>
      <c r="H67" s="1018">
        <v>60</v>
      </c>
      <c r="I67" s="347" t="s">
        <v>1532</v>
      </c>
      <c r="J67" s="1019">
        <v>441</v>
      </c>
      <c r="K67" s="838" t="s">
        <v>1313</v>
      </c>
      <c r="L67" s="612"/>
    </row>
    <row r="68" spans="1:12">
      <c r="A68" s="350" t="s">
        <v>51</v>
      </c>
      <c r="B68" s="1018">
        <v>399</v>
      </c>
      <c r="C68" s="347" t="s">
        <v>1315</v>
      </c>
      <c r="D68" s="1018">
        <v>289</v>
      </c>
      <c r="E68" s="347" t="s">
        <v>1537</v>
      </c>
      <c r="F68" s="1018">
        <v>160</v>
      </c>
      <c r="G68" s="347" t="s">
        <v>1551</v>
      </c>
      <c r="H68" s="1018">
        <v>93</v>
      </c>
      <c r="I68" s="347" t="s">
        <v>1552</v>
      </c>
      <c r="J68" s="1019">
        <v>941</v>
      </c>
      <c r="K68" s="838" t="s">
        <v>1385</v>
      </c>
      <c r="L68" s="612"/>
    </row>
    <row r="69" spans="1:12">
      <c r="A69" s="350" t="s">
        <v>52</v>
      </c>
      <c r="B69" s="1018">
        <v>264</v>
      </c>
      <c r="C69" s="347" t="s">
        <v>1553</v>
      </c>
      <c r="D69" s="1018">
        <v>170</v>
      </c>
      <c r="E69" s="347" t="s">
        <v>1531</v>
      </c>
      <c r="F69" s="1018">
        <v>120</v>
      </c>
      <c r="G69" s="347" t="s">
        <v>1554</v>
      </c>
      <c r="H69" s="1018">
        <v>76</v>
      </c>
      <c r="I69" s="347" t="s">
        <v>1370</v>
      </c>
      <c r="J69" s="1019">
        <v>630</v>
      </c>
      <c r="K69" s="838" t="s">
        <v>1493</v>
      </c>
      <c r="L69" s="612"/>
    </row>
    <row r="70" spans="1:12">
      <c r="A70" s="350" t="s">
        <v>53</v>
      </c>
      <c r="B70" s="1018">
        <v>550</v>
      </c>
      <c r="C70" s="347" t="s">
        <v>1288</v>
      </c>
      <c r="D70" s="1018">
        <v>189</v>
      </c>
      <c r="E70" s="347" t="s">
        <v>1555</v>
      </c>
      <c r="F70" s="1018">
        <v>120</v>
      </c>
      <c r="G70" s="347" t="s">
        <v>1556</v>
      </c>
      <c r="H70" s="1018">
        <v>83</v>
      </c>
      <c r="I70" s="347" t="s">
        <v>1557</v>
      </c>
      <c r="J70" s="1019">
        <v>942</v>
      </c>
      <c r="K70" s="838" t="s">
        <v>1385</v>
      </c>
      <c r="L70" s="612"/>
    </row>
    <row r="71" spans="1:12">
      <c r="A71" s="350" t="s">
        <v>54</v>
      </c>
      <c r="B71" s="1018">
        <v>217</v>
      </c>
      <c r="C71" s="347" t="s">
        <v>1558</v>
      </c>
      <c r="D71" s="1018">
        <v>120</v>
      </c>
      <c r="E71" s="347" t="s">
        <v>1559</v>
      </c>
      <c r="F71" s="1018">
        <v>73</v>
      </c>
      <c r="G71" s="347" t="s">
        <v>1442</v>
      </c>
      <c r="H71" s="1018">
        <v>46</v>
      </c>
      <c r="I71" s="347" t="s">
        <v>1384</v>
      </c>
      <c r="J71" s="1019">
        <v>456</v>
      </c>
      <c r="K71" s="838" t="s">
        <v>1310</v>
      </c>
      <c r="L71" s="612"/>
    </row>
    <row r="72" spans="1:12">
      <c r="A72" s="350" t="s">
        <v>55</v>
      </c>
      <c r="B72" s="1018">
        <v>47</v>
      </c>
      <c r="C72" s="347" t="s">
        <v>1534</v>
      </c>
      <c r="D72" s="1018">
        <v>64</v>
      </c>
      <c r="E72" s="347" t="s">
        <v>1337</v>
      </c>
      <c r="F72" s="1018">
        <v>39</v>
      </c>
      <c r="G72" s="347" t="s">
        <v>1560</v>
      </c>
      <c r="H72" s="1018">
        <v>49</v>
      </c>
      <c r="I72" s="347" t="s">
        <v>1479</v>
      </c>
      <c r="J72" s="1019">
        <v>199</v>
      </c>
      <c r="K72" s="838" t="s">
        <v>1561</v>
      </c>
      <c r="L72" s="612"/>
    </row>
    <row r="73" spans="1:12">
      <c r="A73" s="350" t="s">
        <v>56</v>
      </c>
      <c r="B73" s="1018">
        <v>17</v>
      </c>
      <c r="C73" s="347" t="s">
        <v>1562</v>
      </c>
      <c r="D73" s="1018">
        <v>19</v>
      </c>
      <c r="E73" s="347" t="s">
        <v>1563</v>
      </c>
      <c r="F73" s="1018">
        <v>17</v>
      </c>
      <c r="G73" s="347" t="s">
        <v>1562</v>
      </c>
      <c r="H73" s="1018">
        <v>18</v>
      </c>
      <c r="I73" s="347" t="s">
        <v>1564</v>
      </c>
      <c r="J73" s="1019">
        <v>71</v>
      </c>
      <c r="K73" s="838" t="s">
        <v>1565</v>
      </c>
      <c r="L73" s="612"/>
    </row>
    <row r="74" spans="1:12">
      <c r="A74" s="844" t="s">
        <v>1</v>
      </c>
      <c r="B74" s="1024">
        <v>9022</v>
      </c>
      <c r="C74" s="845" t="s">
        <v>1566</v>
      </c>
      <c r="D74" s="1024">
        <v>5375</v>
      </c>
      <c r="E74" s="845" t="s">
        <v>1387</v>
      </c>
      <c r="F74" s="1024">
        <v>3060</v>
      </c>
      <c r="G74" s="845" t="s">
        <v>1380</v>
      </c>
      <c r="H74" s="1024">
        <v>2526</v>
      </c>
      <c r="I74" s="845" t="s">
        <v>1567</v>
      </c>
      <c r="J74" s="1029">
        <v>19983</v>
      </c>
      <c r="K74" s="846" t="s">
        <v>645</v>
      </c>
      <c r="L74" s="612"/>
    </row>
    <row r="75" spans="1:12">
      <c r="A75" s="349">
        <v>2016</v>
      </c>
      <c r="B75" s="1566"/>
      <c r="C75" s="1567"/>
      <c r="D75" s="1567"/>
      <c r="E75" s="1567"/>
      <c r="F75" s="1567"/>
      <c r="G75" s="1567"/>
      <c r="H75" s="1567"/>
      <c r="I75" s="1567"/>
      <c r="J75" s="1567"/>
      <c r="K75" s="1568"/>
      <c r="L75" s="612"/>
    </row>
    <row r="76" spans="1:12">
      <c r="A76" s="350" t="s">
        <v>24</v>
      </c>
      <c r="B76" s="1018">
        <v>156</v>
      </c>
      <c r="C76" s="347" t="s">
        <v>1479</v>
      </c>
      <c r="D76" s="1018">
        <v>209</v>
      </c>
      <c r="E76" s="347" t="s">
        <v>1568</v>
      </c>
      <c r="F76" s="1018">
        <v>139</v>
      </c>
      <c r="G76" s="347" t="s">
        <v>1459</v>
      </c>
      <c r="H76" s="1018">
        <v>131</v>
      </c>
      <c r="I76" s="347" t="s">
        <v>1490</v>
      </c>
      <c r="J76" s="1019">
        <v>635</v>
      </c>
      <c r="K76" s="838" t="s">
        <v>1487</v>
      </c>
      <c r="L76" s="612"/>
    </row>
    <row r="77" spans="1:12">
      <c r="A77" s="350" t="s">
        <v>26</v>
      </c>
      <c r="B77" s="1018">
        <v>196</v>
      </c>
      <c r="C77" s="347" t="s">
        <v>1569</v>
      </c>
      <c r="D77" s="1018">
        <v>151</v>
      </c>
      <c r="E77" s="347" t="s">
        <v>1489</v>
      </c>
      <c r="F77" s="1018">
        <v>96</v>
      </c>
      <c r="G77" s="347" t="s">
        <v>1464</v>
      </c>
      <c r="H77" s="1018">
        <v>87</v>
      </c>
      <c r="I77" s="347" t="s">
        <v>1570</v>
      </c>
      <c r="J77" s="1019">
        <v>530</v>
      </c>
      <c r="K77" s="838" t="s">
        <v>1431</v>
      </c>
      <c r="L77" s="662"/>
    </row>
    <row r="78" spans="1:12">
      <c r="A78" s="350" t="s">
        <v>27</v>
      </c>
      <c r="B78" s="1018">
        <v>257</v>
      </c>
      <c r="C78" s="347" t="s">
        <v>1458</v>
      </c>
      <c r="D78" s="1018">
        <v>217</v>
      </c>
      <c r="E78" s="347" t="s">
        <v>1484</v>
      </c>
      <c r="F78" s="1018">
        <v>138</v>
      </c>
      <c r="G78" s="347" t="s">
        <v>1571</v>
      </c>
      <c r="H78" s="1018">
        <v>120</v>
      </c>
      <c r="I78" s="347" t="s">
        <v>1570</v>
      </c>
      <c r="J78" s="1019">
        <v>732</v>
      </c>
      <c r="K78" s="838" t="s">
        <v>1572</v>
      </c>
      <c r="L78" s="662"/>
    </row>
    <row r="79" spans="1:12">
      <c r="A79" s="350" t="s">
        <v>28</v>
      </c>
      <c r="B79" s="1018">
        <v>534</v>
      </c>
      <c r="C79" s="347" t="s">
        <v>1573</v>
      </c>
      <c r="D79" s="1018">
        <v>230</v>
      </c>
      <c r="E79" s="347" t="s">
        <v>1574</v>
      </c>
      <c r="F79" s="1018">
        <v>124</v>
      </c>
      <c r="G79" s="347" t="s">
        <v>1516</v>
      </c>
      <c r="H79" s="1018">
        <v>103</v>
      </c>
      <c r="I79" s="347" t="s">
        <v>1575</v>
      </c>
      <c r="J79" s="1019">
        <v>991</v>
      </c>
      <c r="K79" s="838" t="s">
        <v>1576</v>
      </c>
      <c r="L79" s="662"/>
    </row>
    <row r="80" spans="1:12">
      <c r="A80" s="350" t="s">
        <v>29</v>
      </c>
      <c r="B80" s="1018">
        <v>485</v>
      </c>
      <c r="C80" s="347" t="s">
        <v>1577</v>
      </c>
      <c r="D80" s="1018">
        <v>210</v>
      </c>
      <c r="E80" s="347" t="s">
        <v>1578</v>
      </c>
      <c r="F80" s="1018">
        <v>83</v>
      </c>
      <c r="G80" s="347" t="s">
        <v>1579</v>
      </c>
      <c r="H80" s="1018">
        <v>78</v>
      </c>
      <c r="I80" s="347" t="s">
        <v>1505</v>
      </c>
      <c r="J80" s="1019">
        <v>856</v>
      </c>
      <c r="K80" s="838" t="s">
        <v>1303</v>
      </c>
      <c r="L80" s="662"/>
    </row>
    <row r="81" spans="1:12">
      <c r="A81" s="350" t="s">
        <v>30</v>
      </c>
      <c r="B81" s="1018">
        <v>591</v>
      </c>
      <c r="C81" s="347" t="s">
        <v>1580</v>
      </c>
      <c r="D81" s="1018">
        <v>290</v>
      </c>
      <c r="E81" s="347" t="s">
        <v>1581</v>
      </c>
      <c r="F81" s="1018">
        <v>146</v>
      </c>
      <c r="G81" s="347" t="s">
        <v>1556</v>
      </c>
      <c r="H81" s="1018">
        <v>127</v>
      </c>
      <c r="I81" s="347" t="s">
        <v>1405</v>
      </c>
      <c r="J81" s="1019">
        <v>1154</v>
      </c>
      <c r="K81" s="838" t="s">
        <v>1582</v>
      </c>
      <c r="L81" s="662"/>
    </row>
    <row r="82" spans="1:12">
      <c r="A82" s="350" t="s">
        <v>31</v>
      </c>
      <c r="B82" s="1018">
        <v>3</v>
      </c>
      <c r="C82" s="347" t="s">
        <v>1583</v>
      </c>
      <c r="D82" s="1018">
        <v>5</v>
      </c>
      <c r="E82" s="347" t="s">
        <v>1463</v>
      </c>
      <c r="F82" s="1018">
        <v>3</v>
      </c>
      <c r="G82" s="347" t="s">
        <v>1583</v>
      </c>
      <c r="H82" s="1018">
        <v>2</v>
      </c>
      <c r="I82" s="347" t="s">
        <v>1535</v>
      </c>
      <c r="J82" s="1019">
        <v>13</v>
      </c>
      <c r="K82" s="838" t="s">
        <v>1354</v>
      </c>
      <c r="L82" s="662"/>
    </row>
    <row r="83" spans="1:12">
      <c r="A83" s="350" t="s">
        <v>32</v>
      </c>
      <c r="B83" s="1018">
        <v>195</v>
      </c>
      <c r="C83" s="347" t="s">
        <v>1584</v>
      </c>
      <c r="D83" s="1018">
        <v>192</v>
      </c>
      <c r="E83" s="347" t="s">
        <v>1332</v>
      </c>
      <c r="F83" s="1018">
        <v>113</v>
      </c>
      <c r="G83" s="347" t="s">
        <v>1560</v>
      </c>
      <c r="H83" s="1018">
        <v>76</v>
      </c>
      <c r="I83" s="347" t="s">
        <v>1502</v>
      </c>
      <c r="J83" s="1019">
        <v>576</v>
      </c>
      <c r="K83" s="838" t="s">
        <v>1307</v>
      </c>
      <c r="L83" s="662"/>
    </row>
    <row r="84" spans="1:12">
      <c r="A84" s="350" t="s">
        <v>33</v>
      </c>
      <c r="B84" s="1018">
        <v>356</v>
      </c>
      <c r="C84" s="347" t="s">
        <v>1585</v>
      </c>
      <c r="D84" s="1018">
        <v>191</v>
      </c>
      <c r="E84" s="347" t="s">
        <v>1586</v>
      </c>
      <c r="F84" s="1018">
        <v>104</v>
      </c>
      <c r="G84" s="347" t="s">
        <v>1587</v>
      </c>
      <c r="H84" s="1018">
        <v>98</v>
      </c>
      <c r="I84" s="347" t="s">
        <v>1588</v>
      </c>
      <c r="J84" s="1019">
        <v>749</v>
      </c>
      <c r="K84" s="838" t="s">
        <v>1420</v>
      </c>
      <c r="L84" s="662"/>
    </row>
    <row r="85" spans="1:12">
      <c r="A85" s="350" t="s">
        <v>35</v>
      </c>
      <c r="B85" s="1018">
        <v>168</v>
      </c>
      <c r="C85" s="347" t="s">
        <v>1589</v>
      </c>
      <c r="D85" s="1018">
        <v>77</v>
      </c>
      <c r="E85" s="347" t="s">
        <v>1499</v>
      </c>
      <c r="F85" s="1018">
        <v>39</v>
      </c>
      <c r="G85" s="347" t="s">
        <v>1516</v>
      </c>
      <c r="H85" s="1018">
        <v>27</v>
      </c>
      <c r="I85" s="347" t="s">
        <v>1452</v>
      </c>
      <c r="J85" s="1019">
        <v>311</v>
      </c>
      <c r="K85" s="838" t="s">
        <v>1376</v>
      </c>
      <c r="L85" s="662"/>
    </row>
    <row r="86" spans="1:12">
      <c r="A86" s="350" t="s">
        <v>584</v>
      </c>
      <c r="B86" s="1018">
        <v>281</v>
      </c>
      <c r="C86" s="347" t="s">
        <v>1590</v>
      </c>
      <c r="D86" s="1018">
        <v>164</v>
      </c>
      <c r="E86" s="347" t="s">
        <v>1559</v>
      </c>
      <c r="F86" s="1018">
        <v>84</v>
      </c>
      <c r="G86" s="347" t="s">
        <v>1591</v>
      </c>
      <c r="H86" s="1018">
        <v>95</v>
      </c>
      <c r="I86" s="347" t="s">
        <v>1404</v>
      </c>
      <c r="J86" s="1019">
        <v>624</v>
      </c>
      <c r="K86" s="838" t="s">
        <v>1487</v>
      </c>
      <c r="L86" s="662"/>
    </row>
    <row r="87" spans="1:12">
      <c r="A87" s="350" t="s">
        <v>36</v>
      </c>
      <c r="B87" s="1018">
        <v>116</v>
      </c>
      <c r="C87" s="347" t="s">
        <v>1296</v>
      </c>
      <c r="D87" s="1018">
        <v>65</v>
      </c>
      <c r="E87" s="347" t="s">
        <v>1407</v>
      </c>
      <c r="F87" s="1018">
        <v>44</v>
      </c>
      <c r="G87" s="347" t="s">
        <v>1474</v>
      </c>
      <c r="H87" s="1018">
        <v>41</v>
      </c>
      <c r="I87" s="347" t="s">
        <v>1535</v>
      </c>
      <c r="J87" s="1019">
        <v>266</v>
      </c>
      <c r="K87" s="838" t="s">
        <v>1371</v>
      </c>
      <c r="L87" s="662"/>
    </row>
    <row r="88" spans="1:12">
      <c r="A88" s="350" t="s">
        <v>37</v>
      </c>
      <c r="B88" s="1018">
        <v>234</v>
      </c>
      <c r="C88" s="347" t="s">
        <v>1569</v>
      </c>
      <c r="D88" s="1018">
        <v>184</v>
      </c>
      <c r="E88" s="347" t="s">
        <v>1417</v>
      </c>
      <c r="F88" s="1018">
        <v>92</v>
      </c>
      <c r="G88" s="347" t="s">
        <v>1444</v>
      </c>
      <c r="H88" s="1018">
        <v>123</v>
      </c>
      <c r="I88" s="347" t="s">
        <v>1592</v>
      </c>
      <c r="J88" s="1019">
        <v>633</v>
      </c>
      <c r="K88" s="838" t="s">
        <v>1487</v>
      </c>
      <c r="L88" s="662"/>
    </row>
    <row r="89" spans="1:12">
      <c r="A89" s="350" t="s">
        <v>38</v>
      </c>
      <c r="B89" s="1018">
        <v>221</v>
      </c>
      <c r="C89" s="347" t="s">
        <v>1466</v>
      </c>
      <c r="D89" s="1018">
        <v>319</v>
      </c>
      <c r="E89" s="347" t="s">
        <v>1593</v>
      </c>
      <c r="F89" s="1018">
        <v>158</v>
      </c>
      <c r="G89" s="347" t="s">
        <v>1594</v>
      </c>
      <c r="H89" s="1018">
        <v>147</v>
      </c>
      <c r="I89" s="347" t="s">
        <v>1510</v>
      </c>
      <c r="J89" s="1019">
        <v>845</v>
      </c>
      <c r="K89" s="838" t="s">
        <v>1303</v>
      </c>
      <c r="L89" s="662"/>
    </row>
    <row r="90" spans="1:12">
      <c r="A90" s="350" t="s">
        <v>39</v>
      </c>
      <c r="B90" s="1018">
        <v>415</v>
      </c>
      <c r="C90" s="347" t="s">
        <v>1595</v>
      </c>
      <c r="D90" s="1018">
        <v>118</v>
      </c>
      <c r="E90" s="347" t="s">
        <v>1464</v>
      </c>
      <c r="F90" s="1018">
        <v>60</v>
      </c>
      <c r="G90" s="347" t="s">
        <v>1596</v>
      </c>
      <c r="H90" s="1018">
        <v>59</v>
      </c>
      <c r="I90" s="347" t="s">
        <v>1389</v>
      </c>
      <c r="J90" s="1019">
        <v>652</v>
      </c>
      <c r="K90" s="838" t="s">
        <v>1493</v>
      </c>
      <c r="L90" s="662"/>
    </row>
    <row r="91" spans="1:12">
      <c r="A91" s="350" t="s">
        <v>40</v>
      </c>
      <c r="B91" s="1018">
        <v>607</v>
      </c>
      <c r="C91" s="347" t="s">
        <v>1597</v>
      </c>
      <c r="D91" s="1018">
        <v>176</v>
      </c>
      <c r="E91" s="347" t="s">
        <v>1594</v>
      </c>
      <c r="F91" s="1018">
        <v>86</v>
      </c>
      <c r="G91" s="347" t="s">
        <v>1505</v>
      </c>
      <c r="H91" s="1018">
        <v>73</v>
      </c>
      <c r="I91" s="347" t="s">
        <v>1598</v>
      </c>
      <c r="J91" s="1019">
        <v>942</v>
      </c>
      <c r="K91" s="838" t="s">
        <v>1599</v>
      </c>
      <c r="L91" s="662"/>
    </row>
    <row r="92" spans="1:12">
      <c r="A92" s="350" t="s">
        <v>41</v>
      </c>
      <c r="B92" s="1018">
        <v>260</v>
      </c>
      <c r="C92" s="347" t="s">
        <v>1600</v>
      </c>
      <c r="D92" s="1018">
        <v>194</v>
      </c>
      <c r="E92" s="347" t="s">
        <v>1387</v>
      </c>
      <c r="F92" s="1018">
        <v>142</v>
      </c>
      <c r="G92" s="347" t="s">
        <v>1478</v>
      </c>
      <c r="H92" s="1018">
        <v>125</v>
      </c>
      <c r="I92" s="347" t="s">
        <v>1601</v>
      </c>
      <c r="J92" s="1019">
        <v>721</v>
      </c>
      <c r="K92" s="838" t="s">
        <v>1425</v>
      </c>
      <c r="L92" s="662"/>
    </row>
    <row r="93" spans="1:12">
      <c r="A93" s="350" t="s">
        <v>42</v>
      </c>
      <c r="B93" s="1018">
        <v>494</v>
      </c>
      <c r="C93" s="347" t="s">
        <v>1602</v>
      </c>
      <c r="D93" s="1018">
        <v>191</v>
      </c>
      <c r="E93" s="347" t="s">
        <v>1603</v>
      </c>
      <c r="F93" s="1018">
        <v>108</v>
      </c>
      <c r="G93" s="347" t="s">
        <v>1604</v>
      </c>
      <c r="H93" s="1018">
        <v>89</v>
      </c>
      <c r="I93" s="347" t="s">
        <v>1384</v>
      </c>
      <c r="J93" s="1019">
        <v>882</v>
      </c>
      <c r="K93" s="838" t="s">
        <v>1605</v>
      </c>
      <c r="L93" s="662"/>
    </row>
    <row r="94" spans="1:12">
      <c r="A94" s="350" t="s">
        <v>43</v>
      </c>
      <c r="B94" s="1018">
        <v>54</v>
      </c>
      <c r="C94" s="347" t="s">
        <v>1547</v>
      </c>
      <c r="D94" s="1018">
        <v>46</v>
      </c>
      <c r="E94" s="347" t="s">
        <v>1378</v>
      </c>
      <c r="F94" s="1018">
        <v>24</v>
      </c>
      <c r="G94" s="347" t="s">
        <v>1483</v>
      </c>
      <c r="H94" s="1018">
        <v>39</v>
      </c>
      <c r="I94" s="347" t="s">
        <v>1562</v>
      </c>
      <c r="J94" s="1019">
        <v>163</v>
      </c>
      <c r="K94" s="838" t="s">
        <v>1606</v>
      </c>
      <c r="L94" s="662"/>
    </row>
    <row r="95" spans="1:12">
      <c r="A95" s="350" t="s">
        <v>44</v>
      </c>
      <c r="B95" s="1018">
        <v>150</v>
      </c>
      <c r="C95" s="347" t="s">
        <v>1543</v>
      </c>
      <c r="D95" s="1018">
        <v>214</v>
      </c>
      <c r="E95" s="347" t="s">
        <v>1377</v>
      </c>
      <c r="F95" s="1018">
        <v>118</v>
      </c>
      <c r="G95" s="347" t="s">
        <v>1478</v>
      </c>
      <c r="H95" s="1018">
        <v>118</v>
      </c>
      <c r="I95" s="347" t="s">
        <v>1478</v>
      </c>
      <c r="J95" s="1019">
        <v>600</v>
      </c>
      <c r="K95" s="838" t="s">
        <v>1364</v>
      </c>
      <c r="L95" s="662"/>
    </row>
    <row r="96" spans="1:12">
      <c r="A96" s="350" t="s">
        <v>45</v>
      </c>
      <c r="B96" s="1018">
        <v>112</v>
      </c>
      <c r="C96" s="347" t="s">
        <v>1549</v>
      </c>
      <c r="D96" s="1018">
        <v>109</v>
      </c>
      <c r="E96" s="347" t="s">
        <v>1547</v>
      </c>
      <c r="F96" s="1018">
        <v>60</v>
      </c>
      <c r="G96" s="347" t="s">
        <v>1401</v>
      </c>
      <c r="H96" s="1018">
        <v>48</v>
      </c>
      <c r="I96" s="347" t="s">
        <v>647</v>
      </c>
      <c r="J96" s="1019">
        <v>329</v>
      </c>
      <c r="K96" s="838" t="s">
        <v>1445</v>
      </c>
      <c r="L96" s="662"/>
    </row>
    <row r="97" spans="1:12">
      <c r="A97" s="350" t="s">
        <v>46</v>
      </c>
      <c r="B97" s="1018">
        <v>715</v>
      </c>
      <c r="C97" s="347" t="s">
        <v>1607</v>
      </c>
      <c r="D97" s="1018">
        <v>341</v>
      </c>
      <c r="E97" s="347" t="s">
        <v>1608</v>
      </c>
      <c r="F97" s="1018">
        <v>204</v>
      </c>
      <c r="G97" s="347" t="s">
        <v>1444</v>
      </c>
      <c r="H97" s="1018">
        <v>149</v>
      </c>
      <c r="I97" s="347" t="s">
        <v>1448</v>
      </c>
      <c r="J97" s="1019">
        <v>1409</v>
      </c>
      <c r="K97" s="838" t="s">
        <v>1423</v>
      </c>
      <c r="L97" s="662"/>
    </row>
    <row r="98" spans="1:12">
      <c r="A98" s="350" t="s">
        <v>47</v>
      </c>
      <c r="B98" s="1018">
        <v>340</v>
      </c>
      <c r="C98" s="347" t="s">
        <v>1609</v>
      </c>
      <c r="D98" s="1018">
        <v>178</v>
      </c>
      <c r="E98" s="347" t="s">
        <v>1586</v>
      </c>
      <c r="F98" s="1018">
        <v>109</v>
      </c>
      <c r="G98" s="347" t="s">
        <v>1610</v>
      </c>
      <c r="H98" s="1018">
        <v>70</v>
      </c>
      <c r="I98" s="347" t="s">
        <v>1611</v>
      </c>
      <c r="J98" s="1019">
        <v>697</v>
      </c>
      <c r="K98" s="838" t="s">
        <v>1304</v>
      </c>
      <c r="L98" s="662"/>
    </row>
    <row r="99" spans="1:12">
      <c r="A99" s="350" t="s">
        <v>48</v>
      </c>
      <c r="B99" s="1018">
        <v>489</v>
      </c>
      <c r="C99" s="347" t="s">
        <v>1612</v>
      </c>
      <c r="D99" s="1018">
        <v>176</v>
      </c>
      <c r="E99" s="347" t="s">
        <v>1613</v>
      </c>
      <c r="F99" s="1018">
        <v>106</v>
      </c>
      <c r="G99" s="347" t="s">
        <v>646</v>
      </c>
      <c r="H99" s="1018">
        <v>81</v>
      </c>
      <c r="I99" s="347" t="s">
        <v>1341</v>
      </c>
      <c r="J99" s="1019">
        <v>852</v>
      </c>
      <c r="K99" s="838" t="s">
        <v>1303</v>
      </c>
      <c r="L99" s="662"/>
    </row>
    <row r="100" spans="1:12">
      <c r="A100" s="350" t="s">
        <v>49</v>
      </c>
      <c r="B100" s="1018">
        <v>171</v>
      </c>
      <c r="C100" s="347" t="s">
        <v>1614</v>
      </c>
      <c r="D100" s="1018">
        <v>179</v>
      </c>
      <c r="E100" s="347" t="s">
        <v>1615</v>
      </c>
      <c r="F100" s="1018">
        <v>80</v>
      </c>
      <c r="G100" s="347" t="s">
        <v>1374</v>
      </c>
      <c r="H100" s="1018">
        <v>85</v>
      </c>
      <c r="I100" s="347" t="s">
        <v>1474</v>
      </c>
      <c r="J100" s="1019">
        <v>515</v>
      </c>
      <c r="K100" s="838" t="s">
        <v>1616</v>
      </c>
      <c r="L100" s="662"/>
    </row>
    <row r="101" spans="1:12">
      <c r="A101" s="350" t="s">
        <v>50</v>
      </c>
      <c r="B101" s="1018">
        <v>123</v>
      </c>
      <c r="C101" s="347" t="s">
        <v>1617</v>
      </c>
      <c r="D101" s="1018">
        <v>127</v>
      </c>
      <c r="E101" s="347" t="s">
        <v>1547</v>
      </c>
      <c r="F101" s="1018">
        <v>68</v>
      </c>
      <c r="G101" s="347" t="s">
        <v>1539</v>
      </c>
      <c r="H101" s="1018">
        <v>66</v>
      </c>
      <c r="I101" s="347" t="s">
        <v>1618</v>
      </c>
      <c r="J101" s="1019">
        <v>384</v>
      </c>
      <c r="K101" s="838" t="s">
        <v>1460</v>
      </c>
      <c r="L101" s="662"/>
    </row>
    <row r="102" spans="1:12" s="612" customFormat="1">
      <c r="A102" s="350" t="s">
        <v>51</v>
      </c>
      <c r="B102" s="1018">
        <v>377</v>
      </c>
      <c r="C102" s="347" t="s">
        <v>1619</v>
      </c>
      <c r="D102" s="1018">
        <v>313</v>
      </c>
      <c r="E102" s="347" t="s">
        <v>1337</v>
      </c>
      <c r="F102" s="1018">
        <v>146</v>
      </c>
      <c r="G102" s="347" t="s">
        <v>1462</v>
      </c>
      <c r="H102" s="1018">
        <v>136</v>
      </c>
      <c r="I102" s="347" t="s">
        <v>1620</v>
      </c>
      <c r="J102" s="1019">
        <v>972</v>
      </c>
      <c r="K102" s="838" t="s">
        <v>1528</v>
      </c>
      <c r="L102" s="662"/>
    </row>
    <row r="103" spans="1:12" s="612" customFormat="1">
      <c r="A103" s="350" t="s">
        <v>52</v>
      </c>
      <c r="B103" s="1018">
        <v>264</v>
      </c>
      <c r="C103" s="347" t="s">
        <v>1621</v>
      </c>
      <c r="D103" s="1018">
        <v>141</v>
      </c>
      <c r="E103" s="347" t="s">
        <v>1622</v>
      </c>
      <c r="F103" s="1018">
        <v>93</v>
      </c>
      <c r="G103" s="347" t="s">
        <v>1396</v>
      </c>
      <c r="H103" s="1018">
        <v>59</v>
      </c>
      <c r="I103" s="347" t="s">
        <v>1448</v>
      </c>
      <c r="J103" s="1019">
        <v>557</v>
      </c>
      <c r="K103" s="838" t="s">
        <v>1325</v>
      </c>
      <c r="L103" s="662"/>
    </row>
    <row r="104" spans="1:12" s="612" customFormat="1">
      <c r="A104" s="350" t="s">
        <v>53</v>
      </c>
      <c r="B104" s="1018">
        <v>602</v>
      </c>
      <c r="C104" s="347" t="s">
        <v>1288</v>
      </c>
      <c r="D104" s="1018">
        <v>208</v>
      </c>
      <c r="E104" s="347" t="s">
        <v>1368</v>
      </c>
      <c r="F104" s="1018">
        <v>117</v>
      </c>
      <c r="G104" s="347" t="s">
        <v>1623</v>
      </c>
      <c r="H104" s="1018">
        <v>104</v>
      </c>
      <c r="I104" s="347" t="s">
        <v>1384</v>
      </c>
      <c r="J104" s="1019">
        <v>1031</v>
      </c>
      <c r="K104" s="838" t="s">
        <v>1428</v>
      </c>
      <c r="L104" s="662"/>
    </row>
    <row r="105" spans="1:12" s="612" customFormat="1">
      <c r="A105" s="350" t="s">
        <v>54</v>
      </c>
      <c r="B105" s="1018">
        <v>184</v>
      </c>
      <c r="C105" s="347" t="s">
        <v>1450</v>
      </c>
      <c r="D105" s="1018">
        <v>101</v>
      </c>
      <c r="E105" s="347" t="s">
        <v>1504</v>
      </c>
      <c r="F105" s="1018">
        <v>51</v>
      </c>
      <c r="G105" s="347" t="s">
        <v>1624</v>
      </c>
      <c r="H105" s="1018">
        <v>34</v>
      </c>
      <c r="I105" s="347" t="s">
        <v>1596</v>
      </c>
      <c r="J105" s="1019">
        <v>370</v>
      </c>
      <c r="K105" s="838" t="s">
        <v>1625</v>
      </c>
      <c r="L105" s="662"/>
    </row>
    <row r="106" spans="1:12" s="612" customFormat="1">
      <c r="A106" s="350" t="s">
        <v>55</v>
      </c>
      <c r="B106" s="1018">
        <v>67</v>
      </c>
      <c r="C106" s="347" t="s">
        <v>1626</v>
      </c>
      <c r="D106" s="1018">
        <v>54</v>
      </c>
      <c r="E106" s="347" t="s">
        <v>1495</v>
      </c>
      <c r="F106" s="1018">
        <v>49</v>
      </c>
      <c r="G106" s="347" t="s">
        <v>1368</v>
      </c>
      <c r="H106" s="1018">
        <v>72</v>
      </c>
      <c r="I106" s="347" t="s">
        <v>1627</v>
      </c>
      <c r="J106" s="1019">
        <v>242</v>
      </c>
      <c r="K106" s="838" t="s">
        <v>1628</v>
      </c>
      <c r="L106" s="662"/>
    </row>
    <row r="107" spans="1:12" s="612" customFormat="1">
      <c r="A107" s="350" t="s">
        <v>56</v>
      </c>
      <c r="B107" s="1018">
        <v>21</v>
      </c>
      <c r="C107" s="347" t="s">
        <v>1541</v>
      </c>
      <c r="D107" s="1018">
        <v>27</v>
      </c>
      <c r="E107" s="347" t="s">
        <v>1536</v>
      </c>
      <c r="F107" s="1018">
        <v>22</v>
      </c>
      <c r="G107" s="347" t="s">
        <v>1622</v>
      </c>
      <c r="H107" s="1018">
        <v>17</v>
      </c>
      <c r="I107" s="347" t="s">
        <v>1467</v>
      </c>
      <c r="J107" s="1019">
        <v>87</v>
      </c>
      <c r="K107" s="838" t="s">
        <v>1565</v>
      </c>
      <c r="L107" s="662"/>
    </row>
    <row r="108" spans="1:12" s="612" customFormat="1">
      <c r="A108" s="352" t="s">
        <v>1</v>
      </c>
      <c r="B108" s="1025">
        <v>9238</v>
      </c>
      <c r="C108" s="348" t="s">
        <v>1506</v>
      </c>
      <c r="D108" s="1025">
        <v>5397</v>
      </c>
      <c r="E108" s="348" t="s">
        <v>1629</v>
      </c>
      <c r="F108" s="1025">
        <v>3006</v>
      </c>
      <c r="G108" s="348" t="s">
        <v>1630</v>
      </c>
      <c r="H108" s="1025">
        <v>2679</v>
      </c>
      <c r="I108" s="348" t="s">
        <v>1502</v>
      </c>
      <c r="J108" s="1025">
        <v>20320</v>
      </c>
      <c r="K108" s="348" t="s">
        <v>645</v>
      </c>
      <c r="L108" s="662"/>
    </row>
    <row r="109" spans="1:12" s="612" customFormat="1" ht="5.0999999999999996" customHeight="1">
      <c r="A109" s="732"/>
      <c r="B109" s="1026"/>
      <c r="C109" s="733"/>
      <c r="D109" s="1026"/>
      <c r="E109" s="733"/>
      <c r="F109" s="1026"/>
      <c r="G109" s="733"/>
      <c r="H109" s="1026"/>
      <c r="I109" s="733"/>
      <c r="J109" s="1026"/>
      <c r="K109" s="734"/>
      <c r="L109" s="662"/>
    </row>
    <row r="110" spans="1:12" s="612" customFormat="1">
      <c r="A110" s="731" t="s">
        <v>184</v>
      </c>
      <c r="B110" s="1027">
        <v>27384</v>
      </c>
      <c r="C110" s="730" t="s">
        <v>1291</v>
      </c>
      <c r="D110" s="1028">
        <v>16058</v>
      </c>
      <c r="E110" s="730" t="s">
        <v>1482</v>
      </c>
      <c r="F110" s="1028">
        <v>8973</v>
      </c>
      <c r="G110" s="730" t="s">
        <v>1496</v>
      </c>
      <c r="H110" s="1028">
        <v>7667</v>
      </c>
      <c r="I110" s="730" t="s">
        <v>1631</v>
      </c>
      <c r="J110" s="1028">
        <v>60082</v>
      </c>
      <c r="K110" s="730" t="s">
        <v>645</v>
      </c>
      <c r="L110" s="662"/>
    </row>
    <row r="111" spans="1:12" s="612" customFormat="1">
      <c r="A111" s="1565"/>
      <c r="B111" s="1565"/>
      <c r="C111" s="1565"/>
      <c r="D111" s="1565"/>
      <c r="E111" s="1565"/>
      <c r="F111" s="1565"/>
      <c r="G111" s="1565"/>
      <c r="H111" s="1565"/>
      <c r="I111" s="1565"/>
      <c r="J111" s="1565"/>
      <c r="K111" s="1565"/>
    </row>
    <row r="112" spans="1:12" s="612" customFormat="1" ht="12.75" customHeight="1">
      <c r="A112" s="1564" t="s">
        <v>882</v>
      </c>
      <c r="B112" s="1564"/>
      <c r="C112" s="1564"/>
      <c r="D112" s="1564"/>
      <c r="E112" s="1564"/>
      <c r="F112" s="1564"/>
      <c r="G112" s="1564"/>
      <c r="H112" s="1564"/>
      <c r="I112" s="1564"/>
      <c r="J112" s="1564"/>
      <c r="K112" s="1564"/>
    </row>
  </sheetData>
  <mergeCells count="12">
    <mergeCell ref="A112:K112"/>
    <mergeCell ref="A111:K111"/>
    <mergeCell ref="B6:K6"/>
    <mergeCell ref="A1:K1"/>
    <mergeCell ref="B3:J3"/>
    <mergeCell ref="B4:C4"/>
    <mergeCell ref="D4:E4"/>
    <mergeCell ref="F4:G4"/>
    <mergeCell ref="H4:I4"/>
    <mergeCell ref="J4:K4"/>
    <mergeCell ref="B41:K41"/>
    <mergeCell ref="B75:K75"/>
  </mergeCells>
  <pageMargins left="0.70866141732283472" right="0.70866141732283472" top="0.74803149606299213" bottom="0.74803149606299213" header="0.31496062992125984" footer="0.31496062992125984"/>
  <pageSetup paperSize="9" scale="5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O55"/>
  <sheetViews>
    <sheetView showGridLines="0" zoomScaleNormal="100" workbookViewId="0">
      <selection activeCell="B11" sqref="B11:C11"/>
    </sheetView>
  </sheetViews>
  <sheetFormatPr defaultRowHeight="12.75"/>
  <cols>
    <col min="1" max="1" width="20.85546875" style="153" customWidth="1"/>
    <col min="2" max="14" width="9.140625" style="118"/>
    <col min="15" max="15" width="19.5703125" style="118" bestFit="1" customWidth="1"/>
    <col min="16" max="16" width="11.7109375" style="118" bestFit="1" customWidth="1"/>
    <col min="17" max="17" width="9" style="118" customWidth="1"/>
    <col min="18" max="18" width="11.7109375" style="118" bestFit="1" customWidth="1"/>
    <col min="19" max="19" width="9" style="118" customWidth="1"/>
    <col min="20" max="20" width="11.7109375" style="118" bestFit="1" customWidth="1"/>
    <col min="21" max="21" width="9" style="118" customWidth="1"/>
    <col min="22" max="22" width="11.7109375" style="118" bestFit="1" customWidth="1"/>
    <col min="23" max="23" width="9" style="118" customWidth="1"/>
    <col min="24" max="24" width="5" style="118" customWidth="1"/>
    <col min="25" max="25" width="10" style="118" bestFit="1" customWidth="1"/>
    <col min="26" max="256" width="9.140625" style="118"/>
    <col min="257" max="257" width="20.85546875" style="118" customWidth="1"/>
    <col min="258" max="270" width="9.140625" style="118"/>
    <col min="271" max="271" width="19.5703125" style="118" bestFit="1" customWidth="1"/>
    <col min="272" max="272" width="11.7109375" style="118" bestFit="1" customWidth="1"/>
    <col min="273" max="273" width="9" style="118" customWidth="1"/>
    <col min="274" max="274" width="11.7109375" style="118" bestFit="1" customWidth="1"/>
    <col min="275" max="275" width="9" style="118" customWidth="1"/>
    <col min="276" max="276" width="11.7109375" style="118" bestFit="1" customWidth="1"/>
    <col min="277" max="277" width="9" style="118" customWidth="1"/>
    <col min="278" max="278" width="11.7109375" style="118" bestFit="1" customWidth="1"/>
    <col min="279" max="279" width="9" style="118" customWidth="1"/>
    <col min="280" max="280" width="5" style="118" customWidth="1"/>
    <col min="281" max="281" width="10" style="118" bestFit="1" customWidth="1"/>
    <col min="282" max="512" width="9.140625" style="118"/>
    <col min="513" max="513" width="20.85546875" style="118" customWidth="1"/>
    <col min="514" max="526" width="9.140625" style="118"/>
    <col min="527" max="527" width="19.5703125" style="118" bestFit="1" customWidth="1"/>
    <col min="528" max="528" width="11.7109375" style="118" bestFit="1" customWidth="1"/>
    <col min="529" max="529" width="9" style="118" customWidth="1"/>
    <col min="530" max="530" width="11.7109375" style="118" bestFit="1" customWidth="1"/>
    <col min="531" max="531" width="9" style="118" customWidth="1"/>
    <col min="532" max="532" width="11.7109375" style="118" bestFit="1" customWidth="1"/>
    <col min="533" max="533" width="9" style="118" customWidth="1"/>
    <col min="534" max="534" width="11.7109375" style="118" bestFit="1" customWidth="1"/>
    <col min="535" max="535" width="9" style="118" customWidth="1"/>
    <col min="536" max="536" width="5" style="118" customWidth="1"/>
    <col min="537" max="537" width="10" style="118" bestFit="1" customWidth="1"/>
    <col min="538" max="768" width="9.140625" style="118"/>
    <col min="769" max="769" width="20.85546875" style="118" customWidth="1"/>
    <col min="770" max="782" width="9.140625" style="118"/>
    <col min="783" max="783" width="19.5703125" style="118" bestFit="1" customWidth="1"/>
    <col min="784" max="784" width="11.7109375" style="118" bestFit="1" customWidth="1"/>
    <col min="785" max="785" width="9" style="118" customWidth="1"/>
    <col min="786" max="786" width="11.7109375" style="118" bestFit="1" customWidth="1"/>
    <col min="787" max="787" width="9" style="118" customWidth="1"/>
    <col min="788" max="788" width="11.7109375" style="118" bestFit="1" customWidth="1"/>
    <col min="789" max="789" width="9" style="118" customWidth="1"/>
    <col min="790" max="790" width="11.7109375" style="118" bestFit="1" customWidth="1"/>
    <col min="791" max="791" width="9" style="118" customWidth="1"/>
    <col min="792" max="792" width="5" style="118" customWidth="1"/>
    <col min="793" max="793" width="10" style="118" bestFit="1" customWidth="1"/>
    <col min="794" max="1024" width="9.140625" style="118"/>
    <col min="1025" max="1025" width="20.85546875" style="118" customWidth="1"/>
    <col min="1026" max="1038" width="9.140625" style="118"/>
    <col min="1039" max="1039" width="19.5703125" style="118" bestFit="1" customWidth="1"/>
    <col min="1040" max="1040" width="11.7109375" style="118" bestFit="1" customWidth="1"/>
    <col min="1041" max="1041" width="9" style="118" customWidth="1"/>
    <col min="1042" max="1042" width="11.7109375" style="118" bestFit="1" customWidth="1"/>
    <col min="1043" max="1043" width="9" style="118" customWidth="1"/>
    <col min="1044" max="1044" width="11.7109375" style="118" bestFit="1" customWidth="1"/>
    <col min="1045" max="1045" width="9" style="118" customWidth="1"/>
    <col min="1046" max="1046" width="11.7109375" style="118" bestFit="1" customWidth="1"/>
    <col min="1047" max="1047" width="9" style="118" customWidth="1"/>
    <col min="1048" max="1048" width="5" style="118" customWidth="1"/>
    <col min="1049" max="1049" width="10" style="118" bestFit="1" customWidth="1"/>
    <col min="1050" max="1280" width="9.140625" style="118"/>
    <col min="1281" max="1281" width="20.85546875" style="118" customWidth="1"/>
    <col min="1282" max="1294" width="9.140625" style="118"/>
    <col min="1295" max="1295" width="19.5703125" style="118" bestFit="1" customWidth="1"/>
    <col min="1296" max="1296" width="11.7109375" style="118" bestFit="1" customWidth="1"/>
    <col min="1297" max="1297" width="9" style="118" customWidth="1"/>
    <col min="1298" max="1298" width="11.7109375" style="118" bestFit="1" customWidth="1"/>
    <col min="1299" max="1299" width="9" style="118" customWidth="1"/>
    <col min="1300" max="1300" width="11.7109375" style="118" bestFit="1" customWidth="1"/>
    <col min="1301" max="1301" width="9" style="118" customWidth="1"/>
    <col min="1302" max="1302" width="11.7109375" style="118" bestFit="1" customWidth="1"/>
    <col min="1303" max="1303" width="9" style="118" customWidth="1"/>
    <col min="1304" max="1304" width="5" style="118" customWidth="1"/>
    <col min="1305" max="1305" width="10" style="118" bestFit="1" customWidth="1"/>
    <col min="1306" max="1536" width="9.140625" style="118"/>
    <col min="1537" max="1537" width="20.85546875" style="118" customWidth="1"/>
    <col min="1538" max="1550" width="9.140625" style="118"/>
    <col min="1551" max="1551" width="19.5703125" style="118" bestFit="1" customWidth="1"/>
    <col min="1552" max="1552" width="11.7109375" style="118" bestFit="1" customWidth="1"/>
    <col min="1553" max="1553" width="9" style="118" customWidth="1"/>
    <col min="1554" max="1554" width="11.7109375" style="118" bestFit="1" customWidth="1"/>
    <col min="1555" max="1555" width="9" style="118" customWidth="1"/>
    <col min="1556" max="1556" width="11.7109375" style="118" bestFit="1" customWidth="1"/>
    <col min="1557" max="1557" width="9" style="118" customWidth="1"/>
    <col min="1558" max="1558" width="11.7109375" style="118" bestFit="1" customWidth="1"/>
    <col min="1559" max="1559" width="9" style="118" customWidth="1"/>
    <col min="1560" max="1560" width="5" style="118" customWidth="1"/>
    <col min="1561" max="1561" width="10" style="118" bestFit="1" customWidth="1"/>
    <col min="1562" max="1792" width="9.140625" style="118"/>
    <col min="1793" max="1793" width="20.85546875" style="118" customWidth="1"/>
    <col min="1794" max="1806" width="9.140625" style="118"/>
    <col min="1807" max="1807" width="19.5703125" style="118" bestFit="1" customWidth="1"/>
    <col min="1808" max="1808" width="11.7109375" style="118" bestFit="1" customWidth="1"/>
    <col min="1809" max="1809" width="9" style="118" customWidth="1"/>
    <col min="1810" max="1810" width="11.7109375" style="118" bestFit="1" customWidth="1"/>
    <col min="1811" max="1811" width="9" style="118" customWidth="1"/>
    <col min="1812" max="1812" width="11.7109375" style="118" bestFit="1" customWidth="1"/>
    <col min="1813" max="1813" width="9" style="118" customWidth="1"/>
    <col min="1814" max="1814" width="11.7109375" style="118" bestFit="1" customWidth="1"/>
    <col min="1815" max="1815" width="9" style="118" customWidth="1"/>
    <col min="1816" max="1816" width="5" style="118" customWidth="1"/>
    <col min="1817" max="1817" width="10" style="118" bestFit="1" customWidth="1"/>
    <col min="1818" max="2048" width="9.140625" style="118"/>
    <col min="2049" max="2049" width="20.85546875" style="118" customWidth="1"/>
    <col min="2050" max="2062" width="9.140625" style="118"/>
    <col min="2063" max="2063" width="19.5703125" style="118" bestFit="1" customWidth="1"/>
    <col min="2064" max="2064" width="11.7109375" style="118" bestFit="1" customWidth="1"/>
    <col min="2065" max="2065" width="9" style="118" customWidth="1"/>
    <col min="2066" max="2066" width="11.7109375" style="118" bestFit="1" customWidth="1"/>
    <col min="2067" max="2067" width="9" style="118" customWidth="1"/>
    <col min="2068" max="2068" width="11.7109375" style="118" bestFit="1" customWidth="1"/>
    <col min="2069" max="2069" width="9" style="118" customWidth="1"/>
    <col min="2070" max="2070" width="11.7109375" style="118" bestFit="1" customWidth="1"/>
    <col min="2071" max="2071" width="9" style="118" customWidth="1"/>
    <col min="2072" max="2072" width="5" style="118" customWidth="1"/>
    <col min="2073" max="2073" width="10" style="118" bestFit="1" customWidth="1"/>
    <col min="2074" max="2304" width="9.140625" style="118"/>
    <col min="2305" max="2305" width="20.85546875" style="118" customWidth="1"/>
    <col min="2306" max="2318" width="9.140625" style="118"/>
    <col min="2319" max="2319" width="19.5703125" style="118" bestFit="1" customWidth="1"/>
    <col min="2320" max="2320" width="11.7109375" style="118" bestFit="1" customWidth="1"/>
    <col min="2321" max="2321" width="9" style="118" customWidth="1"/>
    <col min="2322" max="2322" width="11.7109375" style="118" bestFit="1" customWidth="1"/>
    <col min="2323" max="2323" width="9" style="118" customWidth="1"/>
    <col min="2324" max="2324" width="11.7109375" style="118" bestFit="1" customWidth="1"/>
    <col min="2325" max="2325" width="9" style="118" customWidth="1"/>
    <col min="2326" max="2326" width="11.7109375" style="118" bestFit="1" customWidth="1"/>
    <col min="2327" max="2327" width="9" style="118" customWidth="1"/>
    <col min="2328" max="2328" width="5" style="118" customWidth="1"/>
    <col min="2329" max="2329" width="10" style="118" bestFit="1" customWidth="1"/>
    <col min="2330" max="2560" width="9.140625" style="118"/>
    <col min="2561" max="2561" width="20.85546875" style="118" customWidth="1"/>
    <col min="2562" max="2574" width="9.140625" style="118"/>
    <col min="2575" max="2575" width="19.5703125" style="118" bestFit="1" customWidth="1"/>
    <col min="2576" max="2576" width="11.7109375" style="118" bestFit="1" customWidth="1"/>
    <col min="2577" max="2577" width="9" style="118" customWidth="1"/>
    <col min="2578" max="2578" width="11.7109375" style="118" bestFit="1" customWidth="1"/>
    <col min="2579" max="2579" width="9" style="118" customWidth="1"/>
    <col min="2580" max="2580" width="11.7109375" style="118" bestFit="1" customWidth="1"/>
    <col min="2581" max="2581" width="9" style="118" customWidth="1"/>
    <col min="2582" max="2582" width="11.7109375" style="118" bestFit="1" customWidth="1"/>
    <col min="2583" max="2583" width="9" style="118" customWidth="1"/>
    <col min="2584" max="2584" width="5" style="118" customWidth="1"/>
    <col min="2585" max="2585" width="10" style="118" bestFit="1" customWidth="1"/>
    <col min="2586" max="2816" width="9.140625" style="118"/>
    <col min="2817" max="2817" width="20.85546875" style="118" customWidth="1"/>
    <col min="2818" max="2830" width="9.140625" style="118"/>
    <col min="2831" max="2831" width="19.5703125" style="118" bestFit="1" customWidth="1"/>
    <col min="2832" max="2832" width="11.7109375" style="118" bestFit="1" customWidth="1"/>
    <col min="2833" max="2833" width="9" style="118" customWidth="1"/>
    <col min="2834" max="2834" width="11.7109375" style="118" bestFit="1" customWidth="1"/>
    <col min="2835" max="2835" width="9" style="118" customWidth="1"/>
    <col min="2836" max="2836" width="11.7109375" style="118" bestFit="1" customWidth="1"/>
    <col min="2837" max="2837" width="9" style="118" customWidth="1"/>
    <col min="2838" max="2838" width="11.7109375" style="118" bestFit="1" customWidth="1"/>
    <col min="2839" max="2839" width="9" style="118" customWidth="1"/>
    <col min="2840" max="2840" width="5" style="118" customWidth="1"/>
    <col min="2841" max="2841" width="10" style="118" bestFit="1" customWidth="1"/>
    <col min="2842" max="3072" width="9.140625" style="118"/>
    <col min="3073" max="3073" width="20.85546875" style="118" customWidth="1"/>
    <col min="3074" max="3086" width="9.140625" style="118"/>
    <col min="3087" max="3087" width="19.5703125" style="118" bestFit="1" customWidth="1"/>
    <col min="3088" max="3088" width="11.7109375" style="118" bestFit="1" customWidth="1"/>
    <col min="3089" max="3089" width="9" style="118" customWidth="1"/>
    <col min="3090" max="3090" width="11.7109375" style="118" bestFit="1" customWidth="1"/>
    <col min="3091" max="3091" width="9" style="118" customWidth="1"/>
    <col min="3092" max="3092" width="11.7109375" style="118" bestFit="1" customWidth="1"/>
    <col min="3093" max="3093" width="9" style="118" customWidth="1"/>
    <col min="3094" max="3094" width="11.7109375" style="118" bestFit="1" customWidth="1"/>
    <col min="3095" max="3095" width="9" style="118" customWidth="1"/>
    <col min="3096" max="3096" width="5" style="118" customWidth="1"/>
    <col min="3097" max="3097" width="10" style="118" bestFit="1" customWidth="1"/>
    <col min="3098" max="3328" width="9.140625" style="118"/>
    <col min="3329" max="3329" width="20.85546875" style="118" customWidth="1"/>
    <col min="3330" max="3342" width="9.140625" style="118"/>
    <col min="3343" max="3343" width="19.5703125" style="118" bestFit="1" customWidth="1"/>
    <col min="3344" max="3344" width="11.7109375" style="118" bestFit="1" customWidth="1"/>
    <col min="3345" max="3345" width="9" style="118" customWidth="1"/>
    <col min="3346" max="3346" width="11.7109375" style="118" bestFit="1" customWidth="1"/>
    <col min="3347" max="3347" width="9" style="118" customWidth="1"/>
    <col min="3348" max="3348" width="11.7109375" style="118" bestFit="1" customWidth="1"/>
    <col min="3349" max="3349" width="9" style="118" customWidth="1"/>
    <col min="3350" max="3350" width="11.7109375" style="118" bestFit="1" customWidth="1"/>
    <col min="3351" max="3351" width="9" style="118" customWidth="1"/>
    <col min="3352" max="3352" width="5" style="118" customWidth="1"/>
    <col min="3353" max="3353" width="10" style="118" bestFit="1" customWidth="1"/>
    <col min="3354" max="3584" width="9.140625" style="118"/>
    <col min="3585" max="3585" width="20.85546875" style="118" customWidth="1"/>
    <col min="3586" max="3598" width="9.140625" style="118"/>
    <col min="3599" max="3599" width="19.5703125" style="118" bestFit="1" customWidth="1"/>
    <col min="3600" max="3600" width="11.7109375" style="118" bestFit="1" customWidth="1"/>
    <col min="3601" max="3601" width="9" style="118" customWidth="1"/>
    <col min="3602" max="3602" width="11.7109375" style="118" bestFit="1" customWidth="1"/>
    <col min="3603" max="3603" width="9" style="118" customWidth="1"/>
    <col min="3604" max="3604" width="11.7109375" style="118" bestFit="1" customWidth="1"/>
    <col min="3605" max="3605" width="9" style="118" customWidth="1"/>
    <col min="3606" max="3606" width="11.7109375" style="118" bestFit="1" customWidth="1"/>
    <col min="3607" max="3607" width="9" style="118" customWidth="1"/>
    <col min="3608" max="3608" width="5" style="118" customWidth="1"/>
    <col min="3609" max="3609" width="10" style="118" bestFit="1" customWidth="1"/>
    <col min="3610" max="3840" width="9.140625" style="118"/>
    <col min="3841" max="3841" width="20.85546875" style="118" customWidth="1"/>
    <col min="3842" max="3854" width="9.140625" style="118"/>
    <col min="3855" max="3855" width="19.5703125" style="118" bestFit="1" customWidth="1"/>
    <col min="3856" max="3856" width="11.7109375" style="118" bestFit="1" customWidth="1"/>
    <col min="3857" max="3857" width="9" style="118" customWidth="1"/>
    <col min="3858" max="3858" width="11.7109375" style="118" bestFit="1" customWidth="1"/>
    <col min="3859" max="3859" width="9" style="118" customWidth="1"/>
    <col min="3860" max="3860" width="11.7109375" style="118" bestFit="1" customWidth="1"/>
    <col min="3861" max="3861" width="9" style="118" customWidth="1"/>
    <col min="3862" max="3862" width="11.7109375" style="118" bestFit="1" customWidth="1"/>
    <col min="3863" max="3863" width="9" style="118" customWidth="1"/>
    <col min="3864" max="3864" width="5" style="118" customWidth="1"/>
    <col min="3865" max="3865" width="10" style="118" bestFit="1" customWidth="1"/>
    <col min="3866" max="4096" width="9.140625" style="118"/>
    <col min="4097" max="4097" width="20.85546875" style="118" customWidth="1"/>
    <col min="4098" max="4110" width="9.140625" style="118"/>
    <col min="4111" max="4111" width="19.5703125" style="118" bestFit="1" customWidth="1"/>
    <col min="4112" max="4112" width="11.7109375" style="118" bestFit="1" customWidth="1"/>
    <col min="4113" max="4113" width="9" style="118" customWidth="1"/>
    <col min="4114" max="4114" width="11.7109375" style="118" bestFit="1" customWidth="1"/>
    <col min="4115" max="4115" width="9" style="118" customWidth="1"/>
    <col min="4116" max="4116" width="11.7109375" style="118" bestFit="1" customWidth="1"/>
    <col min="4117" max="4117" width="9" style="118" customWidth="1"/>
    <col min="4118" max="4118" width="11.7109375" style="118" bestFit="1" customWidth="1"/>
    <col min="4119" max="4119" width="9" style="118" customWidth="1"/>
    <col min="4120" max="4120" width="5" style="118" customWidth="1"/>
    <col min="4121" max="4121" width="10" style="118" bestFit="1" customWidth="1"/>
    <col min="4122" max="4352" width="9.140625" style="118"/>
    <col min="4353" max="4353" width="20.85546875" style="118" customWidth="1"/>
    <col min="4354" max="4366" width="9.140625" style="118"/>
    <col min="4367" max="4367" width="19.5703125" style="118" bestFit="1" customWidth="1"/>
    <col min="4368" max="4368" width="11.7109375" style="118" bestFit="1" customWidth="1"/>
    <col min="4369" max="4369" width="9" style="118" customWidth="1"/>
    <col min="4370" max="4370" width="11.7109375" style="118" bestFit="1" customWidth="1"/>
    <col min="4371" max="4371" width="9" style="118" customWidth="1"/>
    <col min="4372" max="4372" width="11.7109375" style="118" bestFit="1" customWidth="1"/>
    <col min="4373" max="4373" width="9" style="118" customWidth="1"/>
    <col min="4374" max="4374" width="11.7109375" style="118" bestFit="1" customWidth="1"/>
    <col min="4375" max="4375" width="9" style="118" customWidth="1"/>
    <col min="4376" max="4376" width="5" style="118" customWidth="1"/>
    <col min="4377" max="4377" width="10" style="118" bestFit="1" customWidth="1"/>
    <col min="4378" max="4608" width="9.140625" style="118"/>
    <col min="4609" max="4609" width="20.85546875" style="118" customWidth="1"/>
    <col min="4610" max="4622" width="9.140625" style="118"/>
    <col min="4623" max="4623" width="19.5703125" style="118" bestFit="1" customWidth="1"/>
    <col min="4624" max="4624" width="11.7109375" style="118" bestFit="1" customWidth="1"/>
    <col min="4625" max="4625" width="9" style="118" customWidth="1"/>
    <col min="4626" max="4626" width="11.7109375" style="118" bestFit="1" customWidth="1"/>
    <col min="4627" max="4627" width="9" style="118" customWidth="1"/>
    <col min="4628" max="4628" width="11.7109375" style="118" bestFit="1" customWidth="1"/>
    <col min="4629" max="4629" width="9" style="118" customWidth="1"/>
    <col min="4630" max="4630" width="11.7109375" style="118" bestFit="1" customWidth="1"/>
    <col min="4631" max="4631" width="9" style="118" customWidth="1"/>
    <col min="4632" max="4632" width="5" style="118" customWidth="1"/>
    <col min="4633" max="4633" width="10" style="118" bestFit="1" customWidth="1"/>
    <col min="4634" max="4864" width="9.140625" style="118"/>
    <col min="4865" max="4865" width="20.85546875" style="118" customWidth="1"/>
    <col min="4866" max="4878" width="9.140625" style="118"/>
    <col min="4879" max="4879" width="19.5703125" style="118" bestFit="1" customWidth="1"/>
    <col min="4880" max="4880" width="11.7109375" style="118" bestFit="1" customWidth="1"/>
    <col min="4881" max="4881" width="9" style="118" customWidth="1"/>
    <col min="4882" max="4882" width="11.7109375" style="118" bestFit="1" customWidth="1"/>
    <col min="4883" max="4883" width="9" style="118" customWidth="1"/>
    <col min="4884" max="4884" width="11.7109375" style="118" bestFit="1" customWidth="1"/>
    <col min="4885" max="4885" width="9" style="118" customWidth="1"/>
    <col min="4886" max="4886" width="11.7109375" style="118" bestFit="1" customWidth="1"/>
    <col min="4887" max="4887" width="9" style="118" customWidth="1"/>
    <col min="4888" max="4888" width="5" style="118" customWidth="1"/>
    <col min="4889" max="4889" width="10" style="118" bestFit="1" customWidth="1"/>
    <col min="4890" max="5120" width="9.140625" style="118"/>
    <col min="5121" max="5121" width="20.85546875" style="118" customWidth="1"/>
    <col min="5122" max="5134" width="9.140625" style="118"/>
    <col min="5135" max="5135" width="19.5703125" style="118" bestFit="1" customWidth="1"/>
    <col min="5136" max="5136" width="11.7109375" style="118" bestFit="1" customWidth="1"/>
    <col min="5137" max="5137" width="9" style="118" customWidth="1"/>
    <col min="5138" max="5138" width="11.7109375" style="118" bestFit="1" customWidth="1"/>
    <col min="5139" max="5139" width="9" style="118" customWidth="1"/>
    <col min="5140" max="5140" width="11.7109375" style="118" bestFit="1" customWidth="1"/>
    <col min="5141" max="5141" width="9" style="118" customWidth="1"/>
    <col min="5142" max="5142" width="11.7109375" style="118" bestFit="1" customWidth="1"/>
    <col min="5143" max="5143" width="9" style="118" customWidth="1"/>
    <col min="5144" max="5144" width="5" style="118" customWidth="1"/>
    <col min="5145" max="5145" width="10" style="118" bestFit="1" customWidth="1"/>
    <col min="5146" max="5376" width="9.140625" style="118"/>
    <col min="5377" max="5377" width="20.85546875" style="118" customWidth="1"/>
    <col min="5378" max="5390" width="9.140625" style="118"/>
    <col min="5391" max="5391" width="19.5703125" style="118" bestFit="1" customWidth="1"/>
    <col min="5392" max="5392" width="11.7109375" style="118" bestFit="1" customWidth="1"/>
    <col min="5393" max="5393" width="9" style="118" customWidth="1"/>
    <col min="5394" max="5394" width="11.7109375" style="118" bestFit="1" customWidth="1"/>
    <col min="5395" max="5395" width="9" style="118" customWidth="1"/>
    <col min="5396" max="5396" width="11.7109375" style="118" bestFit="1" customWidth="1"/>
    <col min="5397" max="5397" width="9" style="118" customWidth="1"/>
    <col min="5398" max="5398" width="11.7109375" style="118" bestFit="1" customWidth="1"/>
    <col min="5399" max="5399" width="9" style="118" customWidth="1"/>
    <col min="5400" max="5400" width="5" style="118" customWidth="1"/>
    <col min="5401" max="5401" width="10" style="118" bestFit="1" customWidth="1"/>
    <col min="5402" max="5632" width="9.140625" style="118"/>
    <col min="5633" max="5633" width="20.85546875" style="118" customWidth="1"/>
    <col min="5634" max="5646" width="9.140625" style="118"/>
    <col min="5647" max="5647" width="19.5703125" style="118" bestFit="1" customWidth="1"/>
    <col min="5648" max="5648" width="11.7109375" style="118" bestFit="1" customWidth="1"/>
    <col min="5649" max="5649" width="9" style="118" customWidth="1"/>
    <col min="5650" max="5650" width="11.7109375" style="118" bestFit="1" customWidth="1"/>
    <col min="5651" max="5651" width="9" style="118" customWidth="1"/>
    <col min="5652" max="5652" width="11.7109375" style="118" bestFit="1" customWidth="1"/>
    <col min="5653" max="5653" width="9" style="118" customWidth="1"/>
    <col min="5654" max="5654" width="11.7109375" style="118" bestFit="1" customWidth="1"/>
    <col min="5655" max="5655" width="9" style="118" customWidth="1"/>
    <col min="5656" max="5656" width="5" style="118" customWidth="1"/>
    <col min="5657" max="5657" width="10" style="118" bestFit="1" customWidth="1"/>
    <col min="5658" max="5888" width="9.140625" style="118"/>
    <col min="5889" max="5889" width="20.85546875" style="118" customWidth="1"/>
    <col min="5890" max="5902" width="9.140625" style="118"/>
    <col min="5903" max="5903" width="19.5703125" style="118" bestFit="1" customWidth="1"/>
    <col min="5904" max="5904" width="11.7109375" style="118" bestFit="1" customWidth="1"/>
    <col min="5905" max="5905" width="9" style="118" customWidth="1"/>
    <col min="5906" max="5906" width="11.7109375" style="118" bestFit="1" customWidth="1"/>
    <col min="5907" max="5907" width="9" style="118" customWidth="1"/>
    <col min="5908" max="5908" width="11.7109375" style="118" bestFit="1" customWidth="1"/>
    <col min="5909" max="5909" width="9" style="118" customWidth="1"/>
    <col min="5910" max="5910" width="11.7109375" style="118" bestFit="1" customWidth="1"/>
    <col min="5911" max="5911" width="9" style="118" customWidth="1"/>
    <col min="5912" max="5912" width="5" style="118" customWidth="1"/>
    <col min="5913" max="5913" width="10" style="118" bestFit="1" customWidth="1"/>
    <col min="5914" max="6144" width="9.140625" style="118"/>
    <col min="6145" max="6145" width="20.85546875" style="118" customWidth="1"/>
    <col min="6146" max="6158" width="9.140625" style="118"/>
    <col min="6159" max="6159" width="19.5703125" style="118" bestFit="1" customWidth="1"/>
    <col min="6160" max="6160" width="11.7109375" style="118" bestFit="1" customWidth="1"/>
    <col min="6161" max="6161" width="9" style="118" customWidth="1"/>
    <col min="6162" max="6162" width="11.7109375" style="118" bestFit="1" customWidth="1"/>
    <col min="6163" max="6163" width="9" style="118" customWidth="1"/>
    <col min="6164" max="6164" width="11.7109375" style="118" bestFit="1" customWidth="1"/>
    <col min="6165" max="6165" width="9" style="118" customWidth="1"/>
    <col min="6166" max="6166" width="11.7109375" style="118" bestFit="1" customWidth="1"/>
    <col min="6167" max="6167" width="9" style="118" customWidth="1"/>
    <col min="6168" max="6168" width="5" style="118" customWidth="1"/>
    <col min="6169" max="6169" width="10" style="118" bestFit="1" customWidth="1"/>
    <col min="6170" max="6400" width="9.140625" style="118"/>
    <col min="6401" max="6401" width="20.85546875" style="118" customWidth="1"/>
    <col min="6402" max="6414" width="9.140625" style="118"/>
    <col min="6415" max="6415" width="19.5703125" style="118" bestFit="1" customWidth="1"/>
    <col min="6416" max="6416" width="11.7109375" style="118" bestFit="1" customWidth="1"/>
    <col min="6417" max="6417" width="9" style="118" customWidth="1"/>
    <col min="6418" max="6418" width="11.7109375" style="118" bestFit="1" customWidth="1"/>
    <col min="6419" max="6419" width="9" style="118" customWidth="1"/>
    <col min="6420" max="6420" width="11.7109375" style="118" bestFit="1" customWidth="1"/>
    <col min="6421" max="6421" width="9" style="118" customWidth="1"/>
    <col min="6422" max="6422" width="11.7109375" style="118" bestFit="1" customWidth="1"/>
    <col min="6423" max="6423" width="9" style="118" customWidth="1"/>
    <col min="6424" max="6424" width="5" style="118" customWidth="1"/>
    <col min="6425" max="6425" width="10" style="118" bestFit="1" customWidth="1"/>
    <col min="6426" max="6656" width="9.140625" style="118"/>
    <col min="6657" max="6657" width="20.85546875" style="118" customWidth="1"/>
    <col min="6658" max="6670" width="9.140625" style="118"/>
    <col min="6671" max="6671" width="19.5703125" style="118" bestFit="1" customWidth="1"/>
    <col min="6672" max="6672" width="11.7109375" style="118" bestFit="1" customWidth="1"/>
    <col min="6673" max="6673" width="9" style="118" customWidth="1"/>
    <col min="6674" max="6674" width="11.7109375" style="118" bestFit="1" customWidth="1"/>
    <col min="6675" max="6675" width="9" style="118" customWidth="1"/>
    <col min="6676" max="6676" width="11.7109375" style="118" bestFit="1" customWidth="1"/>
    <col min="6677" max="6677" width="9" style="118" customWidth="1"/>
    <col min="6678" max="6678" width="11.7109375" style="118" bestFit="1" customWidth="1"/>
    <col min="6679" max="6679" width="9" style="118" customWidth="1"/>
    <col min="6680" max="6680" width="5" style="118" customWidth="1"/>
    <col min="6681" max="6681" width="10" style="118" bestFit="1" customWidth="1"/>
    <col min="6682" max="6912" width="9.140625" style="118"/>
    <col min="6913" max="6913" width="20.85546875" style="118" customWidth="1"/>
    <col min="6914" max="6926" width="9.140625" style="118"/>
    <col min="6927" max="6927" width="19.5703125" style="118" bestFit="1" customWidth="1"/>
    <col min="6928" max="6928" width="11.7109375" style="118" bestFit="1" customWidth="1"/>
    <col min="6929" max="6929" width="9" style="118" customWidth="1"/>
    <col min="6930" max="6930" width="11.7109375" style="118" bestFit="1" customWidth="1"/>
    <col min="6931" max="6931" width="9" style="118" customWidth="1"/>
    <col min="6932" max="6932" width="11.7109375" style="118" bestFit="1" customWidth="1"/>
    <col min="6933" max="6933" width="9" style="118" customWidth="1"/>
    <col min="6934" max="6934" width="11.7109375" style="118" bestFit="1" customWidth="1"/>
    <col min="6935" max="6935" width="9" style="118" customWidth="1"/>
    <col min="6936" max="6936" width="5" style="118" customWidth="1"/>
    <col min="6937" max="6937" width="10" style="118" bestFit="1" customWidth="1"/>
    <col min="6938" max="7168" width="9.140625" style="118"/>
    <col min="7169" max="7169" width="20.85546875" style="118" customWidth="1"/>
    <col min="7170" max="7182" width="9.140625" style="118"/>
    <col min="7183" max="7183" width="19.5703125" style="118" bestFit="1" customWidth="1"/>
    <col min="7184" max="7184" width="11.7109375" style="118" bestFit="1" customWidth="1"/>
    <col min="7185" max="7185" width="9" style="118" customWidth="1"/>
    <col min="7186" max="7186" width="11.7109375" style="118" bestFit="1" customWidth="1"/>
    <col min="7187" max="7187" width="9" style="118" customWidth="1"/>
    <col min="7188" max="7188" width="11.7109375" style="118" bestFit="1" customWidth="1"/>
    <col min="7189" max="7189" width="9" style="118" customWidth="1"/>
    <col min="7190" max="7190" width="11.7109375" style="118" bestFit="1" customWidth="1"/>
    <col min="7191" max="7191" width="9" style="118" customWidth="1"/>
    <col min="7192" max="7192" width="5" style="118" customWidth="1"/>
    <col min="7193" max="7193" width="10" style="118" bestFit="1" customWidth="1"/>
    <col min="7194" max="7424" width="9.140625" style="118"/>
    <col min="7425" max="7425" width="20.85546875" style="118" customWidth="1"/>
    <col min="7426" max="7438" width="9.140625" style="118"/>
    <col min="7439" max="7439" width="19.5703125" style="118" bestFit="1" customWidth="1"/>
    <col min="7440" max="7440" width="11.7109375" style="118" bestFit="1" customWidth="1"/>
    <col min="7441" max="7441" width="9" style="118" customWidth="1"/>
    <col min="7442" max="7442" width="11.7109375" style="118" bestFit="1" customWidth="1"/>
    <col min="7443" max="7443" width="9" style="118" customWidth="1"/>
    <col min="7444" max="7444" width="11.7109375" style="118" bestFit="1" customWidth="1"/>
    <col min="7445" max="7445" width="9" style="118" customWidth="1"/>
    <col min="7446" max="7446" width="11.7109375" style="118" bestFit="1" customWidth="1"/>
    <col min="7447" max="7447" width="9" style="118" customWidth="1"/>
    <col min="7448" max="7448" width="5" style="118" customWidth="1"/>
    <col min="7449" max="7449" width="10" style="118" bestFit="1" customWidth="1"/>
    <col min="7450" max="7680" width="9.140625" style="118"/>
    <col min="7681" max="7681" width="20.85546875" style="118" customWidth="1"/>
    <col min="7682" max="7694" width="9.140625" style="118"/>
    <col min="7695" max="7695" width="19.5703125" style="118" bestFit="1" customWidth="1"/>
    <col min="7696" max="7696" width="11.7109375" style="118" bestFit="1" customWidth="1"/>
    <col min="7697" max="7697" width="9" style="118" customWidth="1"/>
    <col min="7698" max="7698" width="11.7109375" style="118" bestFit="1" customWidth="1"/>
    <col min="7699" max="7699" width="9" style="118" customWidth="1"/>
    <col min="7700" max="7700" width="11.7109375" style="118" bestFit="1" customWidth="1"/>
    <col min="7701" max="7701" width="9" style="118" customWidth="1"/>
    <col min="7702" max="7702" width="11.7109375" style="118" bestFit="1" customWidth="1"/>
    <col min="7703" max="7703" width="9" style="118" customWidth="1"/>
    <col min="7704" max="7704" width="5" style="118" customWidth="1"/>
    <col min="7705" max="7705" width="10" style="118" bestFit="1" customWidth="1"/>
    <col min="7706" max="7936" width="9.140625" style="118"/>
    <col min="7937" max="7937" width="20.85546875" style="118" customWidth="1"/>
    <col min="7938" max="7950" width="9.140625" style="118"/>
    <col min="7951" max="7951" width="19.5703125" style="118" bestFit="1" customWidth="1"/>
    <col min="7952" max="7952" width="11.7109375" style="118" bestFit="1" customWidth="1"/>
    <col min="7953" max="7953" width="9" style="118" customWidth="1"/>
    <col min="7954" max="7954" width="11.7109375" style="118" bestFit="1" customWidth="1"/>
    <col min="7955" max="7955" width="9" style="118" customWidth="1"/>
    <col min="7956" max="7956" width="11.7109375" style="118" bestFit="1" customWidth="1"/>
    <col min="7957" max="7957" width="9" style="118" customWidth="1"/>
    <col min="7958" max="7958" width="11.7109375" style="118" bestFit="1" customWidth="1"/>
    <col min="7959" max="7959" width="9" style="118" customWidth="1"/>
    <col min="7960" max="7960" width="5" style="118" customWidth="1"/>
    <col min="7961" max="7961" width="10" style="118" bestFit="1" customWidth="1"/>
    <col min="7962" max="8192" width="9.140625" style="118"/>
    <col min="8193" max="8193" width="20.85546875" style="118" customWidth="1"/>
    <col min="8194" max="8206" width="9.140625" style="118"/>
    <col min="8207" max="8207" width="19.5703125" style="118" bestFit="1" customWidth="1"/>
    <col min="8208" max="8208" width="11.7109375" style="118" bestFit="1" customWidth="1"/>
    <col min="8209" max="8209" width="9" style="118" customWidth="1"/>
    <col min="8210" max="8210" width="11.7109375" style="118" bestFit="1" customWidth="1"/>
    <col min="8211" max="8211" width="9" style="118" customWidth="1"/>
    <col min="8212" max="8212" width="11.7109375" style="118" bestFit="1" customWidth="1"/>
    <col min="8213" max="8213" width="9" style="118" customWidth="1"/>
    <col min="8214" max="8214" width="11.7109375" style="118" bestFit="1" customWidth="1"/>
    <col min="8215" max="8215" width="9" style="118" customWidth="1"/>
    <col min="8216" max="8216" width="5" style="118" customWidth="1"/>
    <col min="8217" max="8217" width="10" style="118" bestFit="1" customWidth="1"/>
    <col min="8218" max="8448" width="9.140625" style="118"/>
    <col min="8449" max="8449" width="20.85546875" style="118" customWidth="1"/>
    <col min="8450" max="8462" width="9.140625" style="118"/>
    <col min="8463" max="8463" width="19.5703125" style="118" bestFit="1" customWidth="1"/>
    <col min="8464" max="8464" width="11.7109375" style="118" bestFit="1" customWidth="1"/>
    <col min="8465" max="8465" width="9" style="118" customWidth="1"/>
    <col min="8466" max="8466" width="11.7109375" style="118" bestFit="1" customWidth="1"/>
    <col min="8467" max="8467" width="9" style="118" customWidth="1"/>
    <col min="8468" max="8468" width="11.7109375" style="118" bestFit="1" customWidth="1"/>
    <col min="8469" max="8469" width="9" style="118" customWidth="1"/>
    <col min="8470" max="8470" width="11.7109375" style="118" bestFit="1" customWidth="1"/>
    <col min="8471" max="8471" width="9" style="118" customWidth="1"/>
    <col min="8472" max="8472" width="5" style="118" customWidth="1"/>
    <col min="8473" max="8473" width="10" style="118" bestFit="1" customWidth="1"/>
    <col min="8474" max="8704" width="9.140625" style="118"/>
    <col min="8705" max="8705" width="20.85546875" style="118" customWidth="1"/>
    <col min="8706" max="8718" width="9.140625" style="118"/>
    <col min="8719" max="8719" width="19.5703125" style="118" bestFit="1" customWidth="1"/>
    <col min="8720" max="8720" width="11.7109375" style="118" bestFit="1" customWidth="1"/>
    <col min="8721" max="8721" width="9" style="118" customWidth="1"/>
    <col min="8722" max="8722" width="11.7109375" style="118" bestFit="1" customWidth="1"/>
    <col min="8723" max="8723" width="9" style="118" customWidth="1"/>
    <col min="8724" max="8724" width="11.7109375" style="118" bestFit="1" customWidth="1"/>
    <col min="8725" max="8725" width="9" style="118" customWidth="1"/>
    <col min="8726" max="8726" width="11.7109375" style="118" bestFit="1" customWidth="1"/>
    <col min="8727" max="8727" width="9" style="118" customWidth="1"/>
    <col min="8728" max="8728" width="5" style="118" customWidth="1"/>
    <col min="8729" max="8729" width="10" style="118" bestFit="1" customWidth="1"/>
    <col min="8730" max="8960" width="9.140625" style="118"/>
    <col min="8961" max="8961" width="20.85546875" style="118" customWidth="1"/>
    <col min="8962" max="8974" width="9.140625" style="118"/>
    <col min="8975" max="8975" width="19.5703125" style="118" bestFit="1" customWidth="1"/>
    <col min="8976" max="8976" width="11.7109375" style="118" bestFit="1" customWidth="1"/>
    <col min="8977" max="8977" width="9" style="118" customWidth="1"/>
    <col min="8978" max="8978" width="11.7109375" style="118" bestFit="1" customWidth="1"/>
    <col min="8979" max="8979" width="9" style="118" customWidth="1"/>
    <col min="8980" max="8980" width="11.7109375" style="118" bestFit="1" customWidth="1"/>
    <col min="8981" max="8981" width="9" style="118" customWidth="1"/>
    <col min="8982" max="8982" width="11.7109375" style="118" bestFit="1" customWidth="1"/>
    <col min="8983" max="8983" width="9" style="118" customWidth="1"/>
    <col min="8984" max="8984" width="5" style="118" customWidth="1"/>
    <col min="8985" max="8985" width="10" style="118" bestFit="1" customWidth="1"/>
    <col min="8986" max="9216" width="9.140625" style="118"/>
    <col min="9217" max="9217" width="20.85546875" style="118" customWidth="1"/>
    <col min="9218" max="9230" width="9.140625" style="118"/>
    <col min="9231" max="9231" width="19.5703125" style="118" bestFit="1" customWidth="1"/>
    <col min="9232" max="9232" width="11.7109375" style="118" bestFit="1" customWidth="1"/>
    <col min="9233" max="9233" width="9" style="118" customWidth="1"/>
    <col min="9234" max="9234" width="11.7109375" style="118" bestFit="1" customWidth="1"/>
    <col min="9235" max="9235" width="9" style="118" customWidth="1"/>
    <col min="9236" max="9236" width="11.7109375" style="118" bestFit="1" customWidth="1"/>
    <col min="9237" max="9237" width="9" style="118" customWidth="1"/>
    <col min="9238" max="9238" width="11.7109375" style="118" bestFit="1" customWidth="1"/>
    <col min="9239" max="9239" width="9" style="118" customWidth="1"/>
    <col min="9240" max="9240" width="5" style="118" customWidth="1"/>
    <col min="9241" max="9241" width="10" style="118" bestFit="1" customWidth="1"/>
    <col min="9242" max="9472" width="9.140625" style="118"/>
    <col min="9473" max="9473" width="20.85546875" style="118" customWidth="1"/>
    <col min="9474" max="9486" width="9.140625" style="118"/>
    <col min="9487" max="9487" width="19.5703125" style="118" bestFit="1" customWidth="1"/>
    <col min="9488" max="9488" width="11.7109375" style="118" bestFit="1" customWidth="1"/>
    <col min="9489" max="9489" width="9" style="118" customWidth="1"/>
    <col min="9490" max="9490" width="11.7109375" style="118" bestFit="1" customWidth="1"/>
    <col min="9491" max="9491" width="9" style="118" customWidth="1"/>
    <col min="9492" max="9492" width="11.7109375" style="118" bestFit="1" customWidth="1"/>
    <col min="9493" max="9493" width="9" style="118" customWidth="1"/>
    <col min="9494" max="9494" width="11.7109375" style="118" bestFit="1" customWidth="1"/>
    <col min="9495" max="9495" width="9" style="118" customWidth="1"/>
    <col min="9496" max="9496" width="5" style="118" customWidth="1"/>
    <col min="9497" max="9497" width="10" style="118" bestFit="1" customWidth="1"/>
    <col min="9498" max="9728" width="9.140625" style="118"/>
    <col min="9729" max="9729" width="20.85546875" style="118" customWidth="1"/>
    <col min="9730" max="9742" width="9.140625" style="118"/>
    <col min="9743" max="9743" width="19.5703125" style="118" bestFit="1" customWidth="1"/>
    <col min="9744" max="9744" width="11.7109375" style="118" bestFit="1" customWidth="1"/>
    <col min="9745" max="9745" width="9" style="118" customWidth="1"/>
    <col min="9746" max="9746" width="11.7109375" style="118" bestFit="1" customWidth="1"/>
    <col min="9747" max="9747" width="9" style="118" customWidth="1"/>
    <col min="9748" max="9748" width="11.7109375" style="118" bestFit="1" customWidth="1"/>
    <col min="9749" max="9749" width="9" style="118" customWidth="1"/>
    <col min="9750" max="9750" width="11.7109375" style="118" bestFit="1" customWidth="1"/>
    <col min="9751" max="9751" width="9" style="118" customWidth="1"/>
    <col min="9752" max="9752" width="5" style="118" customWidth="1"/>
    <col min="9753" max="9753" width="10" style="118" bestFit="1" customWidth="1"/>
    <col min="9754" max="9984" width="9.140625" style="118"/>
    <col min="9985" max="9985" width="20.85546875" style="118" customWidth="1"/>
    <col min="9986" max="9998" width="9.140625" style="118"/>
    <col min="9999" max="9999" width="19.5703125" style="118" bestFit="1" customWidth="1"/>
    <col min="10000" max="10000" width="11.7109375" style="118" bestFit="1" customWidth="1"/>
    <col min="10001" max="10001" width="9" style="118" customWidth="1"/>
    <col min="10002" max="10002" width="11.7109375" style="118" bestFit="1" customWidth="1"/>
    <col min="10003" max="10003" width="9" style="118" customWidth="1"/>
    <col min="10004" max="10004" width="11.7109375" style="118" bestFit="1" customWidth="1"/>
    <col min="10005" max="10005" width="9" style="118" customWidth="1"/>
    <col min="10006" max="10006" width="11.7109375" style="118" bestFit="1" customWidth="1"/>
    <col min="10007" max="10007" width="9" style="118" customWidth="1"/>
    <col min="10008" max="10008" width="5" style="118" customWidth="1"/>
    <col min="10009" max="10009" width="10" style="118" bestFit="1" customWidth="1"/>
    <col min="10010" max="10240" width="9.140625" style="118"/>
    <col min="10241" max="10241" width="20.85546875" style="118" customWidth="1"/>
    <col min="10242" max="10254" width="9.140625" style="118"/>
    <col min="10255" max="10255" width="19.5703125" style="118" bestFit="1" customWidth="1"/>
    <col min="10256" max="10256" width="11.7109375" style="118" bestFit="1" customWidth="1"/>
    <col min="10257" max="10257" width="9" style="118" customWidth="1"/>
    <col min="10258" max="10258" width="11.7109375" style="118" bestFit="1" customWidth="1"/>
    <col min="10259" max="10259" width="9" style="118" customWidth="1"/>
    <col min="10260" max="10260" width="11.7109375" style="118" bestFit="1" customWidth="1"/>
    <col min="10261" max="10261" width="9" style="118" customWidth="1"/>
    <col min="10262" max="10262" width="11.7109375" style="118" bestFit="1" customWidth="1"/>
    <col min="10263" max="10263" width="9" style="118" customWidth="1"/>
    <col min="10264" max="10264" width="5" style="118" customWidth="1"/>
    <col min="10265" max="10265" width="10" style="118" bestFit="1" customWidth="1"/>
    <col min="10266" max="10496" width="9.140625" style="118"/>
    <col min="10497" max="10497" width="20.85546875" style="118" customWidth="1"/>
    <col min="10498" max="10510" width="9.140625" style="118"/>
    <col min="10511" max="10511" width="19.5703125" style="118" bestFit="1" customWidth="1"/>
    <col min="10512" max="10512" width="11.7109375" style="118" bestFit="1" customWidth="1"/>
    <col min="10513" max="10513" width="9" style="118" customWidth="1"/>
    <col min="10514" max="10514" width="11.7109375" style="118" bestFit="1" customWidth="1"/>
    <col min="10515" max="10515" width="9" style="118" customWidth="1"/>
    <col min="10516" max="10516" width="11.7109375" style="118" bestFit="1" customWidth="1"/>
    <col min="10517" max="10517" width="9" style="118" customWidth="1"/>
    <col min="10518" max="10518" width="11.7109375" style="118" bestFit="1" customWidth="1"/>
    <col min="10519" max="10519" width="9" style="118" customWidth="1"/>
    <col min="10520" max="10520" width="5" style="118" customWidth="1"/>
    <col min="10521" max="10521" width="10" style="118" bestFit="1" customWidth="1"/>
    <col min="10522" max="10752" width="9.140625" style="118"/>
    <col min="10753" max="10753" width="20.85546875" style="118" customWidth="1"/>
    <col min="10754" max="10766" width="9.140625" style="118"/>
    <col min="10767" max="10767" width="19.5703125" style="118" bestFit="1" customWidth="1"/>
    <col min="10768" max="10768" width="11.7109375" style="118" bestFit="1" customWidth="1"/>
    <col min="10769" max="10769" width="9" style="118" customWidth="1"/>
    <col min="10770" max="10770" width="11.7109375" style="118" bestFit="1" customWidth="1"/>
    <col min="10771" max="10771" width="9" style="118" customWidth="1"/>
    <col min="10772" max="10772" width="11.7109375" style="118" bestFit="1" customWidth="1"/>
    <col min="10773" max="10773" width="9" style="118" customWidth="1"/>
    <col min="10774" max="10774" width="11.7109375" style="118" bestFit="1" customWidth="1"/>
    <col min="10775" max="10775" width="9" style="118" customWidth="1"/>
    <col min="10776" max="10776" width="5" style="118" customWidth="1"/>
    <col min="10777" max="10777" width="10" style="118" bestFit="1" customWidth="1"/>
    <col min="10778" max="11008" width="9.140625" style="118"/>
    <col min="11009" max="11009" width="20.85546875" style="118" customWidth="1"/>
    <col min="11010" max="11022" width="9.140625" style="118"/>
    <col min="11023" max="11023" width="19.5703125" style="118" bestFit="1" customWidth="1"/>
    <col min="11024" max="11024" width="11.7109375" style="118" bestFit="1" customWidth="1"/>
    <col min="11025" max="11025" width="9" style="118" customWidth="1"/>
    <col min="11026" max="11026" width="11.7109375" style="118" bestFit="1" customWidth="1"/>
    <col min="11027" max="11027" width="9" style="118" customWidth="1"/>
    <col min="11028" max="11028" width="11.7109375" style="118" bestFit="1" customWidth="1"/>
    <col min="11029" max="11029" width="9" style="118" customWidth="1"/>
    <col min="11030" max="11030" width="11.7109375" style="118" bestFit="1" customWidth="1"/>
    <col min="11031" max="11031" width="9" style="118" customWidth="1"/>
    <col min="11032" max="11032" width="5" style="118" customWidth="1"/>
    <col min="11033" max="11033" width="10" style="118" bestFit="1" customWidth="1"/>
    <col min="11034" max="11264" width="9.140625" style="118"/>
    <col min="11265" max="11265" width="20.85546875" style="118" customWidth="1"/>
    <col min="11266" max="11278" width="9.140625" style="118"/>
    <col min="11279" max="11279" width="19.5703125" style="118" bestFit="1" customWidth="1"/>
    <col min="11280" max="11280" width="11.7109375" style="118" bestFit="1" customWidth="1"/>
    <col min="11281" max="11281" width="9" style="118" customWidth="1"/>
    <col min="11282" max="11282" width="11.7109375" style="118" bestFit="1" customWidth="1"/>
    <col min="11283" max="11283" width="9" style="118" customWidth="1"/>
    <col min="11284" max="11284" width="11.7109375" style="118" bestFit="1" customWidth="1"/>
    <col min="11285" max="11285" width="9" style="118" customWidth="1"/>
    <col min="11286" max="11286" width="11.7109375" style="118" bestFit="1" customWidth="1"/>
    <col min="11287" max="11287" width="9" style="118" customWidth="1"/>
    <col min="11288" max="11288" width="5" style="118" customWidth="1"/>
    <col min="11289" max="11289" width="10" style="118" bestFit="1" customWidth="1"/>
    <col min="11290" max="11520" width="9.140625" style="118"/>
    <col min="11521" max="11521" width="20.85546875" style="118" customWidth="1"/>
    <col min="11522" max="11534" width="9.140625" style="118"/>
    <col min="11535" max="11535" width="19.5703125" style="118" bestFit="1" customWidth="1"/>
    <col min="11536" max="11536" width="11.7109375" style="118" bestFit="1" customWidth="1"/>
    <col min="11537" max="11537" width="9" style="118" customWidth="1"/>
    <col min="11538" max="11538" width="11.7109375" style="118" bestFit="1" customWidth="1"/>
    <col min="11539" max="11539" width="9" style="118" customWidth="1"/>
    <col min="11540" max="11540" width="11.7109375" style="118" bestFit="1" customWidth="1"/>
    <col min="11541" max="11541" width="9" style="118" customWidth="1"/>
    <col min="11542" max="11542" width="11.7109375" style="118" bestFit="1" customWidth="1"/>
    <col min="11543" max="11543" width="9" style="118" customWidth="1"/>
    <col min="11544" max="11544" width="5" style="118" customWidth="1"/>
    <col min="11545" max="11545" width="10" style="118" bestFit="1" customWidth="1"/>
    <col min="11546" max="11776" width="9.140625" style="118"/>
    <col min="11777" max="11777" width="20.85546875" style="118" customWidth="1"/>
    <col min="11778" max="11790" width="9.140625" style="118"/>
    <col min="11791" max="11791" width="19.5703125" style="118" bestFit="1" customWidth="1"/>
    <col min="11792" max="11792" width="11.7109375" style="118" bestFit="1" customWidth="1"/>
    <col min="11793" max="11793" width="9" style="118" customWidth="1"/>
    <col min="11794" max="11794" width="11.7109375" style="118" bestFit="1" customWidth="1"/>
    <col min="11795" max="11795" width="9" style="118" customWidth="1"/>
    <col min="11796" max="11796" width="11.7109375" style="118" bestFit="1" customWidth="1"/>
    <col min="11797" max="11797" width="9" style="118" customWidth="1"/>
    <col min="11798" max="11798" width="11.7109375" style="118" bestFit="1" customWidth="1"/>
    <col min="11799" max="11799" width="9" style="118" customWidth="1"/>
    <col min="11800" max="11800" width="5" style="118" customWidth="1"/>
    <col min="11801" max="11801" width="10" style="118" bestFit="1" customWidth="1"/>
    <col min="11802" max="12032" width="9.140625" style="118"/>
    <col min="12033" max="12033" width="20.85546875" style="118" customWidth="1"/>
    <col min="12034" max="12046" width="9.140625" style="118"/>
    <col min="12047" max="12047" width="19.5703125" style="118" bestFit="1" customWidth="1"/>
    <col min="12048" max="12048" width="11.7109375" style="118" bestFit="1" customWidth="1"/>
    <col min="12049" max="12049" width="9" style="118" customWidth="1"/>
    <col min="12050" max="12050" width="11.7109375" style="118" bestFit="1" customWidth="1"/>
    <col min="12051" max="12051" width="9" style="118" customWidth="1"/>
    <col min="12052" max="12052" width="11.7109375" style="118" bestFit="1" customWidth="1"/>
    <col min="12053" max="12053" width="9" style="118" customWidth="1"/>
    <col min="12054" max="12054" width="11.7109375" style="118" bestFit="1" customWidth="1"/>
    <col min="12055" max="12055" width="9" style="118" customWidth="1"/>
    <col min="12056" max="12056" width="5" style="118" customWidth="1"/>
    <col min="12057" max="12057" width="10" style="118" bestFit="1" customWidth="1"/>
    <col min="12058" max="12288" width="9.140625" style="118"/>
    <col min="12289" max="12289" width="20.85546875" style="118" customWidth="1"/>
    <col min="12290" max="12302" width="9.140625" style="118"/>
    <col min="12303" max="12303" width="19.5703125" style="118" bestFit="1" customWidth="1"/>
    <col min="12304" max="12304" width="11.7109375" style="118" bestFit="1" customWidth="1"/>
    <col min="12305" max="12305" width="9" style="118" customWidth="1"/>
    <col min="12306" max="12306" width="11.7109375" style="118" bestFit="1" customWidth="1"/>
    <col min="12307" max="12307" width="9" style="118" customWidth="1"/>
    <col min="12308" max="12308" width="11.7109375" style="118" bestFit="1" customWidth="1"/>
    <col min="12309" max="12309" width="9" style="118" customWidth="1"/>
    <col min="12310" max="12310" width="11.7109375" style="118" bestFit="1" customWidth="1"/>
    <col min="12311" max="12311" width="9" style="118" customWidth="1"/>
    <col min="12312" max="12312" width="5" style="118" customWidth="1"/>
    <col min="12313" max="12313" width="10" style="118" bestFit="1" customWidth="1"/>
    <col min="12314" max="12544" width="9.140625" style="118"/>
    <col min="12545" max="12545" width="20.85546875" style="118" customWidth="1"/>
    <col min="12546" max="12558" width="9.140625" style="118"/>
    <col min="12559" max="12559" width="19.5703125" style="118" bestFit="1" customWidth="1"/>
    <col min="12560" max="12560" width="11.7109375" style="118" bestFit="1" customWidth="1"/>
    <col min="12561" max="12561" width="9" style="118" customWidth="1"/>
    <col min="12562" max="12562" width="11.7109375" style="118" bestFit="1" customWidth="1"/>
    <col min="12563" max="12563" width="9" style="118" customWidth="1"/>
    <col min="12564" max="12564" width="11.7109375" style="118" bestFit="1" customWidth="1"/>
    <col min="12565" max="12565" width="9" style="118" customWidth="1"/>
    <col min="12566" max="12566" width="11.7109375" style="118" bestFit="1" customWidth="1"/>
    <col min="12567" max="12567" width="9" style="118" customWidth="1"/>
    <col min="12568" max="12568" width="5" style="118" customWidth="1"/>
    <col min="12569" max="12569" width="10" style="118" bestFit="1" customWidth="1"/>
    <col min="12570" max="12800" width="9.140625" style="118"/>
    <col min="12801" max="12801" width="20.85546875" style="118" customWidth="1"/>
    <col min="12802" max="12814" width="9.140625" style="118"/>
    <col min="12815" max="12815" width="19.5703125" style="118" bestFit="1" customWidth="1"/>
    <col min="12816" max="12816" width="11.7109375" style="118" bestFit="1" customWidth="1"/>
    <col min="12817" max="12817" width="9" style="118" customWidth="1"/>
    <col min="12818" max="12818" width="11.7109375" style="118" bestFit="1" customWidth="1"/>
    <col min="12819" max="12819" width="9" style="118" customWidth="1"/>
    <col min="12820" max="12820" width="11.7109375" style="118" bestFit="1" customWidth="1"/>
    <col min="12821" max="12821" width="9" style="118" customWidth="1"/>
    <col min="12822" max="12822" width="11.7109375" style="118" bestFit="1" customWidth="1"/>
    <col min="12823" max="12823" width="9" style="118" customWidth="1"/>
    <col min="12824" max="12824" width="5" style="118" customWidth="1"/>
    <col min="12825" max="12825" width="10" style="118" bestFit="1" customWidth="1"/>
    <col min="12826" max="13056" width="9.140625" style="118"/>
    <col min="13057" max="13057" width="20.85546875" style="118" customWidth="1"/>
    <col min="13058" max="13070" width="9.140625" style="118"/>
    <col min="13071" max="13071" width="19.5703125" style="118" bestFit="1" customWidth="1"/>
    <col min="13072" max="13072" width="11.7109375" style="118" bestFit="1" customWidth="1"/>
    <col min="13073" max="13073" width="9" style="118" customWidth="1"/>
    <col min="13074" max="13074" width="11.7109375" style="118" bestFit="1" customWidth="1"/>
    <col min="13075" max="13075" width="9" style="118" customWidth="1"/>
    <col min="13076" max="13076" width="11.7109375" style="118" bestFit="1" customWidth="1"/>
    <col min="13077" max="13077" width="9" style="118" customWidth="1"/>
    <col min="13078" max="13078" width="11.7109375" style="118" bestFit="1" customWidth="1"/>
    <col min="13079" max="13079" width="9" style="118" customWidth="1"/>
    <col min="13080" max="13080" width="5" style="118" customWidth="1"/>
    <col min="13081" max="13081" width="10" style="118" bestFit="1" customWidth="1"/>
    <col min="13082" max="13312" width="9.140625" style="118"/>
    <col min="13313" max="13313" width="20.85546875" style="118" customWidth="1"/>
    <col min="13314" max="13326" width="9.140625" style="118"/>
    <col min="13327" max="13327" width="19.5703125" style="118" bestFit="1" customWidth="1"/>
    <col min="13328" max="13328" width="11.7109375" style="118" bestFit="1" customWidth="1"/>
    <col min="13329" max="13329" width="9" style="118" customWidth="1"/>
    <col min="13330" max="13330" width="11.7109375" style="118" bestFit="1" customWidth="1"/>
    <col min="13331" max="13331" width="9" style="118" customWidth="1"/>
    <col min="13332" max="13332" width="11.7109375" style="118" bestFit="1" customWidth="1"/>
    <col min="13333" max="13333" width="9" style="118" customWidth="1"/>
    <col min="13334" max="13334" width="11.7109375" style="118" bestFit="1" customWidth="1"/>
    <col min="13335" max="13335" width="9" style="118" customWidth="1"/>
    <col min="13336" max="13336" width="5" style="118" customWidth="1"/>
    <col min="13337" max="13337" width="10" style="118" bestFit="1" customWidth="1"/>
    <col min="13338" max="13568" width="9.140625" style="118"/>
    <col min="13569" max="13569" width="20.85546875" style="118" customWidth="1"/>
    <col min="13570" max="13582" width="9.140625" style="118"/>
    <col min="13583" max="13583" width="19.5703125" style="118" bestFit="1" customWidth="1"/>
    <col min="13584" max="13584" width="11.7109375" style="118" bestFit="1" customWidth="1"/>
    <col min="13585" max="13585" width="9" style="118" customWidth="1"/>
    <col min="13586" max="13586" width="11.7109375" style="118" bestFit="1" customWidth="1"/>
    <col min="13587" max="13587" width="9" style="118" customWidth="1"/>
    <col min="13588" max="13588" width="11.7109375" style="118" bestFit="1" customWidth="1"/>
    <col min="13589" max="13589" width="9" style="118" customWidth="1"/>
    <col min="13590" max="13590" width="11.7109375" style="118" bestFit="1" customWidth="1"/>
    <col min="13591" max="13591" width="9" style="118" customWidth="1"/>
    <col min="13592" max="13592" width="5" style="118" customWidth="1"/>
    <col min="13593" max="13593" width="10" style="118" bestFit="1" customWidth="1"/>
    <col min="13594" max="13824" width="9.140625" style="118"/>
    <col min="13825" max="13825" width="20.85546875" style="118" customWidth="1"/>
    <col min="13826" max="13838" width="9.140625" style="118"/>
    <col min="13839" max="13839" width="19.5703125" style="118" bestFit="1" customWidth="1"/>
    <col min="13840" max="13840" width="11.7109375" style="118" bestFit="1" customWidth="1"/>
    <col min="13841" max="13841" width="9" style="118" customWidth="1"/>
    <col min="13842" max="13842" width="11.7109375" style="118" bestFit="1" customWidth="1"/>
    <col min="13843" max="13843" width="9" style="118" customWidth="1"/>
    <col min="13844" max="13844" width="11.7109375" style="118" bestFit="1" customWidth="1"/>
    <col min="13845" max="13845" width="9" style="118" customWidth="1"/>
    <col min="13846" max="13846" width="11.7109375" style="118" bestFit="1" customWidth="1"/>
    <col min="13847" max="13847" width="9" style="118" customWidth="1"/>
    <col min="13848" max="13848" width="5" style="118" customWidth="1"/>
    <col min="13849" max="13849" width="10" style="118" bestFit="1" customWidth="1"/>
    <col min="13850" max="14080" width="9.140625" style="118"/>
    <col min="14081" max="14081" width="20.85546875" style="118" customWidth="1"/>
    <col min="14082" max="14094" width="9.140625" style="118"/>
    <col min="14095" max="14095" width="19.5703125" style="118" bestFit="1" customWidth="1"/>
    <col min="14096" max="14096" width="11.7109375" style="118" bestFit="1" customWidth="1"/>
    <col min="14097" max="14097" width="9" style="118" customWidth="1"/>
    <col min="14098" max="14098" width="11.7109375" style="118" bestFit="1" customWidth="1"/>
    <col min="14099" max="14099" width="9" style="118" customWidth="1"/>
    <col min="14100" max="14100" width="11.7109375" style="118" bestFit="1" customWidth="1"/>
    <col min="14101" max="14101" width="9" style="118" customWidth="1"/>
    <col min="14102" max="14102" width="11.7109375" style="118" bestFit="1" customWidth="1"/>
    <col min="14103" max="14103" width="9" style="118" customWidth="1"/>
    <col min="14104" max="14104" width="5" style="118" customWidth="1"/>
    <col min="14105" max="14105" width="10" style="118" bestFit="1" customWidth="1"/>
    <col min="14106" max="14336" width="9.140625" style="118"/>
    <col min="14337" max="14337" width="20.85546875" style="118" customWidth="1"/>
    <col min="14338" max="14350" width="9.140625" style="118"/>
    <col min="14351" max="14351" width="19.5703125" style="118" bestFit="1" customWidth="1"/>
    <col min="14352" max="14352" width="11.7109375" style="118" bestFit="1" customWidth="1"/>
    <col min="14353" max="14353" width="9" style="118" customWidth="1"/>
    <col min="14354" max="14354" width="11.7109375" style="118" bestFit="1" customWidth="1"/>
    <col min="14355" max="14355" width="9" style="118" customWidth="1"/>
    <col min="14356" max="14356" width="11.7109375" style="118" bestFit="1" customWidth="1"/>
    <col min="14357" max="14357" width="9" style="118" customWidth="1"/>
    <col min="14358" max="14358" width="11.7109375" style="118" bestFit="1" customWidth="1"/>
    <col min="14359" max="14359" width="9" style="118" customWidth="1"/>
    <col min="14360" max="14360" width="5" style="118" customWidth="1"/>
    <col min="14361" max="14361" width="10" style="118" bestFit="1" customWidth="1"/>
    <col min="14362" max="14592" width="9.140625" style="118"/>
    <col min="14593" max="14593" width="20.85546875" style="118" customWidth="1"/>
    <col min="14594" max="14606" width="9.140625" style="118"/>
    <col min="14607" max="14607" width="19.5703125" style="118" bestFit="1" customWidth="1"/>
    <col min="14608" max="14608" width="11.7109375" style="118" bestFit="1" customWidth="1"/>
    <col min="14609" max="14609" width="9" style="118" customWidth="1"/>
    <col min="14610" max="14610" width="11.7109375" style="118" bestFit="1" customWidth="1"/>
    <col min="14611" max="14611" width="9" style="118" customWidth="1"/>
    <col min="14612" max="14612" width="11.7109375" style="118" bestFit="1" customWidth="1"/>
    <col min="14613" max="14613" width="9" style="118" customWidth="1"/>
    <col min="14614" max="14614" width="11.7109375" style="118" bestFit="1" customWidth="1"/>
    <col min="14615" max="14615" width="9" style="118" customWidth="1"/>
    <col min="14616" max="14616" width="5" style="118" customWidth="1"/>
    <col min="14617" max="14617" width="10" style="118" bestFit="1" customWidth="1"/>
    <col min="14618" max="14848" width="9.140625" style="118"/>
    <col min="14849" max="14849" width="20.85546875" style="118" customWidth="1"/>
    <col min="14850" max="14862" width="9.140625" style="118"/>
    <col min="14863" max="14863" width="19.5703125" style="118" bestFit="1" customWidth="1"/>
    <col min="14864" max="14864" width="11.7109375" style="118" bestFit="1" customWidth="1"/>
    <col min="14865" max="14865" width="9" style="118" customWidth="1"/>
    <col min="14866" max="14866" width="11.7109375" style="118" bestFit="1" customWidth="1"/>
    <col min="14867" max="14867" width="9" style="118" customWidth="1"/>
    <col min="14868" max="14868" width="11.7109375" style="118" bestFit="1" customWidth="1"/>
    <col min="14869" max="14869" width="9" style="118" customWidth="1"/>
    <col min="14870" max="14870" width="11.7109375" style="118" bestFit="1" customWidth="1"/>
    <col min="14871" max="14871" width="9" style="118" customWidth="1"/>
    <col min="14872" max="14872" width="5" style="118" customWidth="1"/>
    <col min="14873" max="14873" width="10" style="118" bestFit="1" customWidth="1"/>
    <col min="14874" max="15104" width="9.140625" style="118"/>
    <col min="15105" max="15105" width="20.85546875" style="118" customWidth="1"/>
    <col min="15106" max="15118" width="9.140625" style="118"/>
    <col min="15119" max="15119" width="19.5703125" style="118" bestFit="1" customWidth="1"/>
    <col min="15120" max="15120" width="11.7109375" style="118" bestFit="1" customWidth="1"/>
    <col min="15121" max="15121" width="9" style="118" customWidth="1"/>
    <col min="15122" max="15122" width="11.7109375" style="118" bestFit="1" customWidth="1"/>
    <col min="15123" max="15123" width="9" style="118" customWidth="1"/>
    <col min="15124" max="15124" width="11.7109375" style="118" bestFit="1" customWidth="1"/>
    <col min="15125" max="15125" width="9" style="118" customWidth="1"/>
    <col min="15126" max="15126" width="11.7109375" style="118" bestFit="1" customWidth="1"/>
    <col min="15127" max="15127" width="9" style="118" customWidth="1"/>
    <col min="15128" max="15128" width="5" style="118" customWidth="1"/>
    <col min="15129" max="15129" width="10" style="118" bestFit="1" customWidth="1"/>
    <col min="15130" max="15360" width="9.140625" style="118"/>
    <col min="15361" max="15361" width="20.85546875" style="118" customWidth="1"/>
    <col min="15362" max="15374" width="9.140625" style="118"/>
    <col min="15375" max="15375" width="19.5703125" style="118" bestFit="1" customWidth="1"/>
    <col min="15376" max="15376" width="11.7109375" style="118" bestFit="1" customWidth="1"/>
    <col min="15377" max="15377" width="9" style="118" customWidth="1"/>
    <col min="15378" max="15378" width="11.7109375" style="118" bestFit="1" customWidth="1"/>
    <col min="15379" max="15379" width="9" style="118" customWidth="1"/>
    <col min="15380" max="15380" width="11.7109375" style="118" bestFit="1" customWidth="1"/>
    <col min="15381" max="15381" width="9" style="118" customWidth="1"/>
    <col min="15382" max="15382" width="11.7109375" style="118" bestFit="1" customWidth="1"/>
    <col min="15383" max="15383" width="9" style="118" customWidth="1"/>
    <col min="15384" max="15384" width="5" style="118" customWidth="1"/>
    <col min="15385" max="15385" width="10" style="118" bestFit="1" customWidth="1"/>
    <col min="15386" max="15616" width="9.140625" style="118"/>
    <col min="15617" max="15617" width="20.85546875" style="118" customWidth="1"/>
    <col min="15618" max="15630" width="9.140625" style="118"/>
    <col min="15631" max="15631" width="19.5703125" style="118" bestFit="1" customWidth="1"/>
    <col min="15632" max="15632" width="11.7109375" style="118" bestFit="1" customWidth="1"/>
    <col min="15633" max="15633" width="9" style="118" customWidth="1"/>
    <col min="15634" max="15634" width="11.7109375" style="118" bestFit="1" customWidth="1"/>
    <col min="15635" max="15635" width="9" style="118" customWidth="1"/>
    <col min="15636" max="15636" width="11.7109375" style="118" bestFit="1" customWidth="1"/>
    <col min="15637" max="15637" width="9" style="118" customWidth="1"/>
    <col min="15638" max="15638" width="11.7109375" style="118" bestFit="1" customWidth="1"/>
    <col min="15639" max="15639" width="9" style="118" customWidth="1"/>
    <col min="15640" max="15640" width="5" style="118" customWidth="1"/>
    <col min="15641" max="15641" width="10" style="118" bestFit="1" customWidth="1"/>
    <col min="15642" max="15872" width="9.140625" style="118"/>
    <col min="15873" max="15873" width="20.85546875" style="118" customWidth="1"/>
    <col min="15874" max="15886" width="9.140625" style="118"/>
    <col min="15887" max="15887" width="19.5703125" style="118" bestFit="1" customWidth="1"/>
    <col min="15888" max="15888" width="11.7109375" style="118" bestFit="1" customWidth="1"/>
    <col min="15889" max="15889" width="9" style="118" customWidth="1"/>
    <col min="15890" max="15890" width="11.7109375" style="118" bestFit="1" customWidth="1"/>
    <col min="15891" max="15891" width="9" style="118" customWidth="1"/>
    <col min="15892" max="15892" width="11.7109375" style="118" bestFit="1" customWidth="1"/>
    <col min="15893" max="15893" width="9" style="118" customWidth="1"/>
    <col min="15894" max="15894" width="11.7109375" style="118" bestFit="1" customWidth="1"/>
    <col min="15895" max="15895" width="9" style="118" customWidth="1"/>
    <col min="15896" max="15896" width="5" style="118" customWidth="1"/>
    <col min="15897" max="15897" width="10" style="118" bestFit="1" customWidth="1"/>
    <col min="15898" max="16128" width="9.140625" style="118"/>
    <col min="16129" max="16129" width="20.85546875" style="118" customWidth="1"/>
    <col min="16130" max="16142" width="9.140625" style="118"/>
    <col min="16143" max="16143" width="19.5703125" style="118" bestFit="1" customWidth="1"/>
    <col min="16144" max="16144" width="11.7109375" style="118" bestFit="1" customWidth="1"/>
    <col min="16145" max="16145" width="9" style="118" customWidth="1"/>
    <col min="16146" max="16146" width="11.7109375" style="118" bestFit="1" customWidth="1"/>
    <col min="16147" max="16147" width="9" style="118" customWidth="1"/>
    <col min="16148" max="16148" width="11.7109375" style="118" bestFit="1" customWidth="1"/>
    <col min="16149" max="16149" width="9" style="118" customWidth="1"/>
    <col min="16150" max="16150" width="11.7109375" style="118" bestFit="1" customWidth="1"/>
    <col min="16151" max="16151" width="9" style="118" customWidth="1"/>
    <col min="16152" max="16152" width="5" style="118" customWidth="1"/>
    <col min="16153" max="16153" width="10" style="118" bestFit="1" customWidth="1"/>
    <col min="16154" max="16384" width="9.140625" style="118"/>
  </cols>
  <sheetData>
    <row r="1" spans="1:15" ht="18.75">
      <c r="A1" s="1717" t="s">
        <v>905</v>
      </c>
      <c r="B1" s="1718"/>
      <c r="C1" s="1718"/>
      <c r="D1" s="1718"/>
      <c r="E1" s="1718"/>
      <c r="F1" s="1718"/>
      <c r="G1" s="1718"/>
      <c r="H1" s="1718"/>
      <c r="I1" s="1718"/>
      <c r="J1" s="1718"/>
      <c r="K1" s="1718"/>
      <c r="L1" s="1718"/>
    </row>
    <row r="2" spans="1:15" ht="3" customHeight="1">
      <c r="A2" s="136"/>
      <c r="B2" s="136"/>
      <c r="C2" s="136"/>
      <c r="D2" s="136"/>
      <c r="E2" s="136"/>
      <c r="F2" s="136"/>
      <c r="G2" s="136"/>
      <c r="H2" s="136"/>
      <c r="I2" s="136"/>
      <c r="J2" s="136"/>
    </row>
    <row r="3" spans="1:15">
      <c r="A3" s="137"/>
      <c r="B3" s="1727" t="s">
        <v>64</v>
      </c>
      <c r="C3" s="1728"/>
      <c r="D3" s="1728"/>
      <c r="E3" s="1728"/>
      <c r="F3" s="1728"/>
      <c r="G3" s="1728"/>
      <c r="H3" s="1728"/>
      <c r="I3" s="1728"/>
      <c r="J3" s="1728"/>
      <c r="K3" s="1729"/>
    </row>
    <row r="4" spans="1:15" ht="24.75" customHeight="1">
      <c r="A4" s="138" t="s">
        <v>436</v>
      </c>
      <c r="B4" s="1727" t="s">
        <v>66</v>
      </c>
      <c r="C4" s="1729"/>
      <c r="D4" s="1727" t="s">
        <v>67</v>
      </c>
      <c r="E4" s="1729"/>
      <c r="F4" s="1727" t="s">
        <v>68</v>
      </c>
      <c r="G4" s="1729"/>
      <c r="H4" s="1730" t="s">
        <v>69</v>
      </c>
      <c r="I4" s="1731"/>
      <c r="J4" s="1730" t="s">
        <v>1</v>
      </c>
      <c r="K4" s="1731"/>
    </row>
    <row r="5" spans="1:15">
      <c r="A5" s="139"/>
      <c r="B5" s="140" t="s">
        <v>2</v>
      </c>
      <c r="C5" s="137" t="s">
        <v>420</v>
      </c>
      <c r="D5" s="140" t="s">
        <v>2</v>
      </c>
      <c r="E5" s="137" t="s">
        <v>420</v>
      </c>
      <c r="F5" s="140" t="s">
        <v>2</v>
      </c>
      <c r="G5" s="137" t="s">
        <v>420</v>
      </c>
      <c r="H5" s="140" t="s">
        <v>2</v>
      </c>
      <c r="I5" s="137" t="s">
        <v>420</v>
      </c>
      <c r="J5" s="140" t="s">
        <v>2</v>
      </c>
      <c r="K5" s="137" t="s">
        <v>420</v>
      </c>
    </row>
    <row r="6" spans="1:15" s="128" customFormat="1" ht="6.95" customHeight="1">
      <c r="A6" s="1720"/>
      <c r="B6" s="1722"/>
      <c r="C6" s="1722"/>
      <c r="D6" s="1722"/>
      <c r="E6" s="1722"/>
      <c r="F6" s="1722"/>
      <c r="G6" s="1722"/>
      <c r="H6" s="1722"/>
      <c r="I6" s="1722"/>
      <c r="J6" s="1722"/>
      <c r="K6" s="1722"/>
    </row>
    <row r="7" spans="1:15" s="143" customFormat="1">
      <c r="A7" s="141">
        <v>2014</v>
      </c>
      <c r="B7" s="1725"/>
      <c r="C7" s="1726"/>
      <c r="D7" s="1726"/>
      <c r="E7" s="1726"/>
      <c r="F7" s="1726"/>
      <c r="G7" s="1726"/>
      <c r="H7" s="1726"/>
      <c r="I7" s="1726"/>
      <c r="J7" s="1726"/>
      <c r="K7" s="1726"/>
      <c r="L7" s="142"/>
    </row>
    <row r="8" spans="1:15">
      <c r="A8" s="144" t="s">
        <v>12</v>
      </c>
      <c r="B8" s="145">
        <v>18</v>
      </c>
      <c r="C8" s="146">
        <v>10.526315689086914</v>
      </c>
      <c r="D8" s="145">
        <v>77</v>
      </c>
      <c r="E8" s="146">
        <v>45.029239654541016</v>
      </c>
      <c r="F8" s="145">
        <v>38</v>
      </c>
      <c r="G8" s="146">
        <v>22.222221374511719</v>
      </c>
      <c r="H8" s="145">
        <v>38</v>
      </c>
      <c r="I8" s="146">
        <v>22.222221374511719</v>
      </c>
      <c r="J8" s="150">
        <v>171</v>
      </c>
      <c r="K8" s="795">
        <f>SUM(J8/J20*100)</f>
        <v>30.64516129032258</v>
      </c>
      <c r="M8" s="591"/>
      <c r="O8" s="148"/>
    </row>
    <row r="9" spans="1:15">
      <c r="A9" s="144" t="s">
        <v>6</v>
      </c>
      <c r="B9" s="145">
        <v>12</v>
      </c>
      <c r="C9" s="146">
        <v>48</v>
      </c>
      <c r="D9" s="145">
        <v>5</v>
      </c>
      <c r="E9" s="146">
        <v>20</v>
      </c>
      <c r="F9" s="145">
        <v>2</v>
      </c>
      <c r="G9" s="146">
        <v>8</v>
      </c>
      <c r="H9" s="145">
        <v>6</v>
      </c>
      <c r="I9" s="146">
        <v>24</v>
      </c>
      <c r="J9" s="150">
        <v>25</v>
      </c>
      <c r="K9" s="147">
        <f>SUM(J9/J20*100)</f>
        <v>4.4802867383512543</v>
      </c>
      <c r="M9" s="591"/>
      <c r="O9" s="148"/>
    </row>
    <row r="10" spans="1:15">
      <c r="A10" s="144" t="s">
        <v>15</v>
      </c>
      <c r="B10" s="145">
        <v>63</v>
      </c>
      <c r="C10" s="146">
        <v>30.14354133605957</v>
      </c>
      <c r="D10" s="145">
        <v>62</v>
      </c>
      <c r="E10" s="146">
        <v>29.665071487426758</v>
      </c>
      <c r="F10" s="145">
        <v>37</v>
      </c>
      <c r="G10" s="146">
        <v>17.703350067138672</v>
      </c>
      <c r="H10" s="145">
        <v>47</v>
      </c>
      <c r="I10" s="146">
        <v>22.488039016723633</v>
      </c>
      <c r="J10" s="150">
        <v>209</v>
      </c>
      <c r="K10" s="147">
        <f>SUM(J10/J20*100)</f>
        <v>37.455197132616483</v>
      </c>
      <c r="M10" s="591"/>
      <c r="O10" s="148"/>
    </row>
    <row r="11" spans="1:15">
      <c r="A11" s="144" t="s">
        <v>13</v>
      </c>
      <c r="B11" s="145">
        <v>0</v>
      </c>
      <c r="C11" s="146">
        <v>0</v>
      </c>
      <c r="D11" s="145">
        <v>2</v>
      </c>
      <c r="E11" s="146">
        <v>33.333332061767578</v>
      </c>
      <c r="F11" s="145">
        <v>2</v>
      </c>
      <c r="G11" s="146">
        <v>33.333332061767578</v>
      </c>
      <c r="H11" s="145">
        <v>2</v>
      </c>
      <c r="I11" s="146">
        <v>33.333332061767578</v>
      </c>
      <c r="J11" s="150">
        <v>6</v>
      </c>
      <c r="K11" s="147">
        <f>SUM(J11/J20*100)</f>
        <v>1.0752688172043012</v>
      </c>
      <c r="M11" s="591"/>
      <c r="O11" s="148"/>
    </row>
    <row r="12" spans="1:15">
      <c r="A12" s="144" t="s">
        <v>9</v>
      </c>
      <c r="B12" s="145">
        <v>4</v>
      </c>
      <c r="C12" s="146">
        <v>16</v>
      </c>
      <c r="D12" s="145">
        <v>7</v>
      </c>
      <c r="E12" s="146">
        <v>28</v>
      </c>
      <c r="F12" s="145">
        <v>2</v>
      </c>
      <c r="G12" s="146">
        <v>8</v>
      </c>
      <c r="H12" s="145">
        <v>12</v>
      </c>
      <c r="I12" s="146">
        <v>48</v>
      </c>
      <c r="J12" s="150">
        <v>25</v>
      </c>
      <c r="K12" s="147">
        <f>SUM(J12/J20*100)</f>
        <v>4.4802867383512543</v>
      </c>
      <c r="M12" s="591"/>
      <c r="O12" s="148"/>
    </row>
    <row r="13" spans="1:15">
      <c r="A13" s="144" t="s">
        <v>11</v>
      </c>
      <c r="B13" s="145">
        <v>0</v>
      </c>
      <c r="C13" s="146">
        <v>0</v>
      </c>
      <c r="D13" s="145">
        <v>0</v>
      </c>
      <c r="E13" s="146">
        <v>0</v>
      </c>
      <c r="F13" s="145">
        <v>1</v>
      </c>
      <c r="G13" s="146">
        <v>3.7037036418914795</v>
      </c>
      <c r="H13" s="145">
        <v>26</v>
      </c>
      <c r="I13" s="146">
        <v>96.296295166015625</v>
      </c>
      <c r="J13" s="150">
        <v>27</v>
      </c>
      <c r="K13" s="147">
        <f>SUM(J13/J20*100)</f>
        <v>4.838709677419355</v>
      </c>
      <c r="M13" s="591"/>
      <c r="O13" s="148"/>
    </row>
    <row r="14" spans="1:15">
      <c r="A14" s="144" t="s">
        <v>8</v>
      </c>
      <c r="B14" s="145">
        <v>0</v>
      </c>
      <c r="C14" s="146">
        <v>0</v>
      </c>
      <c r="D14" s="145">
        <v>2</v>
      </c>
      <c r="E14" s="146">
        <v>9.0909090042114258</v>
      </c>
      <c r="F14" s="145">
        <v>4</v>
      </c>
      <c r="G14" s="146">
        <v>18.181818008422852</v>
      </c>
      <c r="H14" s="145">
        <v>16</v>
      </c>
      <c r="I14" s="146">
        <v>72.727272033691406</v>
      </c>
      <c r="J14" s="150">
        <v>22</v>
      </c>
      <c r="K14" s="147">
        <f>SUM(J14/J20*100)</f>
        <v>3.9426523297491038</v>
      </c>
      <c r="M14" s="591"/>
      <c r="O14" s="148"/>
    </row>
    <row r="15" spans="1:15">
      <c r="A15" s="144" t="s">
        <v>14</v>
      </c>
      <c r="B15" s="145">
        <v>1</v>
      </c>
      <c r="C15" s="146">
        <v>2.5</v>
      </c>
      <c r="D15" s="145">
        <v>7</v>
      </c>
      <c r="E15" s="146">
        <v>17.5</v>
      </c>
      <c r="F15" s="145">
        <v>3</v>
      </c>
      <c r="G15" s="146">
        <v>7.5</v>
      </c>
      <c r="H15" s="145">
        <v>29</v>
      </c>
      <c r="I15" s="146">
        <v>72.5</v>
      </c>
      <c r="J15" s="150">
        <v>40</v>
      </c>
      <c r="K15" s="147">
        <f>SUM(J15/J20*100)</f>
        <v>7.1684587813620064</v>
      </c>
      <c r="M15" s="591"/>
      <c r="O15" s="148"/>
    </row>
    <row r="16" spans="1:15">
      <c r="A16" s="144" t="s">
        <v>4</v>
      </c>
      <c r="B16" s="145">
        <v>0</v>
      </c>
      <c r="C16" s="146">
        <v>0</v>
      </c>
      <c r="D16" s="145">
        <v>0</v>
      </c>
      <c r="E16" s="146">
        <v>0</v>
      </c>
      <c r="F16" s="145">
        <v>0</v>
      </c>
      <c r="G16" s="146">
        <v>0</v>
      </c>
      <c r="H16" s="145">
        <v>2</v>
      </c>
      <c r="I16" s="146">
        <v>100</v>
      </c>
      <c r="J16" s="150">
        <v>2</v>
      </c>
      <c r="K16" s="147">
        <f>SUM(J16/J20*100)</f>
        <v>0.35842293906810035</v>
      </c>
      <c r="M16" s="591"/>
      <c r="O16" s="148"/>
    </row>
    <row r="17" spans="1:15">
      <c r="A17" s="144" t="s">
        <v>16</v>
      </c>
      <c r="B17" s="145">
        <v>1</v>
      </c>
      <c r="C17" s="146">
        <v>5.263157844543457</v>
      </c>
      <c r="D17" s="145">
        <v>4</v>
      </c>
      <c r="E17" s="146">
        <v>21.052631378173828</v>
      </c>
      <c r="F17" s="145">
        <v>1</v>
      </c>
      <c r="G17" s="146">
        <v>5.263157844543457</v>
      </c>
      <c r="H17" s="145">
        <v>13</v>
      </c>
      <c r="I17" s="146">
        <v>68.421051025390625</v>
      </c>
      <c r="J17" s="150">
        <v>19</v>
      </c>
      <c r="K17" s="147">
        <f>SUM(J17/J20*100)</f>
        <v>3.4050179211469538</v>
      </c>
      <c r="M17" s="591"/>
      <c r="O17" s="148"/>
    </row>
    <row r="18" spans="1:15">
      <c r="A18" s="144" t="s">
        <v>7</v>
      </c>
      <c r="B18" s="145">
        <v>0</v>
      </c>
      <c r="C18" s="146">
        <v>0</v>
      </c>
      <c r="D18" s="145">
        <v>1</v>
      </c>
      <c r="E18" s="146">
        <v>9.0909090042114258</v>
      </c>
      <c r="F18" s="145">
        <v>1</v>
      </c>
      <c r="G18" s="146">
        <v>9.0909090042114258</v>
      </c>
      <c r="H18" s="145">
        <v>9</v>
      </c>
      <c r="I18" s="146">
        <v>81.818183898925781</v>
      </c>
      <c r="J18" s="150">
        <v>11</v>
      </c>
      <c r="K18" s="147">
        <f>SUM(J18/J20*100)</f>
        <v>1.9713261648745519</v>
      </c>
      <c r="M18" s="790"/>
      <c r="O18" s="148"/>
    </row>
    <row r="19" spans="1:15">
      <c r="A19" s="144" t="s">
        <v>5</v>
      </c>
      <c r="B19" s="145">
        <v>0</v>
      </c>
      <c r="C19" s="146">
        <v>0</v>
      </c>
      <c r="D19" s="145">
        <v>0</v>
      </c>
      <c r="E19" s="146">
        <v>0</v>
      </c>
      <c r="F19" s="145">
        <v>0</v>
      </c>
      <c r="G19" s="146">
        <v>0</v>
      </c>
      <c r="H19" s="145">
        <v>1</v>
      </c>
      <c r="I19" s="146">
        <v>100</v>
      </c>
      <c r="J19" s="150">
        <v>1</v>
      </c>
      <c r="K19" s="147">
        <f>SUM(J19/J20*100)</f>
        <v>0.17921146953405018</v>
      </c>
      <c r="M19" s="591"/>
      <c r="O19" s="148"/>
    </row>
    <row r="20" spans="1:15">
      <c r="A20" s="149" t="s">
        <v>1</v>
      </c>
      <c r="B20" s="313">
        <f>SUM(B8:B19)</f>
        <v>99</v>
      </c>
      <c r="C20" s="127">
        <f>SUM(B20/J20*100)</f>
        <v>17.741935483870968</v>
      </c>
      <c r="D20" s="313">
        <f>SUM(D8:D19)</f>
        <v>167</v>
      </c>
      <c r="E20" s="127">
        <f>SUM(D20/J20*100)</f>
        <v>29.928315412186379</v>
      </c>
      <c r="F20" s="313">
        <f>SUM(F8:F19)</f>
        <v>91</v>
      </c>
      <c r="G20" s="127">
        <f>SUM(F20/J20*100)</f>
        <v>16.308243727598569</v>
      </c>
      <c r="H20" s="313">
        <f>SUM(H8:H19)</f>
        <v>201</v>
      </c>
      <c r="I20" s="127">
        <f>SUM(H20/J20*100)</f>
        <v>36.021505376344088</v>
      </c>
      <c r="J20" s="313">
        <f>SUM(J8:J19)</f>
        <v>558</v>
      </c>
      <c r="K20" s="147">
        <f>SUM(K8:K19)</f>
        <v>100.00000000000001</v>
      </c>
      <c r="O20" s="148"/>
    </row>
    <row r="21" spans="1:15">
      <c r="A21" s="1720">
        <v>0</v>
      </c>
      <c r="B21" s="1722"/>
      <c r="C21" s="1722"/>
      <c r="D21" s="1722"/>
      <c r="E21" s="1722"/>
      <c r="F21" s="1722"/>
      <c r="G21" s="1722"/>
      <c r="H21" s="1722"/>
      <c r="I21" s="1722"/>
      <c r="J21" s="1722"/>
      <c r="K21" s="1722"/>
      <c r="O21" s="148"/>
    </row>
    <row r="22" spans="1:15">
      <c r="A22" s="151">
        <v>2015</v>
      </c>
      <c r="B22" s="1725">
        <v>0</v>
      </c>
      <c r="C22" s="1726"/>
      <c r="D22" s="1726"/>
      <c r="E22" s="1726"/>
      <c r="F22" s="1726"/>
      <c r="G22" s="1726"/>
      <c r="H22" s="1726"/>
      <c r="I22" s="1726"/>
      <c r="J22" s="1726"/>
      <c r="K22" s="1726"/>
      <c r="O22" s="148"/>
    </row>
    <row r="23" spans="1:15" s="128" customFormat="1">
      <c r="A23" s="144" t="s">
        <v>12</v>
      </c>
      <c r="B23" s="145">
        <v>16</v>
      </c>
      <c r="C23" s="146">
        <v>10.126582145690918</v>
      </c>
      <c r="D23" s="145">
        <v>74</v>
      </c>
      <c r="E23" s="146">
        <v>46.835441589355469</v>
      </c>
      <c r="F23" s="145">
        <v>36</v>
      </c>
      <c r="G23" s="146">
        <v>22.784811019897461</v>
      </c>
      <c r="H23" s="145">
        <v>32</v>
      </c>
      <c r="I23" s="146">
        <v>20.253164291381836</v>
      </c>
      <c r="J23" s="150">
        <v>158</v>
      </c>
      <c r="K23" s="147">
        <f>SUM(J23/J36*100)</f>
        <v>25.859247135842882</v>
      </c>
      <c r="M23" s="591"/>
      <c r="O23" s="152"/>
    </row>
    <row r="24" spans="1:15">
      <c r="A24" s="144" t="s">
        <v>6</v>
      </c>
      <c r="B24" s="145">
        <v>6</v>
      </c>
      <c r="C24" s="146">
        <v>46.153846740722656</v>
      </c>
      <c r="D24" s="145">
        <v>1</v>
      </c>
      <c r="E24" s="146">
        <v>7.6923074722290039</v>
      </c>
      <c r="F24" s="145">
        <v>1</v>
      </c>
      <c r="G24" s="146">
        <v>7.6923074722290039</v>
      </c>
      <c r="H24" s="145">
        <v>5</v>
      </c>
      <c r="I24" s="146">
        <v>38.461540222167969</v>
      </c>
      <c r="J24" s="150">
        <v>13</v>
      </c>
      <c r="K24" s="147">
        <f>SUM(J24/J36*100)</f>
        <v>2.1276595744680851</v>
      </c>
      <c r="L24" s="129"/>
      <c r="M24" s="591"/>
      <c r="O24" s="148"/>
    </row>
    <row r="25" spans="1:15">
      <c r="A25" s="144" t="s">
        <v>15</v>
      </c>
      <c r="B25" s="145">
        <v>74</v>
      </c>
      <c r="C25" s="146">
        <v>29.838708877563477</v>
      </c>
      <c r="D25" s="145">
        <v>74</v>
      </c>
      <c r="E25" s="146">
        <v>29.838708877563477</v>
      </c>
      <c r="F25" s="145">
        <v>47</v>
      </c>
      <c r="G25" s="146">
        <v>18.95161247253418</v>
      </c>
      <c r="H25" s="145">
        <v>53</v>
      </c>
      <c r="I25" s="146">
        <v>21.370967864990234</v>
      </c>
      <c r="J25" s="150">
        <v>248</v>
      </c>
      <c r="K25" s="147">
        <f>SUM(J25/J36*100)</f>
        <v>40.589198036006543</v>
      </c>
      <c r="M25" s="591"/>
      <c r="O25" s="148"/>
    </row>
    <row r="26" spans="1:15">
      <c r="A26" s="144" t="s">
        <v>13</v>
      </c>
      <c r="B26" s="145">
        <v>1</v>
      </c>
      <c r="C26" s="146">
        <v>20</v>
      </c>
      <c r="D26" s="145">
        <v>0</v>
      </c>
      <c r="E26" s="146">
        <v>0</v>
      </c>
      <c r="F26" s="145">
        <v>1</v>
      </c>
      <c r="G26" s="146">
        <v>20</v>
      </c>
      <c r="H26" s="145">
        <v>3</v>
      </c>
      <c r="I26" s="146">
        <v>60</v>
      </c>
      <c r="J26" s="150">
        <v>5</v>
      </c>
      <c r="K26" s="147">
        <f>SUM(J26/J36*100)</f>
        <v>0.81833060556464821</v>
      </c>
      <c r="M26" s="591"/>
      <c r="O26" s="148"/>
    </row>
    <row r="27" spans="1:15">
      <c r="A27" s="144" t="s">
        <v>9</v>
      </c>
      <c r="B27" s="145">
        <v>8</v>
      </c>
      <c r="C27" s="146">
        <v>27.586206436157227</v>
      </c>
      <c r="D27" s="145">
        <v>8</v>
      </c>
      <c r="E27" s="146">
        <v>27.586206436157227</v>
      </c>
      <c r="F27" s="145">
        <v>6</v>
      </c>
      <c r="G27" s="146">
        <v>20.689655303955078</v>
      </c>
      <c r="H27" s="145">
        <v>7</v>
      </c>
      <c r="I27" s="146">
        <v>24.137931823730469</v>
      </c>
      <c r="J27" s="150">
        <v>29</v>
      </c>
      <c r="K27" s="147">
        <f>SUM(J27/J36*100)</f>
        <v>4.7463175122749588</v>
      </c>
      <c r="M27" s="591"/>
      <c r="O27" s="148"/>
    </row>
    <row r="28" spans="1:15">
      <c r="A28" s="144" t="s">
        <v>11</v>
      </c>
      <c r="B28" s="145">
        <v>0</v>
      </c>
      <c r="C28" s="146">
        <v>0</v>
      </c>
      <c r="D28" s="145">
        <v>0</v>
      </c>
      <c r="E28" s="146">
        <v>0</v>
      </c>
      <c r="F28" s="145">
        <v>2</v>
      </c>
      <c r="G28" s="146">
        <v>6.25</v>
      </c>
      <c r="H28" s="145">
        <v>30</v>
      </c>
      <c r="I28" s="146">
        <v>93.75</v>
      </c>
      <c r="J28" s="150">
        <v>32</v>
      </c>
      <c r="K28" s="147">
        <f>SUM(J28/J36*100)</f>
        <v>5.2373158756137483</v>
      </c>
      <c r="M28" s="591"/>
      <c r="O28" s="148"/>
    </row>
    <row r="29" spans="1:15">
      <c r="A29" s="144" t="s">
        <v>8</v>
      </c>
      <c r="B29" s="145">
        <v>0</v>
      </c>
      <c r="C29" s="146">
        <v>0</v>
      </c>
      <c r="D29" s="145">
        <v>3</v>
      </c>
      <c r="E29" s="146">
        <v>10.344827651977539</v>
      </c>
      <c r="F29" s="145">
        <v>6</v>
      </c>
      <c r="G29" s="146">
        <v>20.689655303955078</v>
      </c>
      <c r="H29" s="145">
        <v>20</v>
      </c>
      <c r="I29" s="146">
        <v>68.96551513671875</v>
      </c>
      <c r="J29" s="150">
        <v>29</v>
      </c>
      <c r="K29" s="147">
        <f>SUM(J29/J36*100)</f>
        <v>4.7463175122749588</v>
      </c>
      <c r="M29" s="591"/>
      <c r="O29" s="148"/>
    </row>
    <row r="30" spans="1:15">
      <c r="A30" s="144" t="s">
        <v>14</v>
      </c>
      <c r="B30" s="145">
        <v>0</v>
      </c>
      <c r="C30" s="146">
        <v>0</v>
      </c>
      <c r="D30" s="145">
        <v>6</v>
      </c>
      <c r="E30" s="146">
        <v>12.244897842407227</v>
      </c>
      <c r="F30" s="145">
        <v>2</v>
      </c>
      <c r="G30" s="146">
        <v>4.0816326141357422</v>
      </c>
      <c r="H30" s="145">
        <v>41</v>
      </c>
      <c r="I30" s="146">
        <v>83.673469543457031</v>
      </c>
      <c r="J30" s="150">
        <v>49</v>
      </c>
      <c r="K30" s="147">
        <f>SUM(J30/J36*100)</f>
        <v>8.0196399345335507</v>
      </c>
      <c r="M30" s="591"/>
      <c r="O30" s="148"/>
    </row>
    <row r="31" spans="1:15">
      <c r="A31" s="144" t="s">
        <v>4</v>
      </c>
      <c r="B31" s="145">
        <v>0</v>
      </c>
      <c r="C31" s="146">
        <v>0</v>
      </c>
      <c r="D31" s="145">
        <v>2</v>
      </c>
      <c r="E31" s="146">
        <v>25</v>
      </c>
      <c r="F31" s="145">
        <v>2</v>
      </c>
      <c r="G31" s="146">
        <v>25</v>
      </c>
      <c r="H31" s="145">
        <v>4</v>
      </c>
      <c r="I31" s="146">
        <v>50</v>
      </c>
      <c r="J31" s="150">
        <v>8</v>
      </c>
      <c r="K31" s="147">
        <f>SUM(J31/J36*100)</f>
        <v>1.3093289689034371</v>
      </c>
      <c r="M31" s="591"/>
      <c r="O31" s="148"/>
    </row>
    <row r="32" spans="1:15">
      <c r="A32" s="144" t="s">
        <v>16</v>
      </c>
      <c r="B32" s="145">
        <v>1</v>
      </c>
      <c r="C32" s="146">
        <v>6.6666665077209473</v>
      </c>
      <c r="D32" s="145">
        <v>1</v>
      </c>
      <c r="E32" s="146">
        <v>6.6666665077209473</v>
      </c>
      <c r="F32" s="145">
        <v>3</v>
      </c>
      <c r="G32" s="146">
        <v>20</v>
      </c>
      <c r="H32" s="145">
        <v>10</v>
      </c>
      <c r="I32" s="146">
        <v>66.666664123535156</v>
      </c>
      <c r="J32" s="150">
        <v>15</v>
      </c>
      <c r="K32" s="147">
        <f>SUM(J32/J36*100)</f>
        <v>2.4549918166939442</v>
      </c>
      <c r="M32" s="591"/>
      <c r="O32" s="148"/>
    </row>
    <row r="33" spans="1:15">
      <c r="A33" s="144" t="s">
        <v>7</v>
      </c>
      <c r="B33" s="145">
        <v>2</v>
      </c>
      <c r="C33" s="146">
        <v>9.5238094329833984</v>
      </c>
      <c r="D33" s="145">
        <v>2</v>
      </c>
      <c r="E33" s="146">
        <v>9.5238094329833984</v>
      </c>
      <c r="F33" s="145">
        <v>6</v>
      </c>
      <c r="G33" s="146">
        <v>28.571428298950195</v>
      </c>
      <c r="H33" s="145">
        <v>11</v>
      </c>
      <c r="I33" s="146">
        <v>52.380950927734375</v>
      </c>
      <c r="J33" s="150">
        <v>21</v>
      </c>
      <c r="K33" s="147">
        <f>SUM(J33/J36*100)</f>
        <v>3.4369885433715219</v>
      </c>
      <c r="M33" s="591"/>
      <c r="O33" s="148"/>
    </row>
    <row r="34" spans="1:15">
      <c r="A34" s="144" t="s">
        <v>5</v>
      </c>
      <c r="B34" s="145">
        <v>0</v>
      </c>
      <c r="C34" s="146">
        <v>0</v>
      </c>
      <c r="D34" s="145">
        <v>0</v>
      </c>
      <c r="E34" s="146">
        <v>0</v>
      </c>
      <c r="F34" s="145">
        <v>1</v>
      </c>
      <c r="G34" s="146">
        <v>33.333332061767578</v>
      </c>
      <c r="H34" s="145">
        <v>2</v>
      </c>
      <c r="I34" s="146">
        <v>66.666664123535156</v>
      </c>
      <c r="J34" s="150">
        <v>3</v>
      </c>
      <c r="K34" s="147">
        <f>SUM(J34/J36*100)</f>
        <v>0.49099836333878888</v>
      </c>
      <c r="M34" s="591"/>
      <c r="O34" s="148"/>
    </row>
    <row r="35" spans="1:15">
      <c r="A35" s="144" t="s">
        <v>23</v>
      </c>
      <c r="B35" s="145">
        <v>0</v>
      </c>
      <c r="C35" s="146">
        <v>0</v>
      </c>
      <c r="D35" s="145">
        <v>0</v>
      </c>
      <c r="E35" s="146">
        <v>0</v>
      </c>
      <c r="F35" s="145">
        <v>0</v>
      </c>
      <c r="G35" s="146">
        <v>0</v>
      </c>
      <c r="H35" s="145">
        <v>1</v>
      </c>
      <c r="I35" s="146">
        <v>100</v>
      </c>
      <c r="J35" s="150">
        <v>1</v>
      </c>
      <c r="K35" s="147">
        <f>SUM(J35/J36*100)</f>
        <v>0.16366612111292964</v>
      </c>
      <c r="M35" s="591"/>
      <c r="O35" s="148"/>
    </row>
    <row r="36" spans="1:15">
      <c r="A36" s="626" t="s">
        <v>1</v>
      </c>
      <c r="B36" s="794">
        <f>SUM(B23:B35)</f>
        <v>108</v>
      </c>
      <c r="C36" s="628">
        <f>SUM(B36/J36*100)</f>
        <v>17.675941080196399</v>
      </c>
      <c r="D36" s="627">
        <f>SUM(D23:D35)</f>
        <v>171</v>
      </c>
      <c r="E36" s="628">
        <f>SUM(D36/J36*100)</f>
        <v>27.986906710310965</v>
      </c>
      <c r="F36" s="627">
        <f>SUM(F23:F35)</f>
        <v>113</v>
      </c>
      <c r="G36" s="628">
        <f>SUM(F36/J36*100)</f>
        <v>18.494271685761046</v>
      </c>
      <c r="H36" s="627">
        <f>SUM(H23:H35)</f>
        <v>219</v>
      </c>
      <c r="I36" s="628">
        <f>SUM(H36/J36*100)</f>
        <v>35.842880523731587</v>
      </c>
      <c r="J36" s="627">
        <f>SUM(J23:J35)</f>
        <v>611</v>
      </c>
      <c r="K36" s="629">
        <f>SUM(I36,G36,E36,C36)</f>
        <v>99.999999999999986</v>
      </c>
      <c r="O36" s="148"/>
    </row>
    <row r="37" spans="1:15">
      <c r="A37" s="357">
        <v>0</v>
      </c>
      <c r="B37" s="358">
        <v>0</v>
      </c>
      <c r="C37" s="358">
        <v>0</v>
      </c>
      <c r="D37" s="358">
        <v>0</v>
      </c>
      <c r="E37" s="358">
        <v>0</v>
      </c>
      <c r="F37" s="358">
        <v>0</v>
      </c>
      <c r="G37" s="358">
        <v>0</v>
      </c>
      <c r="H37" s="358">
        <v>0</v>
      </c>
      <c r="I37" s="358">
        <v>0</v>
      </c>
      <c r="J37" s="358">
        <v>0</v>
      </c>
      <c r="K37" s="358">
        <v>0</v>
      </c>
      <c r="O37" s="148"/>
    </row>
    <row r="38" spans="1:15">
      <c r="A38" s="151">
        <v>2016</v>
      </c>
      <c r="B38" s="1725">
        <v>0</v>
      </c>
      <c r="C38" s="1726"/>
      <c r="D38" s="1726"/>
      <c r="E38" s="1726"/>
      <c r="F38" s="1726"/>
      <c r="G38" s="1726"/>
      <c r="H38" s="1726"/>
      <c r="I38" s="1726"/>
      <c r="J38" s="1726"/>
      <c r="K38" s="1726"/>
      <c r="O38" s="148"/>
    </row>
    <row r="39" spans="1:15">
      <c r="A39" s="144" t="s">
        <v>12</v>
      </c>
      <c r="B39" s="145">
        <v>26</v>
      </c>
      <c r="C39" s="146">
        <v>17.218542098999023</v>
      </c>
      <c r="D39" s="145">
        <v>62</v>
      </c>
      <c r="E39" s="146">
        <v>41.059600830078125</v>
      </c>
      <c r="F39" s="145">
        <v>29</v>
      </c>
      <c r="G39" s="146">
        <v>19.205297470092773</v>
      </c>
      <c r="H39" s="145">
        <v>34</v>
      </c>
      <c r="I39" s="146">
        <v>22.516555786132813</v>
      </c>
      <c r="J39" s="150">
        <v>151</v>
      </c>
      <c r="K39" s="147">
        <f>SUM(J39/J51*100)</f>
        <v>25.636672325976228</v>
      </c>
      <c r="M39" s="591"/>
      <c r="O39" s="148"/>
    </row>
    <row r="40" spans="1:15" s="128" customFormat="1">
      <c r="A40" s="144" t="s">
        <v>6</v>
      </c>
      <c r="B40" s="145">
        <v>3</v>
      </c>
      <c r="C40" s="146">
        <v>27.272727966308594</v>
      </c>
      <c r="D40" s="145">
        <v>1</v>
      </c>
      <c r="E40" s="146">
        <v>9.0909090042114258</v>
      </c>
      <c r="F40" s="145">
        <v>1</v>
      </c>
      <c r="G40" s="146">
        <v>9.0909090042114258</v>
      </c>
      <c r="H40" s="145">
        <v>6</v>
      </c>
      <c r="I40" s="146">
        <v>54.545455932617188</v>
      </c>
      <c r="J40" s="150">
        <v>11</v>
      </c>
      <c r="K40" s="147">
        <f>SUM(J40/J51*100)</f>
        <v>1.8675721561969438</v>
      </c>
      <c r="M40" s="591"/>
      <c r="O40" s="152"/>
    </row>
    <row r="41" spans="1:15" s="128" customFormat="1">
      <c r="A41" s="144" t="s">
        <v>15</v>
      </c>
      <c r="B41" s="145">
        <v>63</v>
      </c>
      <c r="C41" s="146">
        <v>29.032258987426758</v>
      </c>
      <c r="D41" s="145">
        <v>67</v>
      </c>
      <c r="E41" s="146">
        <v>30.875576019287109</v>
      </c>
      <c r="F41" s="145">
        <v>44</v>
      </c>
      <c r="G41" s="146">
        <v>20.276496887207031</v>
      </c>
      <c r="H41" s="145">
        <v>43</v>
      </c>
      <c r="I41" s="146">
        <v>19.815668106079102</v>
      </c>
      <c r="J41" s="150">
        <v>217</v>
      </c>
      <c r="K41" s="147">
        <f>SUM(J41/J51*100)</f>
        <v>36.84210526315789</v>
      </c>
      <c r="M41" s="591"/>
      <c r="O41" s="152"/>
    </row>
    <row r="42" spans="1:15" s="128" customFormat="1">
      <c r="A42" s="144" t="s">
        <v>13</v>
      </c>
      <c r="B42" s="145">
        <v>0</v>
      </c>
      <c r="C42" s="146">
        <v>0</v>
      </c>
      <c r="D42" s="145">
        <v>0</v>
      </c>
      <c r="E42" s="146">
        <v>0</v>
      </c>
      <c r="F42" s="145">
        <v>0</v>
      </c>
      <c r="G42" s="146">
        <v>0</v>
      </c>
      <c r="H42" s="145">
        <v>5</v>
      </c>
      <c r="I42" s="146">
        <v>100</v>
      </c>
      <c r="J42" s="150">
        <v>5</v>
      </c>
      <c r="K42" s="147">
        <f>SUM(J42/J51*100)</f>
        <v>0.84889643463497455</v>
      </c>
      <c r="M42" s="591"/>
      <c r="O42" s="152"/>
    </row>
    <row r="43" spans="1:15" s="128" customFormat="1">
      <c r="A43" s="144" t="s">
        <v>9</v>
      </c>
      <c r="B43" s="145">
        <v>12</v>
      </c>
      <c r="C43" s="146">
        <v>33.333332061767578</v>
      </c>
      <c r="D43" s="145">
        <v>8</v>
      </c>
      <c r="E43" s="146">
        <v>22.222221374511719</v>
      </c>
      <c r="F43" s="145">
        <v>8</v>
      </c>
      <c r="G43" s="146">
        <v>22.222221374511719</v>
      </c>
      <c r="H43" s="145">
        <v>8</v>
      </c>
      <c r="I43" s="146">
        <v>22.222221374511719</v>
      </c>
      <c r="J43" s="150">
        <v>36</v>
      </c>
      <c r="K43" s="147">
        <f>SUM(J43/J51*100)</f>
        <v>6.1120543293718166</v>
      </c>
      <c r="M43" s="591"/>
      <c r="O43" s="152"/>
    </row>
    <row r="44" spans="1:15" s="128" customFormat="1">
      <c r="A44" s="144" t="s">
        <v>11</v>
      </c>
      <c r="B44" s="145">
        <v>0</v>
      </c>
      <c r="C44" s="146">
        <v>0</v>
      </c>
      <c r="D44" s="145">
        <v>1</v>
      </c>
      <c r="E44" s="146">
        <v>2.7777776718139648</v>
      </c>
      <c r="F44" s="145">
        <v>1</v>
      </c>
      <c r="G44" s="146">
        <v>2.7777776718139648</v>
      </c>
      <c r="H44" s="145">
        <v>34</v>
      </c>
      <c r="I44" s="146">
        <v>94.444442749023438</v>
      </c>
      <c r="J44" s="150">
        <v>36</v>
      </c>
      <c r="K44" s="147">
        <f>SUM(J44/J51*100)</f>
        <v>6.1120543293718166</v>
      </c>
      <c r="M44" s="591"/>
      <c r="O44" s="152"/>
    </row>
    <row r="45" spans="1:15" s="128" customFormat="1">
      <c r="A45" s="144" t="s">
        <v>8</v>
      </c>
      <c r="B45" s="145">
        <v>0</v>
      </c>
      <c r="C45" s="146">
        <v>0</v>
      </c>
      <c r="D45" s="145">
        <v>0</v>
      </c>
      <c r="E45" s="146">
        <v>0</v>
      </c>
      <c r="F45" s="145">
        <v>3</v>
      </c>
      <c r="G45" s="146">
        <v>13.043478012084961</v>
      </c>
      <c r="H45" s="145">
        <v>20</v>
      </c>
      <c r="I45" s="146">
        <v>86.956520080566406</v>
      </c>
      <c r="J45" s="150">
        <v>23</v>
      </c>
      <c r="K45" s="147">
        <f>SUM(J45/J51*100)</f>
        <v>3.9049235993208828</v>
      </c>
      <c r="M45" s="591"/>
      <c r="O45" s="152"/>
    </row>
    <row r="46" spans="1:15">
      <c r="A46" s="144" t="s">
        <v>14</v>
      </c>
      <c r="B46" s="145">
        <v>0</v>
      </c>
      <c r="C46" s="146">
        <v>0</v>
      </c>
      <c r="D46" s="145">
        <v>7</v>
      </c>
      <c r="E46" s="146">
        <v>11.290322303771973</v>
      </c>
      <c r="F46" s="145">
        <v>7</v>
      </c>
      <c r="G46" s="146">
        <v>11.290322303771973</v>
      </c>
      <c r="H46" s="145">
        <v>48</v>
      </c>
      <c r="I46" s="146">
        <v>77.419357299804688</v>
      </c>
      <c r="J46" s="150">
        <v>62</v>
      </c>
      <c r="K46" s="147">
        <f>SUM(J46/J51*100)</f>
        <v>10.526315789473683</v>
      </c>
      <c r="L46" s="129"/>
      <c r="M46" s="591"/>
      <c r="O46" s="148"/>
    </row>
    <row r="47" spans="1:15">
      <c r="A47" s="144" t="s">
        <v>4</v>
      </c>
      <c r="B47" s="145">
        <v>0</v>
      </c>
      <c r="C47" s="146">
        <v>0</v>
      </c>
      <c r="D47" s="145">
        <v>0</v>
      </c>
      <c r="E47" s="146">
        <v>0</v>
      </c>
      <c r="F47" s="145">
        <v>1</v>
      </c>
      <c r="G47" s="146">
        <v>33.333332061767578</v>
      </c>
      <c r="H47" s="145">
        <v>2</v>
      </c>
      <c r="I47" s="146">
        <v>66.666664123535156</v>
      </c>
      <c r="J47" s="150">
        <v>3</v>
      </c>
      <c r="K47" s="147">
        <f>SUM(J47/J51*100)</f>
        <v>0.50933786078098475</v>
      </c>
      <c r="M47" s="591"/>
      <c r="O47" s="148"/>
    </row>
    <row r="48" spans="1:15">
      <c r="A48" s="144" t="s">
        <v>16</v>
      </c>
      <c r="B48" s="145">
        <v>1</v>
      </c>
      <c r="C48" s="146">
        <v>5</v>
      </c>
      <c r="D48" s="145">
        <v>2</v>
      </c>
      <c r="E48" s="146">
        <v>10</v>
      </c>
      <c r="F48" s="145">
        <v>3</v>
      </c>
      <c r="G48" s="146">
        <v>15</v>
      </c>
      <c r="H48" s="145">
        <v>14</v>
      </c>
      <c r="I48" s="146">
        <v>70</v>
      </c>
      <c r="J48" s="150">
        <v>20</v>
      </c>
      <c r="K48" s="147">
        <f>SUM(J48/J51*100)</f>
        <v>3.3955857385398982</v>
      </c>
      <c r="M48" s="591"/>
      <c r="O48" s="148"/>
    </row>
    <row r="49" spans="1:15">
      <c r="A49" s="144" t="s">
        <v>7</v>
      </c>
      <c r="B49" s="145">
        <v>0</v>
      </c>
      <c r="C49" s="146">
        <v>0</v>
      </c>
      <c r="D49" s="145">
        <v>2</v>
      </c>
      <c r="E49" s="146">
        <v>8.3333330154418945</v>
      </c>
      <c r="F49" s="145">
        <v>1</v>
      </c>
      <c r="G49" s="146">
        <v>4.1666665077209473</v>
      </c>
      <c r="H49" s="145">
        <v>21</v>
      </c>
      <c r="I49" s="146">
        <v>87.5</v>
      </c>
      <c r="J49" s="150">
        <v>24</v>
      </c>
      <c r="K49" s="147">
        <f>SUM(J49/J51*100)</f>
        <v>4.074702886247878</v>
      </c>
      <c r="M49" s="591"/>
      <c r="O49" s="148"/>
    </row>
    <row r="50" spans="1:15">
      <c r="A50" s="144" t="s">
        <v>5</v>
      </c>
      <c r="B50" s="145">
        <v>0</v>
      </c>
      <c r="C50" s="146">
        <v>0</v>
      </c>
      <c r="D50" s="145">
        <v>0</v>
      </c>
      <c r="E50" s="146">
        <v>0</v>
      </c>
      <c r="F50" s="145">
        <v>0</v>
      </c>
      <c r="G50" s="146">
        <v>0</v>
      </c>
      <c r="H50" s="145">
        <v>1</v>
      </c>
      <c r="I50" s="146">
        <v>100</v>
      </c>
      <c r="J50" s="150">
        <v>1</v>
      </c>
      <c r="K50" s="147">
        <f>SUM(J50/J51*100)</f>
        <v>0.1697792869269949</v>
      </c>
      <c r="M50" s="591"/>
      <c r="O50" s="148"/>
    </row>
    <row r="51" spans="1:15">
      <c r="A51" s="149" t="s">
        <v>1</v>
      </c>
      <c r="B51" s="317">
        <f>SUM(B39:B50)</f>
        <v>105</v>
      </c>
      <c r="C51" s="147">
        <f>SUM(B51/J51*100)</f>
        <v>17.826825127334462</v>
      </c>
      <c r="D51" s="316">
        <f>SUM(D39:D50)</f>
        <v>150</v>
      </c>
      <c r="E51" s="147">
        <f>SUM(D51/J51*100)</f>
        <v>25.466893039049239</v>
      </c>
      <c r="F51" s="317">
        <f>SUM(F39:F50)</f>
        <v>98</v>
      </c>
      <c r="G51" s="147">
        <f>SUM(F51/J51*100)</f>
        <v>16.638370118845501</v>
      </c>
      <c r="H51" s="316">
        <f>SUM(H39:H50)</f>
        <v>236</v>
      </c>
      <c r="I51" s="147">
        <f>SUM(H51/J51*100)</f>
        <v>40.067911714770801</v>
      </c>
      <c r="J51" s="315">
        <f>SUM(J39:J50)</f>
        <v>589</v>
      </c>
      <c r="K51" s="147">
        <f>SUM(K39:K50)</f>
        <v>99.999999999999986</v>
      </c>
    </row>
    <row r="52" spans="1:15">
      <c r="A52" s="1720">
        <v>0</v>
      </c>
      <c r="B52" s="1722"/>
      <c r="C52" s="1722"/>
      <c r="D52" s="1722"/>
      <c r="E52" s="1722"/>
      <c r="F52" s="1722"/>
      <c r="G52" s="1722"/>
      <c r="H52" s="1722"/>
      <c r="I52" s="1722"/>
      <c r="J52" s="1722"/>
      <c r="K52" s="1722"/>
    </row>
    <row r="53" spans="1:15">
      <c r="A53" s="151" t="s">
        <v>184</v>
      </c>
      <c r="B53" s="315">
        <f>SUM(B51,B36,B20)</f>
        <v>312</v>
      </c>
      <c r="C53" s="147">
        <f>SUM(B53/J53*100)</f>
        <v>17.747440273037544</v>
      </c>
      <c r="D53" s="315">
        <f>SUM(D51,D36,D20)</f>
        <v>488</v>
      </c>
      <c r="E53" s="147">
        <f>SUM(D53/J53*100)</f>
        <v>27.75881683731513</v>
      </c>
      <c r="F53" s="315">
        <f>SUM(F51,F36,F20)</f>
        <v>302</v>
      </c>
      <c r="G53" s="147">
        <f>SUM(F53/J53*100)</f>
        <v>17.178612059158134</v>
      </c>
      <c r="H53" s="315">
        <f>SUM(H51,H36,H20)</f>
        <v>656</v>
      </c>
      <c r="I53" s="147">
        <f>SUM(H53/J53*100)</f>
        <v>37.315130830489188</v>
      </c>
      <c r="J53" s="315">
        <f>SUM(J51,J36,J20)</f>
        <v>1758</v>
      </c>
      <c r="K53" s="147">
        <f>SUM(I53,G53,E53,C53)</f>
        <v>100</v>
      </c>
      <c r="M53" s="159"/>
    </row>
    <row r="54" spans="1:15">
      <c r="C54" s="154"/>
      <c r="E54" s="155"/>
      <c r="G54" s="155"/>
      <c r="I54" s="155"/>
      <c r="K54" s="155"/>
    </row>
    <row r="55" spans="1:15" s="128" customFormat="1" ht="12" customHeight="1">
      <c r="A55" s="766" t="s">
        <v>835</v>
      </c>
      <c r="B55" s="338"/>
      <c r="C55" s="339"/>
      <c r="D55" s="338"/>
      <c r="E55" s="339"/>
      <c r="F55" s="118"/>
      <c r="G55" s="155"/>
      <c r="H55" s="118"/>
      <c r="I55" s="155"/>
      <c r="J55" s="118"/>
      <c r="K55" s="155"/>
    </row>
  </sheetData>
  <sortState ref="A37:J52">
    <sortCondition ref="A37"/>
  </sortState>
  <mergeCells count="13">
    <mergeCell ref="A1:L1"/>
    <mergeCell ref="B3:K3"/>
    <mergeCell ref="B4:C4"/>
    <mergeCell ref="D4:E4"/>
    <mergeCell ref="F4:G4"/>
    <mergeCell ref="H4:I4"/>
    <mergeCell ref="J4:K4"/>
    <mergeCell ref="A52:K52"/>
    <mergeCell ref="A6:K6"/>
    <mergeCell ref="B7:K7"/>
    <mergeCell ref="A21:K21"/>
    <mergeCell ref="B22:K22"/>
    <mergeCell ref="B38:K38"/>
  </mergeCells>
  <pageMargins left="0.70866141732283472" right="0.70866141732283472" top="0.74803149606299213" bottom="0.74803149606299213" header="0.31496062992125984" footer="0.31496062992125984"/>
  <pageSetup paperSize="9" scale="73" orientation="portrait" r:id="rId1"/>
  <ignoredErrors>
    <ignoredError sqref="H4" twoDigitTextYear="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O34"/>
  <sheetViews>
    <sheetView showGridLines="0" zoomScaleNormal="100" workbookViewId="0">
      <selection activeCell="K31" sqref="K31"/>
    </sheetView>
  </sheetViews>
  <sheetFormatPr defaultRowHeight="12.75"/>
  <cols>
    <col min="1" max="1" width="22.7109375" style="118" customWidth="1"/>
    <col min="2" max="11" width="9.7109375" style="118" customWidth="1"/>
    <col min="12" max="13" width="9.140625" style="118"/>
    <col min="14" max="14" width="14.140625" style="118" bestFit="1" customWidth="1"/>
    <col min="15" max="15" width="11.7109375" style="118" bestFit="1" customWidth="1"/>
    <col min="16" max="16" width="9" style="118" customWidth="1"/>
    <col min="17" max="17" width="11.7109375" style="118" bestFit="1" customWidth="1"/>
    <col min="18" max="18" width="9" style="118" customWidth="1"/>
    <col min="19" max="19" width="11.7109375" style="118" bestFit="1" customWidth="1"/>
    <col min="20" max="20" width="9" style="118" customWidth="1"/>
    <col min="21" max="21" width="11.7109375" style="118" bestFit="1" customWidth="1"/>
    <col min="22" max="22" width="9" style="118" customWidth="1"/>
    <col min="23" max="23" width="4.5703125" style="118" customWidth="1"/>
    <col min="24" max="24" width="9" style="118" customWidth="1"/>
    <col min="25" max="256" width="9.140625" style="118"/>
    <col min="257" max="257" width="22.7109375" style="118" customWidth="1"/>
    <col min="258" max="267" width="9.7109375" style="118" customWidth="1"/>
    <col min="268" max="269" width="9.140625" style="118"/>
    <col min="270" max="270" width="14.140625" style="118" bestFit="1" customWidth="1"/>
    <col min="271" max="271" width="11.7109375" style="118" bestFit="1" customWidth="1"/>
    <col min="272" max="272" width="9" style="118" customWidth="1"/>
    <col min="273" max="273" width="11.7109375" style="118" bestFit="1" customWidth="1"/>
    <col min="274" max="274" width="9" style="118" customWidth="1"/>
    <col min="275" max="275" width="11.7109375" style="118" bestFit="1" customWidth="1"/>
    <col min="276" max="276" width="9" style="118" customWidth="1"/>
    <col min="277" max="277" width="11.7109375" style="118" bestFit="1" customWidth="1"/>
    <col min="278" max="278" width="9" style="118" customWidth="1"/>
    <col min="279" max="279" width="4.5703125" style="118" customWidth="1"/>
    <col min="280" max="280" width="9" style="118" customWidth="1"/>
    <col min="281" max="512" width="9.140625" style="118"/>
    <col min="513" max="513" width="22.7109375" style="118" customWidth="1"/>
    <col min="514" max="523" width="9.7109375" style="118" customWidth="1"/>
    <col min="524" max="525" width="9.140625" style="118"/>
    <col min="526" max="526" width="14.140625" style="118" bestFit="1" customWidth="1"/>
    <col min="527" max="527" width="11.7109375" style="118" bestFit="1" customWidth="1"/>
    <col min="528" max="528" width="9" style="118" customWidth="1"/>
    <col min="529" max="529" width="11.7109375" style="118" bestFit="1" customWidth="1"/>
    <col min="530" max="530" width="9" style="118" customWidth="1"/>
    <col min="531" max="531" width="11.7109375" style="118" bestFit="1" customWidth="1"/>
    <col min="532" max="532" width="9" style="118" customWidth="1"/>
    <col min="533" max="533" width="11.7109375" style="118" bestFit="1" customWidth="1"/>
    <col min="534" max="534" width="9" style="118" customWidth="1"/>
    <col min="535" max="535" width="4.5703125" style="118" customWidth="1"/>
    <col min="536" max="536" width="9" style="118" customWidth="1"/>
    <col min="537" max="768" width="9.140625" style="118"/>
    <col min="769" max="769" width="22.7109375" style="118" customWidth="1"/>
    <col min="770" max="779" width="9.7109375" style="118" customWidth="1"/>
    <col min="780" max="781" width="9.140625" style="118"/>
    <col min="782" max="782" width="14.140625" style="118" bestFit="1" customWidth="1"/>
    <col min="783" max="783" width="11.7109375" style="118" bestFit="1" customWidth="1"/>
    <col min="784" max="784" width="9" style="118" customWidth="1"/>
    <col min="785" max="785" width="11.7109375" style="118" bestFit="1" customWidth="1"/>
    <col min="786" max="786" width="9" style="118" customWidth="1"/>
    <col min="787" max="787" width="11.7109375" style="118" bestFit="1" customWidth="1"/>
    <col min="788" max="788" width="9" style="118" customWidth="1"/>
    <col min="789" max="789" width="11.7109375" style="118" bestFit="1" customWidth="1"/>
    <col min="790" max="790" width="9" style="118" customWidth="1"/>
    <col min="791" max="791" width="4.5703125" style="118" customWidth="1"/>
    <col min="792" max="792" width="9" style="118" customWidth="1"/>
    <col min="793" max="1024" width="9.140625" style="118"/>
    <col min="1025" max="1025" width="22.7109375" style="118" customWidth="1"/>
    <col min="1026" max="1035" width="9.7109375" style="118" customWidth="1"/>
    <col min="1036" max="1037" width="9.140625" style="118"/>
    <col min="1038" max="1038" width="14.140625" style="118" bestFit="1" customWidth="1"/>
    <col min="1039" max="1039" width="11.7109375" style="118" bestFit="1" customWidth="1"/>
    <col min="1040" max="1040" width="9" style="118" customWidth="1"/>
    <col min="1041" max="1041" width="11.7109375" style="118" bestFit="1" customWidth="1"/>
    <col min="1042" max="1042" width="9" style="118" customWidth="1"/>
    <col min="1043" max="1043" width="11.7109375" style="118" bestFit="1" customWidth="1"/>
    <col min="1044" max="1044" width="9" style="118" customWidth="1"/>
    <col min="1045" max="1045" width="11.7109375" style="118" bestFit="1" customWidth="1"/>
    <col min="1046" max="1046" width="9" style="118" customWidth="1"/>
    <col min="1047" max="1047" width="4.5703125" style="118" customWidth="1"/>
    <col min="1048" max="1048" width="9" style="118" customWidth="1"/>
    <col min="1049" max="1280" width="9.140625" style="118"/>
    <col min="1281" max="1281" width="22.7109375" style="118" customWidth="1"/>
    <col min="1282" max="1291" width="9.7109375" style="118" customWidth="1"/>
    <col min="1292" max="1293" width="9.140625" style="118"/>
    <col min="1294" max="1294" width="14.140625" style="118" bestFit="1" customWidth="1"/>
    <col min="1295" max="1295" width="11.7109375" style="118" bestFit="1" customWidth="1"/>
    <col min="1296" max="1296" width="9" style="118" customWidth="1"/>
    <col min="1297" max="1297" width="11.7109375" style="118" bestFit="1" customWidth="1"/>
    <col min="1298" max="1298" width="9" style="118" customWidth="1"/>
    <col min="1299" max="1299" width="11.7109375" style="118" bestFit="1" customWidth="1"/>
    <col min="1300" max="1300" width="9" style="118" customWidth="1"/>
    <col min="1301" max="1301" width="11.7109375" style="118" bestFit="1" customWidth="1"/>
    <col min="1302" max="1302" width="9" style="118" customWidth="1"/>
    <col min="1303" max="1303" width="4.5703125" style="118" customWidth="1"/>
    <col min="1304" max="1304" width="9" style="118" customWidth="1"/>
    <col min="1305" max="1536" width="9.140625" style="118"/>
    <col min="1537" max="1537" width="22.7109375" style="118" customWidth="1"/>
    <col min="1538" max="1547" width="9.7109375" style="118" customWidth="1"/>
    <col min="1548" max="1549" width="9.140625" style="118"/>
    <col min="1550" max="1550" width="14.140625" style="118" bestFit="1" customWidth="1"/>
    <col min="1551" max="1551" width="11.7109375" style="118" bestFit="1" customWidth="1"/>
    <col min="1552" max="1552" width="9" style="118" customWidth="1"/>
    <col min="1553" max="1553" width="11.7109375" style="118" bestFit="1" customWidth="1"/>
    <col min="1554" max="1554" width="9" style="118" customWidth="1"/>
    <col min="1555" max="1555" width="11.7109375" style="118" bestFit="1" customWidth="1"/>
    <col min="1556" max="1556" width="9" style="118" customWidth="1"/>
    <col min="1557" max="1557" width="11.7109375" style="118" bestFit="1" customWidth="1"/>
    <col min="1558" max="1558" width="9" style="118" customWidth="1"/>
    <col min="1559" max="1559" width="4.5703125" style="118" customWidth="1"/>
    <col min="1560" max="1560" width="9" style="118" customWidth="1"/>
    <col min="1561" max="1792" width="9.140625" style="118"/>
    <col min="1793" max="1793" width="22.7109375" style="118" customWidth="1"/>
    <col min="1794" max="1803" width="9.7109375" style="118" customWidth="1"/>
    <col min="1804" max="1805" width="9.140625" style="118"/>
    <col min="1806" max="1806" width="14.140625" style="118" bestFit="1" customWidth="1"/>
    <col min="1807" max="1807" width="11.7109375" style="118" bestFit="1" customWidth="1"/>
    <col min="1808" max="1808" width="9" style="118" customWidth="1"/>
    <col min="1809" max="1809" width="11.7109375" style="118" bestFit="1" customWidth="1"/>
    <col min="1810" max="1810" width="9" style="118" customWidth="1"/>
    <col min="1811" max="1811" width="11.7109375" style="118" bestFit="1" customWidth="1"/>
    <col min="1812" max="1812" width="9" style="118" customWidth="1"/>
    <col min="1813" max="1813" width="11.7109375" style="118" bestFit="1" customWidth="1"/>
    <col min="1814" max="1814" width="9" style="118" customWidth="1"/>
    <col min="1815" max="1815" width="4.5703125" style="118" customWidth="1"/>
    <col min="1816" max="1816" width="9" style="118" customWidth="1"/>
    <col min="1817" max="2048" width="9.140625" style="118"/>
    <col min="2049" max="2049" width="22.7109375" style="118" customWidth="1"/>
    <col min="2050" max="2059" width="9.7109375" style="118" customWidth="1"/>
    <col min="2060" max="2061" width="9.140625" style="118"/>
    <col min="2062" max="2062" width="14.140625" style="118" bestFit="1" customWidth="1"/>
    <col min="2063" max="2063" width="11.7109375" style="118" bestFit="1" customWidth="1"/>
    <col min="2064" max="2064" width="9" style="118" customWidth="1"/>
    <col min="2065" max="2065" width="11.7109375" style="118" bestFit="1" customWidth="1"/>
    <col min="2066" max="2066" width="9" style="118" customWidth="1"/>
    <col min="2067" max="2067" width="11.7109375" style="118" bestFit="1" customWidth="1"/>
    <col min="2068" max="2068" width="9" style="118" customWidth="1"/>
    <col min="2069" max="2069" width="11.7109375" style="118" bestFit="1" customWidth="1"/>
    <col min="2070" max="2070" width="9" style="118" customWidth="1"/>
    <col min="2071" max="2071" width="4.5703125" style="118" customWidth="1"/>
    <col min="2072" max="2072" width="9" style="118" customWidth="1"/>
    <col min="2073" max="2304" width="9.140625" style="118"/>
    <col min="2305" max="2305" width="22.7109375" style="118" customWidth="1"/>
    <col min="2306" max="2315" width="9.7109375" style="118" customWidth="1"/>
    <col min="2316" max="2317" width="9.140625" style="118"/>
    <col min="2318" max="2318" width="14.140625" style="118" bestFit="1" customWidth="1"/>
    <col min="2319" max="2319" width="11.7109375" style="118" bestFit="1" customWidth="1"/>
    <col min="2320" max="2320" width="9" style="118" customWidth="1"/>
    <col min="2321" max="2321" width="11.7109375" style="118" bestFit="1" customWidth="1"/>
    <col min="2322" max="2322" width="9" style="118" customWidth="1"/>
    <col min="2323" max="2323" width="11.7109375" style="118" bestFit="1" customWidth="1"/>
    <col min="2324" max="2324" width="9" style="118" customWidth="1"/>
    <col min="2325" max="2325" width="11.7109375" style="118" bestFit="1" customWidth="1"/>
    <col min="2326" max="2326" width="9" style="118" customWidth="1"/>
    <col min="2327" max="2327" width="4.5703125" style="118" customWidth="1"/>
    <col min="2328" max="2328" width="9" style="118" customWidth="1"/>
    <col min="2329" max="2560" width="9.140625" style="118"/>
    <col min="2561" max="2561" width="22.7109375" style="118" customWidth="1"/>
    <col min="2562" max="2571" width="9.7109375" style="118" customWidth="1"/>
    <col min="2572" max="2573" width="9.140625" style="118"/>
    <col min="2574" max="2574" width="14.140625" style="118" bestFit="1" customWidth="1"/>
    <col min="2575" max="2575" width="11.7109375" style="118" bestFit="1" customWidth="1"/>
    <col min="2576" max="2576" width="9" style="118" customWidth="1"/>
    <col min="2577" max="2577" width="11.7109375" style="118" bestFit="1" customWidth="1"/>
    <col min="2578" max="2578" width="9" style="118" customWidth="1"/>
    <col min="2579" max="2579" width="11.7109375" style="118" bestFit="1" customWidth="1"/>
    <col min="2580" max="2580" width="9" style="118" customWidth="1"/>
    <col min="2581" max="2581" width="11.7109375" style="118" bestFit="1" customWidth="1"/>
    <col min="2582" max="2582" width="9" style="118" customWidth="1"/>
    <col min="2583" max="2583" width="4.5703125" style="118" customWidth="1"/>
    <col min="2584" max="2584" width="9" style="118" customWidth="1"/>
    <col min="2585" max="2816" width="9.140625" style="118"/>
    <col min="2817" max="2817" width="22.7109375" style="118" customWidth="1"/>
    <col min="2818" max="2827" width="9.7109375" style="118" customWidth="1"/>
    <col min="2828" max="2829" width="9.140625" style="118"/>
    <col min="2830" max="2830" width="14.140625" style="118" bestFit="1" customWidth="1"/>
    <col min="2831" max="2831" width="11.7109375" style="118" bestFit="1" customWidth="1"/>
    <col min="2832" max="2832" width="9" style="118" customWidth="1"/>
    <col min="2833" max="2833" width="11.7109375" style="118" bestFit="1" customWidth="1"/>
    <col min="2834" max="2834" width="9" style="118" customWidth="1"/>
    <col min="2835" max="2835" width="11.7109375" style="118" bestFit="1" customWidth="1"/>
    <col min="2836" max="2836" width="9" style="118" customWidth="1"/>
    <col min="2837" max="2837" width="11.7109375" style="118" bestFit="1" customWidth="1"/>
    <col min="2838" max="2838" width="9" style="118" customWidth="1"/>
    <col min="2839" max="2839" width="4.5703125" style="118" customWidth="1"/>
    <col min="2840" max="2840" width="9" style="118" customWidth="1"/>
    <col min="2841" max="3072" width="9.140625" style="118"/>
    <col min="3073" max="3073" width="22.7109375" style="118" customWidth="1"/>
    <col min="3074" max="3083" width="9.7109375" style="118" customWidth="1"/>
    <col min="3084" max="3085" width="9.140625" style="118"/>
    <col min="3086" max="3086" width="14.140625" style="118" bestFit="1" customWidth="1"/>
    <col min="3087" max="3087" width="11.7109375" style="118" bestFit="1" customWidth="1"/>
    <col min="3088" max="3088" width="9" style="118" customWidth="1"/>
    <col min="3089" max="3089" width="11.7109375" style="118" bestFit="1" customWidth="1"/>
    <col min="3090" max="3090" width="9" style="118" customWidth="1"/>
    <col min="3091" max="3091" width="11.7109375" style="118" bestFit="1" customWidth="1"/>
    <col min="3092" max="3092" width="9" style="118" customWidth="1"/>
    <col min="3093" max="3093" width="11.7109375" style="118" bestFit="1" customWidth="1"/>
    <col min="3094" max="3094" width="9" style="118" customWidth="1"/>
    <col min="3095" max="3095" width="4.5703125" style="118" customWidth="1"/>
    <col min="3096" max="3096" width="9" style="118" customWidth="1"/>
    <col min="3097" max="3328" width="9.140625" style="118"/>
    <col min="3329" max="3329" width="22.7109375" style="118" customWidth="1"/>
    <col min="3330" max="3339" width="9.7109375" style="118" customWidth="1"/>
    <col min="3340" max="3341" width="9.140625" style="118"/>
    <col min="3342" max="3342" width="14.140625" style="118" bestFit="1" customWidth="1"/>
    <col min="3343" max="3343" width="11.7109375" style="118" bestFit="1" customWidth="1"/>
    <col min="3344" max="3344" width="9" style="118" customWidth="1"/>
    <col min="3345" max="3345" width="11.7109375" style="118" bestFit="1" customWidth="1"/>
    <col min="3346" max="3346" width="9" style="118" customWidth="1"/>
    <col min="3347" max="3347" width="11.7109375" style="118" bestFit="1" customWidth="1"/>
    <col min="3348" max="3348" width="9" style="118" customWidth="1"/>
    <col min="3349" max="3349" width="11.7109375" style="118" bestFit="1" customWidth="1"/>
    <col min="3350" max="3350" width="9" style="118" customWidth="1"/>
    <col min="3351" max="3351" width="4.5703125" style="118" customWidth="1"/>
    <col min="3352" max="3352" width="9" style="118" customWidth="1"/>
    <col min="3353" max="3584" width="9.140625" style="118"/>
    <col min="3585" max="3585" width="22.7109375" style="118" customWidth="1"/>
    <col min="3586" max="3595" width="9.7109375" style="118" customWidth="1"/>
    <col min="3596" max="3597" width="9.140625" style="118"/>
    <col min="3598" max="3598" width="14.140625" style="118" bestFit="1" customWidth="1"/>
    <col min="3599" max="3599" width="11.7109375" style="118" bestFit="1" customWidth="1"/>
    <col min="3600" max="3600" width="9" style="118" customWidth="1"/>
    <col min="3601" max="3601" width="11.7109375" style="118" bestFit="1" customWidth="1"/>
    <col min="3602" max="3602" width="9" style="118" customWidth="1"/>
    <col min="3603" max="3603" width="11.7109375" style="118" bestFit="1" customWidth="1"/>
    <col min="3604" max="3604" width="9" style="118" customWidth="1"/>
    <col min="3605" max="3605" width="11.7109375" style="118" bestFit="1" customWidth="1"/>
    <col min="3606" max="3606" width="9" style="118" customWidth="1"/>
    <col min="3607" max="3607" width="4.5703125" style="118" customWidth="1"/>
    <col min="3608" max="3608" width="9" style="118" customWidth="1"/>
    <col min="3609" max="3840" width="9.140625" style="118"/>
    <col min="3841" max="3841" width="22.7109375" style="118" customWidth="1"/>
    <col min="3842" max="3851" width="9.7109375" style="118" customWidth="1"/>
    <col min="3852" max="3853" width="9.140625" style="118"/>
    <col min="3854" max="3854" width="14.140625" style="118" bestFit="1" customWidth="1"/>
    <col min="3855" max="3855" width="11.7109375" style="118" bestFit="1" customWidth="1"/>
    <col min="3856" max="3856" width="9" style="118" customWidth="1"/>
    <col min="3857" max="3857" width="11.7109375" style="118" bestFit="1" customWidth="1"/>
    <col min="3858" max="3858" width="9" style="118" customWidth="1"/>
    <col min="3859" max="3859" width="11.7109375" style="118" bestFit="1" customWidth="1"/>
    <col min="3860" max="3860" width="9" style="118" customWidth="1"/>
    <col min="3861" max="3861" width="11.7109375" style="118" bestFit="1" customWidth="1"/>
    <col min="3862" max="3862" width="9" style="118" customWidth="1"/>
    <col min="3863" max="3863" width="4.5703125" style="118" customWidth="1"/>
    <col min="3864" max="3864" width="9" style="118" customWidth="1"/>
    <col min="3865" max="4096" width="9.140625" style="118"/>
    <col min="4097" max="4097" width="22.7109375" style="118" customWidth="1"/>
    <col min="4098" max="4107" width="9.7109375" style="118" customWidth="1"/>
    <col min="4108" max="4109" width="9.140625" style="118"/>
    <col min="4110" max="4110" width="14.140625" style="118" bestFit="1" customWidth="1"/>
    <col min="4111" max="4111" width="11.7109375" style="118" bestFit="1" customWidth="1"/>
    <col min="4112" max="4112" width="9" style="118" customWidth="1"/>
    <col min="4113" max="4113" width="11.7109375" style="118" bestFit="1" customWidth="1"/>
    <col min="4114" max="4114" width="9" style="118" customWidth="1"/>
    <col min="4115" max="4115" width="11.7109375" style="118" bestFit="1" customWidth="1"/>
    <col min="4116" max="4116" width="9" style="118" customWidth="1"/>
    <col min="4117" max="4117" width="11.7109375" style="118" bestFit="1" customWidth="1"/>
    <col min="4118" max="4118" width="9" style="118" customWidth="1"/>
    <col min="4119" max="4119" width="4.5703125" style="118" customWidth="1"/>
    <col min="4120" max="4120" width="9" style="118" customWidth="1"/>
    <col min="4121" max="4352" width="9.140625" style="118"/>
    <col min="4353" max="4353" width="22.7109375" style="118" customWidth="1"/>
    <col min="4354" max="4363" width="9.7109375" style="118" customWidth="1"/>
    <col min="4364" max="4365" width="9.140625" style="118"/>
    <col min="4366" max="4366" width="14.140625" style="118" bestFit="1" customWidth="1"/>
    <col min="4367" max="4367" width="11.7109375" style="118" bestFit="1" customWidth="1"/>
    <col min="4368" max="4368" width="9" style="118" customWidth="1"/>
    <col min="4369" max="4369" width="11.7109375" style="118" bestFit="1" customWidth="1"/>
    <col min="4370" max="4370" width="9" style="118" customWidth="1"/>
    <col min="4371" max="4371" width="11.7109375" style="118" bestFit="1" customWidth="1"/>
    <col min="4372" max="4372" width="9" style="118" customWidth="1"/>
    <col min="4373" max="4373" width="11.7109375" style="118" bestFit="1" customWidth="1"/>
    <col min="4374" max="4374" width="9" style="118" customWidth="1"/>
    <col min="4375" max="4375" width="4.5703125" style="118" customWidth="1"/>
    <col min="4376" max="4376" width="9" style="118" customWidth="1"/>
    <col min="4377" max="4608" width="9.140625" style="118"/>
    <col min="4609" max="4609" width="22.7109375" style="118" customWidth="1"/>
    <col min="4610" max="4619" width="9.7109375" style="118" customWidth="1"/>
    <col min="4620" max="4621" width="9.140625" style="118"/>
    <col min="4622" max="4622" width="14.140625" style="118" bestFit="1" customWidth="1"/>
    <col min="4623" max="4623" width="11.7109375" style="118" bestFit="1" customWidth="1"/>
    <col min="4624" max="4624" width="9" style="118" customWidth="1"/>
    <col min="4625" max="4625" width="11.7109375" style="118" bestFit="1" customWidth="1"/>
    <col min="4626" max="4626" width="9" style="118" customWidth="1"/>
    <col min="4627" max="4627" width="11.7109375" style="118" bestFit="1" customWidth="1"/>
    <col min="4628" max="4628" width="9" style="118" customWidth="1"/>
    <col min="4629" max="4629" width="11.7109375" style="118" bestFit="1" customWidth="1"/>
    <col min="4630" max="4630" width="9" style="118" customWidth="1"/>
    <col min="4631" max="4631" width="4.5703125" style="118" customWidth="1"/>
    <col min="4632" max="4632" width="9" style="118" customWidth="1"/>
    <col min="4633" max="4864" width="9.140625" style="118"/>
    <col min="4865" max="4865" width="22.7109375" style="118" customWidth="1"/>
    <col min="4866" max="4875" width="9.7109375" style="118" customWidth="1"/>
    <col min="4876" max="4877" width="9.140625" style="118"/>
    <col min="4878" max="4878" width="14.140625" style="118" bestFit="1" customWidth="1"/>
    <col min="4879" max="4879" width="11.7109375" style="118" bestFit="1" customWidth="1"/>
    <col min="4880" max="4880" width="9" style="118" customWidth="1"/>
    <col min="4881" max="4881" width="11.7109375" style="118" bestFit="1" customWidth="1"/>
    <col min="4882" max="4882" width="9" style="118" customWidth="1"/>
    <col min="4883" max="4883" width="11.7109375" style="118" bestFit="1" customWidth="1"/>
    <col min="4884" max="4884" width="9" style="118" customWidth="1"/>
    <col min="4885" max="4885" width="11.7109375" style="118" bestFit="1" customWidth="1"/>
    <col min="4886" max="4886" width="9" style="118" customWidth="1"/>
    <col min="4887" max="4887" width="4.5703125" style="118" customWidth="1"/>
    <col min="4888" max="4888" width="9" style="118" customWidth="1"/>
    <col min="4889" max="5120" width="9.140625" style="118"/>
    <col min="5121" max="5121" width="22.7109375" style="118" customWidth="1"/>
    <col min="5122" max="5131" width="9.7109375" style="118" customWidth="1"/>
    <col min="5132" max="5133" width="9.140625" style="118"/>
    <col min="5134" max="5134" width="14.140625" style="118" bestFit="1" customWidth="1"/>
    <col min="5135" max="5135" width="11.7109375" style="118" bestFit="1" customWidth="1"/>
    <col min="5136" max="5136" width="9" style="118" customWidth="1"/>
    <col min="5137" max="5137" width="11.7109375" style="118" bestFit="1" customWidth="1"/>
    <col min="5138" max="5138" width="9" style="118" customWidth="1"/>
    <col min="5139" max="5139" width="11.7109375" style="118" bestFit="1" customWidth="1"/>
    <col min="5140" max="5140" width="9" style="118" customWidth="1"/>
    <col min="5141" max="5141" width="11.7109375" style="118" bestFit="1" customWidth="1"/>
    <col min="5142" max="5142" width="9" style="118" customWidth="1"/>
    <col min="5143" max="5143" width="4.5703125" style="118" customWidth="1"/>
    <col min="5144" max="5144" width="9" style="118" customWidth="1"/>
    <col min="5145" max="5376" width="9.140625" style="118"/>
    <col min="5377" max="5377" width="22.7109375" style="118" customWidth="1"/>
    <col min="5378" max="5387" width="9.7109375" style="118" customWidth="1"/>
    <col min="5388" max="5389" width="9.140625" style="118"/>
    <col min="5390" max="5390" width="14.140625" style="118" bestFit="1" customWidth="1"/>
    <col min="5391" max="5391" width="11.7109375" style="118" bestFit="1" customWidth="1"/>
    <col min="5392" max="5392" width="9" style="118" customWidth="1"/>
    <col min="5393" max="5393" width="11.7109375" style="118" bestFit="1" customWidth="1"/>
    <col min="5394" max="5394" width="9" style="118" customWidth="1"/>
    <col min="5395" max="5395" width="11.7109375" style="118" bestFit="1" customWidth="1"/>
    <col min="5396" max="5396" width="9" style="118" customWidth="1"/>
    <col min="5397" max="5397" width="11.7109375" style="118" bestFit="1" customWidth="1"/>
    <col min="5398" max="5398" width="9" style="118" customWidth="1"/>
    <col min="5399" max="5399" width="4.5703125" style="118" customWidth="1"/>
    <col min="5400" max="5400" width="9" style="118" customWidth="1"/>
    <col min="5401" max="5632" width="9.140625" style="118"/>
    <col min="5633" max="5633" width="22.7109375" style="118" customWidth="1"/>
    <col min="5634" max="5643" width="9.7109375" style="118" customWidth="1"/>
    <col min="5644" max="5645" width="9.140625" style="118"/>
    <col min="5646" max="5646" width="14.140625" style="118" bestFit="1" customWidth="1"/>
    <col min="5647" max="5647" width="11.7109375" style="118" bestFit="1" customWidth="1"/>
    <col min="5648" max="5648" width="9" style="118" customWidth="1"/>
    <col min="5649" max="5649" width="11.7109375" style="118" bestFit="1" customWidth="1"/>
    <col min="5650" max="5650" width="9" style="118" customWidth="1"/>
    <col min="5651" max="5651" width="11.7109375" style="118" bestFit="1" customWidth="1"/>
    <col min="5652" max="5652" width="9" style="118" customWidth="1"/>
    <col min="5653" max="5653" width="11.7109375" style="118" bestFit="1" customWidth="1"/>
    <col min="5654" max="5654" width="9" style="118" customWidth="1"/>
    <col min="5655" max="5655" width="4.5703125" style="118" customWidth="1"/>
    <col min="5656" max="5656" width="9" style="118" customWidth="1"/>
    <col min="5657" max="5888" width="9.140625" style="118"/>
    <col min="5889" max="5889" width="22.7109375" style="118" customWidth="1"/>
    <col min="5890" max="5899" width="9.7109375" style="118" customWidth="1"/>
    <col min="5900" max="5901" width="9.140625" style="118"/>
    <col min="5902" max="5902" width="14.140625" style="118" bestFit="1" customWidth="1"/>
    <col min="5903" max="5903" width="11.7109375" style="118" bestFit="1" customWidth="1"/>
    <col min="5904" max="5904" width="9" style="118" customWidth="1"/>
    <col min="5905" max="5905" width="11.7109375" style="118" bestFit="1" customWidth="1"/>
    <col min="5906" max="5906" width="9" style="118" customWidth="1"/>
    <col min="5907" max="5907" width="11.7109375" style="118" bestFit="1" customWidth="1"/>
    <col min="5908" max="5908" width="9" style="118" customWidth="1"/>
    <col min="5909" max="5909" width="11.7109375" style="118" bestFit="1" customWidth="1"/>
    <col min="5910" max="5910" width="9" style="118" customWidth="1"/>
    <col min="5911" max="5911" width="4.5703125" style="118" customWidth="1"/>
    <col min="5912" max="5912" width="9" style="118" customWidth="1"/>
    <col min="5913" max="6144" width="9.140625" style="118"/>
    <col min="6145" max="6145" width="22.7109375" style="118" customWidth="1"/>
    <col min="6146" max="6155" width="9.7109375" style="118" customWidth="1"/>
    <col min="6156" max="6157" width="9.140625" style="118"/>
    <col min="6158" max="6158" width="14.140625" style="118" bestFit="1" customWidth="1"/>
    <col min="6159" max="6159" width="11.7109375" style="118" bestFit="1" customWidth="1"/>
    <col min="6160" max="6160" width="9" style="118" customWidth="1"/>
    <col min="6161" max="6161" width="11.7109375" style="118" bestFit="1" customWidth="1"/>
    <col min="6162" max="6162" width="9" style="118" customWidth="1"/>
    <col min="6163" max="6163" width="11.7109375" style="118" bestFit="1" customWidth="1"/>
    <col min="6164" max="6164" width="9" style="118" customWidth="1"/>
    <col min="6165" max="6165" width="11.7109375" style="118" bestFit="1" customWidth="1"/>
    <col min="6166" max="6166" width="9" style="118" customWidth="1"/>
    <col min="6167" max="6167" width="4.5703125" style="118" customWidth="1"/>
    <col min="6168" max="6168" width="9" style="118" customWidth="1"/>
    <col min="6169" max="6400" width="9.140625" style="118"/>
    <col min="6401" max="6401" width="22.7109375" style="118" customWidth="1"/>
    <col min="6402" max="6411" width="9.7109375" style="118" customWidth="1"/>
    <col min="6412" max="6413" width="9.140625" style="118"/>
    <col min="6414" max="6414" width="14.140625" style="118" bestFit="1" customWidth="1"/>
    <col min="6415" max="6415" width="11.7109375" style="118" bestFit="1" customWidth="1"/>
    <col min="6416" max="6416" width="9" style="118" customWidth="1"/>
    <col min="6417" max="6417" width="11.7109375" style="118" bestFit="1" customWidth="1"/>
    <col min="6418" max="6418" width="9" style="118" customWidth="1"/>
    <col min="6419" max="6419" width="11.7109375" style="118" bestFit="1" customWidth="1"/>
    <col min="6420" max="6420" width="9" style="118" customWidth="1"/>
    <col min="6421" max="6421" width="11.7109375" style="118" bestFit="1" customWidth="1"/>
    <col min="6422" max="6422" width="9" style="118" customWidth="1"/>
    <col min="6423" max="6423" width="4.5703125" style="118" customWidth="1"/>
    <col min="6424" max="6424" width="9" style="118" customWidth="1"/>
    <col min="6425" max="6656" width="9.140625" style="118"/>
    <col min="6657" max="6657" width="22.7109375" style="118" customWidth="1"/>
    <col min="6658" max="6667" width="9.7109375" style="118" customWidth="1"/>
    <col min="6668" max="6669" width="9.140625" style="118"/>
    <col min="6670" max="6670" width="14.140625" style="118" bestFit="1" customWidth="1"/>
    <col min="6671" max="6671" width="11.7109375" style="118" bestFit="1" customWidth="1"/>
    <col min="6672" max="6672" width="9" style="118" customWidth="1"/>
    <col min="6673" max="6673" width="11.7109375" style="118" bestFit="1" customWidth="1"/>
    <col min="6674" max="6674" width="9" style="118" customWidth="1"/>
    <col min="6675" max="6675" width="11.7109375" style="118" bestFit="1" customWidth="1"/>
    <col min="6676" max="6676" width="9" style="118" customWidth="1"/>
    <col min="6677" max="6677" width="11.7109375" style="118" bestFit="1" customWidth="1"/>
    <col min="6678" max="6678" width="9" style="118" customWidth="1"/>
    <col min="6679" max="6679" width="4.5703125" style="118" customWidth="1"/>
    <col min="6680" max="6680" width="9" style="118" customWidth="1"/>
    <col min="6681" max="6912" width="9.140625" style="118"/>
    <col min="6913" max="6913" width="22.7109375" style="118" customWidth="1"/>
    <col min="6914" max="6923" width="9.7109375" style="118" customWidth="1"/>
    <col min="6924" max="6925" width="9.140625" style="118"/>
    <col min="6926" max="6926" width="14.140625" style="118" bestFit="1" customWidth="1"/>
    <col min="6927" max="6927" width="11.7109375" style="118" bestFit="1" customWidth="1"/>
    <col min="6928" max="6928" width="9" style="118" customWidth="1"/>
    <col min="6929" max="6929" width="11.7109375" style="118" bestFit="1" customWidth="1"/>
    <col min="6930" max="6930" width="9" style="118" customWidth="1"/>
    <col min="6931" max="6931" width="11.7109375" style="118" bestFit="1" customWidth="1"/>
    <col min="6932" max="6932" width="9" style="118" customWidth="1"/>
    <col min="6933" max="6933" width="11.7109375" style="118" bestFit="1" customWidth="1"/>
    <col min="6934" max="6934" width="9" style="118" customWidth="1"/>
    <col min="6935" max="6935" width="4.5703125" style="118" customWidth="1"/>
    <col min="6936" max="6936" width="9" style="118" customWidth="1"/>
    <col min="6937" max="7168" width="9.140625" style="118"/>
    <col min="7169" max="7169" width="22.7109375" style="118" customWidth="1"/>
    <col min="7170" max="7179" width="9.7109375" style="118" customWidth="1"/>
    <col min="7180" max="7181" width="9.140625" style="118"/>
    <col min="7182" max="7182" width="14.140625" style="118" bestFit="1" customWidth="1"/>
    <col min="7183" max="7183" width="11.7109375" style="118" bestFit="1" customWidth="1"/>
    <col min="7184" max="7184" width="9" style="118" customWidth="1"/>
    <col min="7185" max="7185" width="11.7109375" style="118" bestFit="1" customWidth="1"/>
    <col min="7186" max="7186" width="9" style="118" customWidth="1"/>
    <col min="7187" max="7187" width="11.7109375" style="118" bestFit="1" customWidth="1"/>
    <col min="7188" max="7188" width="9" style="118" customWidth="1"/>
    <col min="7189" max="7189" width="11.7109375" style="118" bestFit="1" customWidth="1"/>
    <col min="7190" max="7190" width="9" style="118" customWidth="1"/>
    <col min="7191" max="7191" width="4.5703125" style="118" customWidth="1"/>
    <col min="7192" max="7192" width="9" style="118" customWidth="1"/>
    <col min="7193" max="7424" width="9.140625" style="118"/>
    <col min="7425" max="7425" width="22.7109375" style="118" customWidth="1"/>
    <col min="7426" max="7435" width="9.7109375" style="118" customWidth="1"/>
    <col min="7436" max="7437" width="9.140625" style="118"/>
    <col min="7438" max="7438" width="14.140625" style="118" bestFit="1" customWidth="1"/>
    <col min="7439" max="7439" width="11.7109375" style="118" bestFit="1" customWidth="1"/>
    <col min="7440" max="7440" width="9" style="118" customWidth="1"/>
    <col min="7441" max="7441" width="11.7109375" style="118" bestFit="1" customWidth="1"/>
    <col min="7442" max="7442" width="9" style="118" customWidth="1"/>
    <col min="7443" max="7443" width="11.7109375" style="118" bestFit="1" customWidth="1"/>
    <col min="7444" max="7444" width="9" style="118" customWidth="1"/>
    <col min="7445" max="7445" width="11.7109375" style="118" bestFit="1" customWidth="1"/>
    <col min="7446" max="7446" width="9" style="118" customWidth="1"/>
    <col min="7447" max="7447" width="4.5703125" style="118" customWidth="1"/>
    <col min="7448" max="7448" width="9" style="118" customWidth="1"/>
    <col min="7449" max="7680" width="9.140625" style="118"/>
    <col min="7681" max="7681" width="22.7109375" style="118" customWidth="1"/>
    <col min="7682" max="7691" width="9.7109375" style="118" customWidth="1"/>
    <col min="7692" max="7693" width="9.140625" style="118"/>
    <col min="7694" max="7694" width="14.140625" style="118" bestFit="1" customWidth="1"/>
    <col min="7695" max="7695" width="11.7109375" style="118" bestFit="1" customWidth="1"/>
    <col min="7696" max="7696" width="9" style="118" customWidth="1"/>
    <col min="7697" max="7697" width="11.7109375" style="118" bestFit="1" customWidth="1"/>
    <col min="7698" max="7698" width="9" style="118" customWidth="1"/>
    <col min="7699" max="7699" width="11.7109375" style="118" bestFit="1" customWidth="1"/>
    <col min="7700" max="7700" width="9" style="118" customWidth="1"/>
    <col min="7701" max="7701" width="11.7109375" style="118" bestFit="1" customWidth="1"/>
    <col min="7702" max="7702" width="9" style="118" customWidth="1"/>
    <col min="7703" max="7703" width="4.5703125" style="118" customWidth="1"/>
    <col min="7704" max="7704" width="9" style="118" customWidth="1"/>
    <col min="7705" max="7936" width="9.140625" style="118"/>
    <col min="7937" max="7937" width="22.7109375" style="118" customWidth="1"/>
    <col min="7938" max="7947" width="9.7109375" style="118" customWidth="1"/>
    <col min="7948" max="7949" width="9.140625" style="118"/>
    <col min="7950" max="7950" width="14.140625" style="118" bestFit="1" customWidth="1"/>
    <col min="7951" max="7951" width="11.7109375" style="118" bestFit="1" customWidth="1"/>
    <col min="7952" max="7952" width="9" style="118" customWidth="1"/>
    <col min="7953" max="7953" width="11.7109375" style="118" bestFit="1" customWidth="1"/>
    <col min="7954" max="7954" width="9" style="118" customWidth="1"/>
    <col min="7955" max="7955" width="11.7109375" style="118" bestFit="1" customWidth="1"/>
    <col min="7956" max="7956" width="9" style="118" customWidth="1"/>
    <col min="7957" max="7957" width="11.7109375" style="118" bestFit="1" customWidth="1"/>
    <col min="7958" max="7958" width="9" style="118" customWidth="1"/>
    <col min="7959" max="7959" width="4.5703125" style="118" customWidth="1"/>
    <col min="7960" max="7960" width="9" style="118" customWidth="1"/>
    <col min="7961" max="8192" width="9.140625" style="118"/>
    <col min="8193" max="8193" width="22.7109375" style="118" customWidth="1"/>
    <col min="8194" max="8203" width="9.7109375" style="118" customWidth="1"/>
    <col min="8204" max="8205" width="9.140625" style="118"/>
    <col min="8206" max="8206" width="14.140625" style="118" bestFit="1" customWidth="1"/>
    <col min="8207" max="8207" width="11.7109375" style="118" bestFit="1" customWidth="1"/>
    <col min="8208" max="8208" width="9" style="118" customWidth="1"/>
    <col min="8209" max="8209" width="11.7109375" style="118" bestFit="1" customWidth="1"/>
    <col min="8210" max="8210" width="9" style="118" customWidth="1"/>
    <col min="8211" max="8211" width="11.7109375" style="118" bestFit="1" customWidth="1"/>
    <col min="8212" max="8212" width="9" style="118" customWidth="1"/>
    <col min="8213" max="8213" width="11.7109375" style="118" bestFit="1" customWidth="1"/>
    <col min="8214" max="8214" width="9" style="118" customWidth="1"/>
    <col min="8215" max="8215" width="4.5703125" style="118" customWidth="1"/>
    <col min="8216" max="8216" width="9" style="118" customWidth="1"/>
    <col min="8217" max="8448" width="9.140625" style="118"/>
    <col min="8449" max="8449" width="22.7109375" style="118" customWidth="1"/>
    <col min="8450" max="8459" width="9.7109375" style="118" customWidth="1"/>
    <col min="8460" max="8461" width="9.140625" style="118"/>
    <col min="8462" max="8462" width="14.140625" style="118" bestFit="1" customWidth="1"/>
    <col min="8463" max="8463" width="11.7109375" style="118" bestFit="1" customWidth="1"/>
    <col min="8464" max="8464" width="9" style="118" customWidth="1"/>
    <col min="8465" max="8465" width="11.7109375" style="118" bestFit="1" customWidth="1"/>
    <col min="8466" max="8466" width="9" style="118" customWidth="1"/>
    <col min="8467" max="8467" width="11.7109375" style="118" bestFit="1" customWidth="1"/>
    <col min="8468" max="8468" width="9" style="118" customWidth="1"/>
    <col min="8469" max="8469" width="11.7109375" style="118" bestFit="1" customWidth="1"/>
    <col min="8470" max="8470" width="9" style="118" customWidth="1"/>
    <col min="8471" max="8471" width="4.5703125" style="118" customWidth="1"/>
    <col min="8472" max="8472" width="9" style="118" customWidth="1"/>
    <col min="8473" max="8704" width="9.140625" style="118"/>
    <col min="8705" max="8705" width="22.7109375" style="118" customWidth="1"/>
    <col min="8706" max="8715" width="9.7109375" style="118" customWidth="1"/>
    <col min="8716" max="8717" width="9.140625" style="118"/>
    <col min="8718" max="8718" width="14.140625" style="118" bestFit="1" customWidth="1"/>
    <col min="8719" max="8719" width="11.7109375" style="118" bestFit="1" customWidth="1"/>
    <col min="8720" max="8720" width="9" style="118" customWidth="1"/>
    <col min="8721" max="8721" width="11.7109375" style="118" bestFit="1" customWidth="1"/>
    <col min="8722" max="8722" width="9" style="118" customWidth="1"/>
    <col min="8723" max="8723" width="11.7109375" style="118" bestFit="1" customWidth="1"/>
    <col min="8724" max="8724" width="9" style="118" customWidth="1"/>
    <col min="8725" max="8725" width="11.7109375" style="118" bestFit="1" customWidth="1"/>
    <col min="8726" max="8726" width="9" style="118" customWidth="1"/>
    <col min="8727" max="8727" width="4.5703125" style="118" customWidth="1"/>
    <col min="8728" max="8728" width="9" style="118" customWidth="1"/>
    <col min="8729" max="8960" width="9.140625" style="118"/>
    <col min="8961" max="8961" width="22.7109375" style="118" customWidth="1"/>
    <col min="8962" max="8971" width="9.7109375" style="118" customWidth="1"/>
    <col min="8972" max="8973" width="9.140625" style="118"/>
    <col min="8974" max="8974" width="14.140625" style="118" bestFit="1" customWidth="1"/>
    <col min="8975" max="8975" width="11.7109375" style="118" bestFit="1" customWidth="1"/>
    <col min="8976" max="8976" width="9" style="118" customWidth="1"/>
    <col min="8977" max="8977" width="11.7109375" style="118" bestFit="1" customWidth="1"/>
    <col min="8978" max="8978" width="9" style="118" customWidth="1"/>
    <col min="8979" max="8979" width="11.7109375" style="118" bestFit="1" customWidth="1"/>
    <col min="8980" max="8980" width="9" style="118" customWidth="1"/>
    <col min="8981" max="8981" width="11.7109375" style="118" bestFit="1" customWidth="1"/>
    <col min="8982" max="8982" width="9" style="118" customWidth="1"/>
    <col min="8983" max="8983" width="4.5703125" style="118" customWidth="1"/>
    <col min="8984" max="8984" width="9" style="118" customWidth="1"/>
    <col min="8985" max="9216" width="9.140625" style="118"/>
    <col min="9217" max="9217" width="22.7109375" style="118" customWidth="1"/>
    <col min="9218" max="9227" width="9.7109375" style="118" customWidth="1"/>
    <col min="9228" max="9229" width="9.140625" style="118"/>
    <col min="9230" max="9230" width="14.140625" style="118" bestFit="1" customWidth="1"/>
    <col min="9231" max="9231" width="11.7109375" style="118" bestFit="1" customWidth="1"/>
    <col min="9232" max="9232" width="9" style="118" customWidth="1"/>
    <col min="9233" max="9233" width="11.7109375" style="118" bestFit="1" customWidth="1"/>
    <col min="9234" max="9234" width="9" style="118" customWidth="1"/>
    <col min="9235" max="9235" width="11.7109375" style="118" bestFit="1" customWidth="1"/>
    <col min="9236" max="9236" width="9" style="118" customWidth="1"/>
    <col min="9237" max="9237" width="11.7109375" style="118" bestFit="1" customWidth="1"/>
    <col min="9238" max="9238" width="9" style="118" customWidth="1"/>
    <col min="9239" max="9239" width="4.5703125" style="118" customWidth="1"/>
    <col min="9240" max="9240" width="9" style="118" customWidth="1"/>
    <col min="9241" max="9472" width="9.140625" style="118"/>
    <col min="9473" max="9473" width="22.7109375" style="118" customWidth="1"/>
    <col min="9474" max="9483" width="9.7109375" style="118" customWidth="1"/>
    <col min="9484" max="9485" width="9.140625" style="118"/>
    <col min="9486" max="9486" width="14.140625" style="118" bestFit="1" customWidth="1"/>
    <col min="9487" max="9487" width="11.7109375" style="118" bestFit="1" customWidth="1"/>
    <col min="9488" max="9488" width="9" style="118" customWidth="1"/>
    <col min="9489" max="9489" width="11.7109375" style="118" bestFit="1" customWidth="1"/>
    <col min="9490" max="9490" width="9" style="118" customWidth="1"/>
    <col min="9491" max="9491" width="11.7109375" style="118" bestFit="1" customWidth="1"/>
    <col min="9492" max="9492" width="9" style="118" customWidth="1"/>
    <col min="9493" max="9493" width="11.7109375" style="118" bestFit="1" customWidth="1"/>
    <col min="9494" max="9494" width="9" style="118" customWidth="1"/>
    <col min="9495" max="9495" width="4.5703125" style="118" customWidth="1"/>
    <col min="9496" max="9496" width="9" style="118" customWidth="1"/>
    <col min="9497" max="9728" width="9.140625" style="118"/>
    <col min="9729" max="9729" width="22.7109375" style="118" customWidth="1"/>
    <col min="9730" max="9739" width="9.7109375" style="118" customWidth="1"/>
    <col min="9740" max="9741" width="9.140625" style="118"/>
    <col min="9742" max="9742" width="14.140625" style="118" bestFit="1" customWidth="1"/>
    <col min="9743" max="9743" width="11.7109375" style="118" bestFit="1" customWidth="1"/>
    <col min="9744" max="9744" width="9" style="118" customWidth="1"/>
    <col min="9745" max="9745" width="11.7109375" style="118" bestFit="1" customWidth="1"/>
    <col min="9746" max="9746" width="9" style="118" customWidth="1"/>
    <col min="9747" max="9747" width="11.7109375" style="118" bestFit="1" customWidth="1"/>
    <col min="9748" max="9748" width="9" style="118" customWidth="1"/>
    <col min="9749" max="9749" width="11.7109375" style="118" bestFit="1" customWidth="1"/>
    <col min="9750" max="9750" width="9" style="118" customWidth="1"/>
    <col min="9751" max="9751" width="4.5703125" style="118" customWidth="1"/>
    <col min="9752" max="9752" width="9" style="118" customWidth="1"/>
    <col min="9753" max="9984" width="9.140625" style="118"/>
    <col min="9985" max="9985" width="22.7109375" style="118" customWidth="1"/>
    <col min="9986" max="9995" width="9.7109375" style="118" customWidth="1"/>
    <col min="9996" max="9997" width="9.140625" style="118"/>
    <col min="9998" max="9998" width="14.140625" style="118" bestFit="1" customWidth="1"/>
    <col min="9999" max="9999" width="11.7109375" style="118" bestFit="1" customWidth="1"/>
    <col min="10000" max="10000" width="9" style="118" customWidth="1"/>
    <col min="10001" max="10001" width="11.7109375" style="118" bestFit="1" customWidth="1"/>
    <col min="10002" max="10002" width="9" style="118" customWidth="1"/>
    <col min="10003" max="10003" width="11.7109375" style="118" bestFit="1" customWidth="1"/>
    <col min="10004" max="10004" width="9" style="118" customWidth="1"/>
    <col min="10005" max="10005" width="11.7109375" style="118" bestFit="1" customWidth="1"/>
    <col min="10006" max="10006" width="9" style="118" customWidth="1"/>
    <col min="10007" max="10007" width="4.5703125" style="118" customWidth="1"/>
    <col min="10008" max="10008" width="9" style="118" customWidth="1"/>
    <col min="10009" max="10240" width="9.140625" style="118"/>
    <col min="10241" max="10241" width="22.7109375" style="118" customWidth="1"/>
    <col min="10242" max="10251" width="9.7109375" style="118" customWidth="1"/>
    <col min="10252" max="10253" width="9.140625" style="118"/>
    <col min="10254" max="10254" width="14.140625" style="118" bestFit="1" customWidth="1"/>
    <col min="10255" max="10255" width="11.7109375" style="118" bestFit="1" customWidth="1"/>
    <col min="10256" max="10256" width="9" style="118" customWidth="1"/>
    <col min="10257" max="10257" width="11.7109375" style="118" bestFit="1" customWidth="1"/>
    <col min="10258" max="10258" width="9" style="118" customWidth="1"/>
    <col min="10259" max="10259" width="11.7109375" style="118" bestFit="1" customWidth="1"/>
    <col min="10260" max="10260" width="9" style="118" customWidth="1"/>
    <col min="10261" max="10261" width="11.7109375" style="118" bestFit="1" customWidth="1"/>
    <col min="10262" max="10262" width="9" style="118" customWidth="1"/>
    <col min="10263" max="10263" width="4.5703125" style="118" customWidth="1"/>
    <col min="10264" max="10264" width="9" style="118" customWidth="1"/>
    <col min="10265" max="10496" width="9.140625" style="118"/>
    <col min="10497" max="10497" width="22.7109375" style="118" customWidth="1"/>
    <col min="10498" max="10507" width="9.7109375" style="118" customWidth="1"/>
    <col min="10508" max="10509" width="9.140625" style="118"/>
    <col min="10510" max="10510" width="14.140625" style="118" bestFit="1" customWidth="1"/>
    <col min="10511" max="10511" width="11.7109375" style="118" bestFit="1" customWidth="1"/>
    <col min="10512" max="10512" width="9" style="118" customWidth="1"/>
    <col min="10513" max="10513" width="11.7109375" style="118" bestFit="1" customWidth="1"/>
    <col min="10514" max="10514" width="9" style="118" customWidth="1"/>
    <col min="10515" max="10515" width="11.7109375" style="118" bestFit="1" customWidth="1"/>
    <col min="10516" max="10516" width="9" style="118" customWidth="1"/>
    <col min="10517" max="10517" width="11.7109375" style="118" bestFit="1" customWidth="1"/>
    <col min="10518" max="10518" width="9" style="118" customWidth="1"/>
    <col min="10519" max="10519" width="4.5703125" style="118" customWidth="1"/>
    <col min="10520" max="10520" width="9" style="118" customWidth="1"/>
    <col min="10521" max="10752" width="9.140625" style="118"/>
    <col min="10753" max="10753" width="22.7109375" style="118" customWidth="1"/>
    <col min="10754" max="10763" width="9.7109375" style="118" customWidth="1"/>
    <col min="10764" max="10765" width="9.140625" style="118"/>
    <col min="10766" max="10766" width="14.140625" style="118" bestFit="1" customWidth="1"/>
    <col min="10767" max="10767" width="11.7109375" style="118" bestFit="1" customWidth="1"/>
    <col min="10768" max="10768" width="9" style="118" customWidth="1"/>
    <col min="10769" max="10769" width="11.7109375" style="118" bestFit="1" customWidth="1"/>
    <col min="10770" max="10770" width="9" style="118" customWidth="1"/>
    <col min="10771" max="10771" width="11.7109375" style="118" bestFit="1" customWidth="1"/>
    <col min="10772" max="10772" width="9" style="118" customWidth="1"/>
    <col min="10773" max="10773" width="11.7109375" style="118" bestFit="1" customWidth="1"/>
    <col min="10774" max="10774" width="9" style="118" customWidth="1"/>
    <col min="10775" max="10775" width="4.5703125" style="118" customWidth="1"/>
    <col min="10776" max="10776" width="9" style="118" customWidth="1"/>
    <col min="10777" max="11008" width="9.140625" style="118"/>
    <col min="11009" max="11009" width="22.7109375" style="118" customWidth="1"/>
    <col min="11010" max="11019" width="9.7109375" style="118" customWidth="1"/>
    <col min="11020" max="11021" width="9.140625" style="118"/>
    <col min="11022" max="11022" width="14.140625" style="118" bestFit="1" customWidth="1"/>
    <col min="11023" max="11023" width="11.7109375" style="118" bestFit="1" customWidth="1"/>
    <col min="11024" max="11024" width="9" style="118" customWidth="1"/>
    <col min="11025" max="11025" width="11.7109375" style="118" bestFit="1" customWidth="1"/>
    <col min="11026" max="11026" width="9" style="118" customWidth="1"/>
    <col min="11027" max="11027" width="11.7109375" style="118" bestFit="1" customWidth="1"/>
    <col min="11028" max="11028" width="9" style="118" customWidth="1"/>
    <col min="11029" max="11029" width="11.7109375" style="118" bestFit="1" customWidth="1"/>
    <col min="11030" max="11030" width="9" style="118" customWidth="1"/>
    <col min="11031" max="11031" width="4.5703125" style="118" customWidth="1"/>
    <col min="11032" max="11032" width="9" style="118" customWidth="1"/>
    <col min="11033" max="11264" width="9.140625" style="118"/>
    <col min="11265" max="11265" width="22.7109375" style="118" customWidth="1"/>
    <col min="11266" max="11275" width="9.7109375" style="118" customWidth="1"/>
    <col min="11276" max="11277" width="9.140625" style="118"/>
    <col min="11278" max="11278" width="14.140625" style="118" bestFit="1" customWidth="1"/>
    <col min="11279" max="11279" width="11.7109375" style="118" bestFit="1" customWidth="1"/>
    <col min="11280" max="11280" width="9" style="118" customWidth="1"/>
    <col min="11281" max="11281" width="11.7109375" style="118" bestFit="1" customWidth="1"/>
    <col min="11282" max="11282" width="9" style="118" customWidth="1"/>
    <col min="11283" max="11283" width="11.7109375" style="118" bestFit="1" customWidth="1"/>
    <col min="11284" max="11284" width="9" style="118" customWidth="1"/>
    <col min="11285" max="11285" width="11.7109375" style="118" bestFit="1" customWidth="1"/>
    <col min="11286" max="11286" width="9" style="118" customWidth="1"/>
    <col min="11287" max="11287" width="4.5703125" style="118" customWidth="1"/>
    <col min="11288" max="11288" width="9" style="118" customWidth="1"/>
    <col min="11289" max="11520" width="9.140625" style="118"/>
    <col min="11521" max="11521" width="22.7109375" style="118" customWidth="1"/>
    <col min="11522" max="11531" width="9.7109375" style="118" customWidth="1"/>
    <col min="11532" max="11533" width="9.140625" style="118"/>
    <col min="11534" max="11534" width="14.140625" style="118" bestFit="1" customWidth="1"/>
    <col min="11535" max="11535" width="11.7109375" style="118" bestFit="1" customWidth="1"/>
    <col min="11536" max="11536" width="9" style="118" customWidth="1"/>
    <col min="11537" max="11537" width="11.7109375" style="118" bestFit="1" customWidth="1"/>
    <col min="11538" max="11538" width="9" style="118" customWidth="1"/>
    <col min="11539" max="11539" width="11.7109375" style="118" bestFit="1" customWidth="1"/>
    <col min="11540" max="11540" width="9" style="118" customWidth="1"/>
    <col min="11541" max="11541" width="11.7109375" style="118" bestFit="1" customWidth="1"/>
    <col min="11542" max="11542" width="9" style="118" customWidth="1"/>
    <col min="11543" max="11543" width="4.5703125" style="118" customWidth="1"/>
    <col min="11544" max="11544" width="9" style="118" customWidth="1"/>
    <col min="11545" max="11776" width="9.140625" style="118"/>
    <col min="11777" max="11777" width="22.7109375" style="118" customWidth="1"/>
    <col min="11778" max="11787" width="9.7109375" style="118" customWidth="1"/>
    <col min="11788" max="11789" width="9.140625" style="118"/>
    <col min="11790" max="11790" width="14.140625" style="118" bestFit="1" customWidth="1"/>
    <col min="11791" max="11791" width="11.7109375" style="118" bestFit="1" customWidth="1"/>
    <col min="11792" max="11792" width="9" style="118" customWidth="1"/>
    <col min="11793" max="11793" width="11.7109375" style="118" bestFit="1" customWidth="1"/>
    <col min="11794" max="11794" width="9" style="118" customWidth="1"/>
    <col min="11795" max="11795" width="11.7109375" style="118" bestFit="1" customWidth="1"/>
    <col min="11796" max="11796" width="9" style="118" customWidth="1"/>
    <col min="11797" max="11797" width="11.7109375" style="118" bestFit="1" customWidth="1"/>
    <col min="11798" max="11798" width="9" style="118" customWidth="1"/>
    <col min="11799" max="11799" width="4.5703125" style="118" customWidth="1"/>
    <col min="11800" max="11800" width="9" style="118" customWidth="1"/>
    <col min="11801" max="12032" width="9.140625" style="118"/>
    <col min="12033" max="12033" width="22.7109375" style="118" customWidth="1"/>
    <col min="12034" max="12043" width="9.7109375" style="118" customWidth="1"/>
    <col min="12044" max="12045" width="9.140625" style="118"/>
    <col min="12046" max="12046" width="14.140625" style="118" bestFit="1" customWidth="1"/>
    <col min="12047" max="12047" width="11.7109375" style="118" bestFit="1" customWidth="1"/>
    <col min="12048" max="12048" width="9" style="118" customWidth="1"/>
    <col min="12049" max="12049" width="11.7109375" style="118" bestFit="1" customWidth="1"/>
    <col min="12050" max="12050" width="9" style="118" customWidth="1"/>
    <col min="12051" max="12051" width="11.7109375" style="118" bestFit="1" customWidth="1"/>
    <col min="12052" max="12052" width="9" style="118" customWidth="1"/>
    <col min="12053" max="12053" width="11.7109375" style="118" bestFit="1" customWidth="1"/>
    <col min="12054" max="12054" width="9" style="118" customWidth="1"/>
    <col min="12055" max="12055" width="4.5703125" style="118" customWidth="1"/>
    <col min="12056" max="12056" width="9" style="118" customWidth="1"/>
    <col min="12057" max="12288" width="9.140625" style="118"/>
    <col min="12289" max="12289" width="22.7109375" style="118" customWidth="1"/>
    <col min="12290" max="12299" width="9.7109375" style="118" customWidth="1"/>
    <col min="12300" max="12301" width="9.140625" style="118"/>
    <col min="12302" max="12302" width="14.140625" style="118" bestFit="1" customWidth="1"/>
    <col min="12303" max="12303" width="11.7109375" style="118" bestFit="1" customWidth="1"/>
    <col min="12304" max="12304" width="9" style="118" customWidth="1"/>
    <col min="12305" max="12305" width="11.7109375" style="118" bestFit="1" customWidth="1"/>
    <col min="12306" max="12306" width="9" style="118" customWidth="1"/>
    <col min="12307" max="12307" width="11.7109375" style="118" bestFit="1" customWidth="1"/>
    <col min="12308" max="12308" width="9" style="118" customWidth="1"/>
    <col min="12309" max="12309" width="11.7109375" style="118" bestFit="1" customWidth="1"/>
    <col min="12310" max="12310" width="9" style="118" customWidth="1"/>
    <col min="12311" max="12311" width="4.5703125" style="118" customWidth="1"/>
    <col min="12312" max="12312" width="9" style="118" customWidth="1"/>
    <col min="12313" max="12544" width="9.140625" style="118"/>
    <col min="12545" max="12545" width="22.7109375" style="118" customWidth="1"/>
    <col min="12546" max="12555" width="9.7109375" style="118" customWidth="1"/>
    <col min="12556" max="12557" width="9.140625" style="118"/>
    <col min="12558" max="12558" width="14.140625" style="118" bestFit="1" customWidth="1"/>
    <col min="12559" max="12559" width="11.7109375" style="118" bestFit="1" customWidth="1"/>
    <col min="12560" max="12560" width="9" style="118" customWidth="1"/>
    <col min="12561" max="12561" width="11.7109375" style="118" bestFit="1" customWidth="1"/>
    <col min="12562" max="12562" width="9" style="118" customWidth="1"/>
    <col min="12563" max="12563" width="11.7109375" style="118" bestFit="1" customWidth="1"/>
    <col min="12564" max="12564" width="9" style="118" customWidth="1"/>
    <col min="12565" max="12565" width="11.7109375" style="118" bestFit="1" customWidth="1"/>
    <col min="12566" max="12566" width="9" style="118" customWidth="1"/>
    <col min="12567" max="12567" width="4.5703125" style="118" customWidth="1"/>
    <col min="12568" max="12568" width="9" style="118" customWidth="1"/>
    <col min="12569" max="12800" width="9.140625" style="118"/>
    <col min="12801" max="12801" width="22.7109375" style="118" customWidth="1"/>
    <col min="12802" max="12811" width="9.7109375" style="118" customWidth="1"/>
    <col min="12812" max="12813" width="9.140625" style="118"/>
    <col min="12814" max="12814" width="14.140625" style="118" bestFit="1" customWidth="1"/>
    <col min="12815" max="12815" width="11.7109375" style="118" bestFit="1" customWidth="1"/>
    <col min="12816" max="12816" width="9" style="118" customWidth="1"/>
    <col min="12817" max="12817" width="11.7109375" style="118" bestFit="1" customWidth="1"/>
    <col min="12818" max="12818" width="9" style="118" customWidth="1"/>
    <col min="12819" max="12819" width="11.7109375" style="118" bestFit="1" customWidth="1"/>
    <col min="12820" max="12820" width="9" style="118" customWidth="1"/>
    <col min="12821" max="12821" width="11.7109375" style="118" bestFit="1" customWidth="1"/>
    <col min="12822" max="12822" width="9" style="118" customWidth="1"/>
    <col min="12823" max="12823" width="4.5703125" style="118" customWidth="1"/>
    <col min="12824" max="12824" width="9" style="118" customWidth="1"/>
    <col min="12825" max="13056" width="9.140625" style="118"/>
    <col min="13057" max="13057" width="22.7109375" style="118" customWidth="1"/>
    <col min="13058" max="13067" width="9.7109375" style="118" customWidth="1"/>
    <col min="13068" max="13069" width="9.140625" style="118"/>
    <col min="13070" max="13070" width="14.140625" style="118" bestFit="1" customWidth="1"/>
    <col min="13071" max="13071" width="11.7109375" style="118" bestFit="1" customWidth="1"/>
    <col min="13072" max="13072" width="9" style="118" customWidth="1"/>
    <col min="13073" max="13073" width="11.7109375" style="118" bestFit="1" customWidth="1"/>
    <col min="13074" max="13074" width="9" style="118" customWidth="1"/>
    <col min="13075" max="13075" width="11.7109375" style="118" bestFit="1" customWidth="1"/>
    <col min="13076" max="13076" width="9" style="118" customWidth="1"/>
    <col min="13077" max="13077" width="11.7109375" style="118" bestFit="1" customWidth="1"/>
    <col min="13078" max="13078" width="9" style="118" customWidth="1"/>
    <col min="13079" max="13079" width="4.5703125" style="118" customWidth="1"/>
    <col min="13080" max="13080" width="9" style="118" customWidth="1"/>
    <col min="13081" max="13312" width="9.140625" style="118"/>
    <col min="13313" max="13313" width="22.7109375" style="118" customWidth="1"/>
    <col min="13314" max="13323" width="9.7109375" style="118" customWidth="1"/>
    <col min="13324" max="13325" width="9.140625" style="118"/>
    <col min="13326" max="13326" width="14.140625" style="118" bestFit="1" customWidth="1"/>
    <col min="13327" max="13327" width="11.7109375" style="118" bestFit="1" customWidth="1"/>
    <col min="13328" max="13328" width="9" style="118" customWidth="1"/>
    <col min="13329" max="13329" width="11.7109375" style="118" bestFit="1" customWidth="1"/>
    <col min="13330" max="13330" width="9" style="118" customWidth="1"/>
    <col min="13331" max="13331" width="11.7109375" style="118" bestFit="1" customWidth="1"/>
    <col min="13332" max="13332" width="9" style="118" customWidth="1"/>
    <col min="13333" max="13333" width="11.7109375" style="118" bestFit="1" customWidth="1"/>
    <col min="13334" max="13334" width="9" style="118" customWidth="1"/>
    <col min="13335" max="13335" width="4.5703125" style="118" customWidth="1"/>
    <col min="13336" max="13336" width="9" style="118" customWidth="1"/>
    <col min="13337" max="13568" width="9.140625" style="118"/>
    <col min="13569" max="13569" width="22.7109375" style="118" customWidth="1"/>
    <col min="13570" max="13579" width="9.7109375" style="118" customWidth="1"/>
    <col min="13580" max="13581" width="9.140625" style="118"/>
    <col min="13582" max="13582" width="14.140625" style="118" bestFit="1" customWidth="1"/>
    <col min="13583" max="13583" width="11.7109375" style="118" bestFit="1" customWidth="1"/>
    <col min="13584" max="13584" width="9" style="118" customWidth="1"/>
    <col min="13585" max="13585" width="11.7109375" style="118" bestFit="1" customWidth="1"/>
    <col min="13586" max="13586" width="9" style="118" customWidth="1"/>
    <col min="13587" max="13587" width="11.7109375" style="118" bestFit="1" customWidth="1"/>
    <col min="13588" max="13588" width="9" style="118" customWidth="1"/>
    <col min="13589" max="13589" width="11.7109375" style="118" bestFit="1" customWidth="1"/>
    <col min="13590" max="13590" width="9" style="118" customWidth="1"/>
    <col min="13591" max="13591" width="4.5703125" style="118" customWidth="1"/>
    <col min="13592" max="13592" width="9" style="118" customWidth="1"/>
    <col min="13593" max="13824" width="9.140625" style="118"/>
    <col min="13825" max="13825" width="22.7109375" style="118" customWidth="1"/>
    <col min="13826" max="13835" width="9.7109375" style="118" customWidth="1"/>
    <col min="13836" max="13837" width="9.140625" style="118"/>
    <col min="13838" max="13838" width="14.140625" style="118" bestFit="1" customWidth="1"/>
    <col min="13839" max="13839" width="11.7109375" style="118" bestFit="1" customWidth="1"/>
    <col min="13840" max="13840" width="9" style="118" customWidth="1"/>
    <col min="13841" max="13841" width="11.7109375" style="118" bestFit="1" customWidth="1"/>
    <col min="13842" max="13842" width="9" style="118" customWidth="1"/>
    <col min="13843" max="13843" width="11.7109375" style="118" bestFit="1" customWidth="1"/>
    <col min="13844" max="13844" width="9" style="118" customWidth="1"/>
    <col min="13845" max="13845" width="11.7109375" style="118" bestFit="1" customWidth="1"/>
    <col min="13846" max="13846" width="9" style="118" customWidth="1"/>
    <col min="13847" max="13847" width="4.5703125" style="118" customWidth="1"/>
    <col min="13848" max="13848" width="9" style="118" customWidth="1"/>
    <col min="13849" max="14080" width="9.140625" style="118"/>
    <col min="14081" max="14081" width="22.7109375" style="118" customWidth="1"/>
    <col min="14082" max="14091" width="9.7109375" style="118" customWidth="1"/>
    <col min="14092" max="14093" width="9.140625" style="118"/>
    <col min="14094" max="14094" width="14.140625" style="118" bestFit="1" customWidth="1"/>
    <col min="14095" max="14095" width="11.7109375" style="118" bestFit="1" customWidth="1"/>
    <col min="14096" max="14096" width="9" style="118" customWidth="1"/>
    <col min="14097" max="14097" width="11.7109375" style="118" bestFit="1" customWidth="1"/>
    <col min="14098" max="14098" width="9" style="118" customWidth="1"/>
    <col min="14099" max="14099" width="11.7109375" style="118" bestFit="1" customWidth="1"/>
    <col min="14100" max="14100" width="9" style="118" customWidth="1"/>
    <col min="14101" max="14101" width="11.7109375" style="118" bestFit="1" customWidth="1"/>
    <col min="14102" max="14102" width="9" style="118" customWidth="1"/>
    <col min="14103" max="14103" width="4.5703125" style="118" customWidth="1"/>
    <col min="14104" max="14104" width="9" style="118" customWidth="1"/>
    <col min="14105" max="14336" width="9.140625" style="118"/>
    <col min="14337" max="14337" width="22.7109375" style="118" customWidth="1"/>
    <col min="14338" max="14347" width="9.7109375" style="118" customWidth="1"/>
    <col min="14348" max="14349" width="9.140625" style="118"/>
    <col min="14350" max="14350" width="14.140625" style="118" bestFit="1" customWidth="1"/>
    <col min="14351" max="14351" width="11.7109375" style="118" bestFit="1" customWidth="1"/>
    <col min="14352" max="14352" width="9" style="118" customWidth="1"/>
    <col min="14353" max="14353" width="11.7109375" style="118" bestFit="1" customWidth="1"/>
    <col min="14354" max="14354" width="9" style="118" customWidth="1"/>
    <col min="14355" max="14355" width="11.7109375" style="118" bestFit="1" customWidth="1"/>
    <col min="14356" max="14356" width="9" style="118" customWidth="1"/>
    <col min="14357" max="14357" width="11.7109375" style="118" bestFit="1" customWidth="1"/>
    <col min="14358" max="14358" width="9" style="118" customWidth="1"/>
    <col min="14359" max="14359" width="4.5703125" style="118" customWidth="1"/>
    <col min="14360" max="14360" width="9" style="118" customWidth="1"/>
    <col min="14361" max="14592" width="9.140625" style="118"/>
    <col min="14593" max="14593" width="22.7109375" style="118" customWidth="1"/>
    <col min="14594" max="14603" width="9.7109375" style="118" customWidth="1"/>
    <col min="14604" max="14605" width="9.140625" style="118"/>
    <col min="14606" max="14606" width="14.140625" style="118" bestFit="1" customWidth="1"/>
    <col min="14607" max="14607" width="11.7109375" style="118" bestFit="1" customWidth="1"/>
    <col min="14608" max="14608" width="9" style="118" customWidth="1"/>
    <col min="14609" max="14609" width="11.7109375" style="118" bestFit="1" customWidth="1"/>
    <col min="14610" max="14610" width="9" style="118" customWidth="1"/>
    <col min="14611" max="14611" width="11.7109375" style="118" bestFit="1" customWidth="1"/>
    <col min="14612" max="14612" width="9" style="118" customWidth="1"/>
    <col min="14613" max="14613" width="11.7109375" style="118" bestFit="1" customWidth="1"/>
    <col min="14614" max="14614" width="9" style="118" customWidth="1"/>
    <col min="14615" max="14615" width="4.5703125" style="118" customWidth="1"/>
    <col min="14616" max="14616" width="9" style="118" customWidth="1"/>
    <col min="14617" max="14848" width="9.140625" style="118"/>
    <col min="14849" max="14849" width="22.7109375" style="118" customWidth="1"/>
    <col min="14850" max="14859" width="9.7109375" style="118" customWidth="1"/>
    <col min="14860" max="14861" width="9.140625" style="118"/>
    <col min="14862" max="14862" width="14.140625" style="118" bestFit="1" customWidth="1"/>
    <col min="14863" max="14863" width="11.7109375" style="118" bestFit="1" customWidth="1"/>
    <col min="14864" max="14864" width="9" style="118" customWidth="1"/>
    <col min="14865" max="14865" width="11.7109375" style="118" bestFit="1" customWidth="1"/>
    <col min="14866" max="14866" width="9" style="118" customWidth="1"/>
    <col min="14867" max="14867" width="11.7109375" style="118" bestFit="1" customWidth="1"/>
    <col min="14868" max="14868" width="9" style="118" customWidth="1"/>
    <col min="14869" max="14869" width="11.7109375" style="118" bestFit="1" customWidth="1"/>
    <col min="14870" max="14870" width="9" style="118" customWidth="1"/>
    <col min="14871" max="14871" width="4.5703125" style="118" customWidth="1"/>
    <col min="14872" max="14872" width="9" style="118" customWidth="1"/>
    <col min="14873" max="15104" width="9.140625" style="118"/>
    <col min="15105" max="15105" width="22.7109375" style="118" customWidth="1"/>
    <col min="15106" max="15115" width="9.7109375" style="118" customWidth="1"/>
    <col min="15116" max="15117" width="9.140625" style="118"/>
    <col min="15118" max="15118" width="14.140625" style="118" bestFit="1" customWidth="1"/>
    <col min="15119" max="15119" width="11.7109375" style="118" bestFit="1" customWidth="1"/>
    <col min="15120" max="15120" width="9" style="118" customWidth="1"/>
    <col min="15121" max="15121" width="11.7109375" style="118" bestFit="1" customWidth="1"/>
    <col min="15122" max="15122" width="9" style="118" customWidth="1"/>
    <col min="15123" max="15123" width="11.7109375" style="118" bestFit="1" customWidth="1"/>
    <col min="15124" max="15124" width="9" style="118" customWidth="1"/>
    <col min="15125" max="15125" width="11.7109375" style="118" bestFit="1" customWidth="1"/>
    <col min="15126" max="15126" width="9" style="118" customWidth="1"/>
    <col min="15127" max="15127" width="4.5703125" style="118" customWidth="1"/>
    <col min="15128" max="15128" width="9" style="118" customWidth="1"/>
    <col min="15129" max="15360" width="9.140625" style="118"/>
    <col min="15361" max="15361" width="22.7109375" style="118" customWidth="1"/>
    <col min="15362" max="15371" width="9.7109375" style="118" customWidth="1"/>
    <col min="15372" max="15373" width="9.140625" style="118"/>
    <col min="15374" max="15374" width="14.140625" style="118" bestFit="1" customWidth="1"/>
    <col min="15375" max="15375" width="11.7109375" style="118" bestFit="1" customWidth="1"/>
    <col min="15376" max="15376" width="9" style="118" customWidth="1"/>
    <col min="15377" max="15377" width="11.7109375" style="118" bestFit="1" customWidth="1"/>
    <col min="15378" max="15378" width="9" style="118" customWidth="1"/>
    <col min="15379" max="15379" width="11.7109375" style="118" bestFit="1" customWidth="1"/>
    <col min="15380" max="15380" width="9" style="118" customWidth="1"/>
    <col min="15381" max="15381" width="11.7109375" style="118" bestFit="1" customWidth="1"/>
    <col min="15382" max="15382" width="9" style="118" customWidth="1"/>
    <col min="15383" max="15383" width="4.5703125" style="118" customWidth="1"/>
    <col min="15384" max="15384" width="9" style="118" customWidth="1"/>
    <col min="15385" max="15616" width="9.140625" style="118"/>
    <col min="15617" max="15617" width="22.7109375" style="118" customWidth="1"/>
    <col min="15618" max="15627" width="9.7109375" style="118" customWidth="1"/>
    <col min="15628" max="15629" width="9.140625" style="118"/>
    <col min="15630" max="15630" width="14.140625" style="118" bestFit="1" customWidth="1"/>
    <col min="15631" max="15631" width="11.7109375" style="118" bestFit="1" customWidth="1"/>
    <col min="15632" max="15632" width="9" style="118" customWidth="1"/>
    <col min="15633" max="15633" width="11.7109375" style="118" bestFit="1" customWidth="1"/>
    <col min="15634" max="15634" width="9" style="118" customWidth="1"/>
    <col min="15635" max="15635" width="11.7109375" style="118" bestFit="1" customWidth="1"/>
    <col min="15636" max="15636" width="9" style="118" customWidth="1"/>
    <col min="15637" max="15637" width="11.7109375" style="118" bestFit="1" customWidth="1"/>
    <col min="15638" max="15638" width="9" style="118" customWidth="1"/>
    <col min="15639" max="15639" width="4.5703125" style="118" customWidth="1"/>
    <col min="15640" max="15640" width="9" style="118" customWidth="1"/>
    <col min="15641" max="15872" width="9.140625" style="118"/>
    <col min="15873" max="15873" width="22.7109375" style="118" customWidth="1"/>
    <col min="15874" max="15883" width="9.7109375" style="118" customWidth="1"/>
    <col min="15884" max="15885" width="9.140625" style="118"/>
    <col min="15886" max="15886" width="14.140625" style="118" bestFit="1" customWidth="1"/>
    <col min="15887" max="15887" width="11.7109375" style="118" bestFit="1" customWidth="1"/>
    <col min="15888" max="15888" width="9" style="118" customWidth="1"/>
    <col min="15889" max="15889" width="11.7109375" style="118" bestFit="1" customWidth="1"/>
    <col min="15890" max="15890" width="9" style="118" customWidth="1"/>
    <col min="15891" max="15891" width="11.7109375" style="118" bestFit="1" customWidth="1"/>
    <col min="15892" max="15892" width="9" style="118" customWidth="1"/>
    <col min="15893" max="15893" width="11.7109375" style="118" bestFit="1" customWidth="1"/>
    <col min="15894" max="15894" width="9" style="118" customWidth="1"/>
    <col min="15895" max="15895" width="4.5703125" style="118" customWidth="1"/>
    <col min="15896" max="15896" width="9" style="118" customWidth="1"/>
    <col min="15897" max="16128" width="9.140625" style="118"/>
    <col min="16129" max="16129" width="22.7109375" style="118" customWidth="1"/>
    <col min="16130" max="16139" width="9.7109375" style="118" customWidth="1"/>
    <col min="16140" max="16141" width="9.140625" style="118"/>
    <col min="16142" max="16142" width="14.140625" style="118" bestFit="1" customWidth="1"/>
    <col min="16143" max="16143" width="11.7109375" style="118" bestFit="1" customWidth="1"/>
    <col min="16144" max="16144" width="9" style="118" customWidth="1"/>
    <col min="16145" max="16145" width="11.7109375" style="118" bestFit="1" customWidth="1"/>
    <col min="16146" max="16146" width="9" style="118" customWidth="1"/>
    <col min="16147" max="16147" width="11.7109375" style="118" bestFit="1" customWidth="1"/>
    <col min="16148" max="16148" width="9" style="118" customWidth="1"/>
    <col min="16149" max="16149" width="11.7109375" style="118" bestFit="1" customWidth="1"/>
    <col min="16150" max="16150" width="9" style="118" customWidth="1"/>
    <col min="16151" max="16151" width="4.5703125" style="118" customWidth="1"/>
    <col min="16152" max="16152" width="9" style="118" customWidth="1"/>
    <col min="16153" max="16384" width="9.140625" style="118"/>
  </cols>
  <sheetData>
    <row r="1" spans="1:15" ht="18.75">
      <c r="A1" s="1717" t="s">
        <v>906</v>
      </c>
      <c r="B1" s="1718"/>
      <c r="C1" s="1718"/>
      <c r="D1" s="1718"/>
      <c r="E1" s="1718"/>
      <c r="F1" s="1718"/>
      <c r="G1" s="1718"/>
      <c r="H1" s="1718"/>
      <c r="I1" s="1718"/>
      <c r="J1" s="1718"/>
      <c r="K1" s="1718"/>
      <c r="L1" s="1718"/>
      <c r="M1" s="1718"/>
    </row>
    <row r="2" spans="1:15" ht="3" customHeight="1"/>
    <row r="3" spans="1:15">
      <c r="A3" s="137"/>
      <c r="B3" s="1727" t="s">
        <v>64</v>
      </c>
      <c r="C3" s="1728"/>
      <c r="D3" s="1728"/>
      <c r="E3" s="1728"/>
      <c r="F3" s="1728"/>
      <c r="G3" s="1728"/>
      <c r="H3" s="1728"/>
      <c r="I3" s="1728"/>
      <c r="J3" s="1728"/>
      <c r="K3" s="1729"/>
    </row>
    <row r="4" spans="1:15" ht="24" customHeight="1">
      <c r="A4" s="138" t="s">
        <v>436</v>
      </c>
      <c r="B4" s="1727" t="s">
        <v>66</v>
      </c>
      <c r="C4" s="1729"/>
      <c r="D4" s="1727" t="s">
        <v>67</v>
      </c>
      <c r="E4" s="1729"/>
      <c r="F4" s="1727" t="s">
        <v>68</v>
      </c>
      <c r="G4" s="1729"/>
      <c r="H4" s="1727" t="s">
        <v>69</v>
      </c>
      <c r="I4" s="1729"/>
      <c r="J4" s="1727" t="s">
        <v>1</v>
      </c>
      <c r="K4" s="1729"/>
    </row>
    <row r="5" spans="1:15">
      <c r="A5" s="139"/>
      <c r="B5" s="140" t="s">
        <v>2</v>
      </c>
      <c r="C5" s="137" t="s">
        <v>420</v>
      </c>
      <c r="D5" s="140" t="s">
        <v>2</v>
      </c>
      <c r="E5" s="137" t="s">
        <v>420</v>
      </c>
      <c r="F5" s="140" t="s">
        <v>2</v>
      </c>
      <c r="G5" s="137" t="s">
        <v>420</v>
      </c>
      <c r="H5" s="140" t="s">
        <v>2</v>
      </c>
      <c r="I5" s="137" t="s">
        <v>420</v>
      </c>
      <c r="J5" s="140" t="s">
        <v>2</v>
      </c>
      <c r="K5" s="137" t="s">
        <v>420</v>
      </c>
    </row>
    <row r="6" spans="1:15" s="128" customFormat="1" ht="6.95" customHeight="1">
      <c r="A6" s="1720"/>
      <c r="B6" s="1722"/>
      <c r="C6" s="1722"/>
      <c r="D6" s="1722"/>
      <c r="E6" s="1722"/>
      <c r="F6" s="1722"/>
      <c r="G6" s="1722"/>
      <c r="H6" s="1722"/>
      <c r="I6" s="1722"/>
      <c r="J6" s="1722"/>
      <c r="K6" s="1722"/>
    </row>
    <row r="7" spans="1:15" s="143" customFormat="1">
      <c r="A7" s="141">
        <v>2014</v>
      </c>
      <c r="B7" s="1725"/>
      <c r="C7" s="1726"/>
      <c r="D7" s="1726"/>
      <c r="E7" s="1726"/>
      <c r="F7" s="1726"/>
      <c r="G7" s="1726"/>
      <c r="H7" s="1726"/>
      <c r="I7" s="1726"/>
      <c r="J7" s="1726"/>
      <c r="K7" s="1726"/>
      <c r="L7" s="142"/>
    </row>
    <row r="8" spans="1:15">
      <c r="A8" s="144" t="s">
        <v>12</v>
      </c>
      <c r="B8" s="145">
        <v>0</v>
      </c>
      <c r="C8" s="146">
        <v>0</v>
      </c>
      <c r="D8" s="145">
        <v>0</v>
      </c>
      <c r="E8" s="146">
        <v>0</v>
      </c>
      <c r="F8" s="145">
        <v>0</v>
      </c>
      <c r="G8" s="146">
        <v>0</v>
      </c>
      <c r="H8" s="145">
        <v>2</v>
      </c>
      <c r="I8" s="146">
        <v>100</v>
      </c>
      <c r="J8" s="150">
        <v>2</v>
      </c>
      <c r="K8" s="147">
        <f>SUM(J8/J11*100)</f>
        <v>40</v>
      </c>
      <c r="L8" s="591"/>
      <c r="N8" s="148"/>
    </row>
    <row r="9" spans="1:15">
      <c r="A9" s="144" t="s">
        <v>15</v>
      </c>
      <c r="B9" s="145">
        <v>0</v>
      </c>
      <c r="C9" s="146">
        <v>0</v>
      </c>
      <c r="D9" s="145">
        <v>0</v>
      </c>
      <c r="E9" s="146">
        <v>0</v>
      </c>
      <c r="F9" s="145">
        <v>0</v>
      </c>
      <c r="G9" s="146">
        <v>0</v>
      </c>
      <c r="H9" s="145">
        <v>2</v>
      </c>
      <c r="I9" s="146">
        <v>100</v>
      </c>
      <c r="J9" s="150">
        <v>2</v>
      </c>
      <c r="K9" s="147">
        <f>SUM(J9/J11*100)</f>
        <v>40</v>
      </c>
      <c r="L9" s="591"/>
      <c r="M9" s="128"/>
      <c r="N9" s="152"/>
      <c r="O9" s="128"/>
    </row>
    <row r="10" spans="1:15">
      <c r="A10" s="144" t="s">
        <v>8</v>
      </c>
      <c r="B10" s="145">
        <v>0</v>
      </c>
      <c r="C10" s="146">
        <v>0</v>
      </c>
      <c r="D10" s="145">
        <v>1</v>
      </c>
      <c r="E10" s="146">
        <v>100</v>
      </c>
      <c r="F10" s="145">
        <v>0</v>
      </c>
      <c r="G10" s="146">
        <v>0</v>
      </c>
      <c r="H10" s="145">
        <v>0</v>
      </c>
      <c r="I10" s="146">
        <v>0</v>
      </c>
      <c r="J10" s="150">
        <v>1</v>
      </c>
      <c r="K10" s="147">
        <f>SUM(J10/J11*100)</f>
        <v>20</v>
      </c>
      <c r="L10" s="591"/>
      <c r="M10" s="128"/>
      <c r="N10" s="152"/>
      <c r="O10" s="128"/>
    </row>
    <row r="11" spans="1:15" s="128" customFormat="1">
      <c r="A11" s="151" t="s">
        <v>1</v>
      </c>
      <c r="B11" s="150">
        <f>SUM(B8:B10)</f>
        <v>0</v>
      </c>
      <c r="C11" s="147">
        <v>0</v>
      </c>
      <c r="D11" s="150">
        <f>SUM(D8:D10)</f>
        <v>1</v>
      </c>
      <c r="E11" s="147">
        <f>SUM(D11/J11*100)</f>
        <v>20</v>
      </c>
      <c r="F11" s="150">
        <f>SUM(F8:F10)</f>
        <v>0</v>
      </c>
      <c r="G11" s="147">
        <v>0</v>
      </c>
      <c r="H11" s="150">
        <f>SUM(H8:H10)</f>
        <v>4</v>
      </c>
      <c r="I11" s="147">
        <f>SUM(H11/J11*100)</f>
        <v>80</v>
      </c>
      <c r="J11" s="150">
        <f>SUM(J8:J10)</f>
        <v>5</v>
      </c>
      <c r="K11" s="147">
        <f>SUM(K8:K10)</f>
        <v>100</v>
      </c>
      <c r="N11" s="152"/>
    </row>
    <row r="12" spans="1:15" s="143" customFormat="1" ht="6.95" customHeight="1">
      <c r="A12" s="1720">
        <v>0</v>
      </c>
      <c r="B12" s="1722"/>
      <c r="C12" s="1722"/>
      <c r="D12" s="1722"/>
      <c r="E12" s="1722"/>
      <c r="F12" s="1722"/>
      <c r="G12" s="1722"/>
      <c r="H12" s="1722"/>
      <c r="I12" s="1722"/>
      <c r="J12" s="1722"/>
      <c r="K12" s="1722"/>
      <c r="L12" s="142"/>
      <c r="N12" s="156"/>
    </row>
    <row r="13" spans="1:15">
      <c r="A13" s="141">
        <v>2015</v>
      </c>
      <c r="B13" s="1725">
        <v>0</v>
      </c>
      <c r="C13" s="1726"/>
      <c r="D13" s="1726"/>
      <c r="E13" s="1726"/>
      <c r="F13" s="1726"/>
      <c r="G13" s="1726"/>
      <c r="H13" s="1726"/>
      <c r="I13" s="1726"/>
      <c r="J13" s="1726"/>
      <c r="K13" s="1726"/>
      <c r="M13" s="129"/>
      <c r="N13" s="148"/>
    </row>
    <row r="14" spans="1:15">
      <c r="A14" s="144" t="s">
        <v>12</v>
      </c>
      <c r="B14" s="145">
        <v>1</v>
      </c>
      <c r="C14" s="146">
        <v>16.666666030883789</v>
      </c>
      <c r="D14" s="145">
        <v>0</v>
      </c>
      <c r="E14" s="146">
        <v>0</v>
      </c>
      <c r="F14" s="145">
        <v>1</v>
      </c>
      <c r="G14" s="146">
        <v>16.666666030883789</v>
      </c>
      <c r="H14" s="145">
        <v>4</v>
      </c>
      <c r="I14" s="146">
        <v>66.666664123535156</v>
      </c>
      <c r="J14" s="150">
        <v>6</v>
      </c>
      <c r="K14" s="147">
        <f>SUM(J14/J19*100)</f>
        <v>42.857142857142854</v>
      </c>
      <c r="L14" s="591"/>
      <c r="N14" s="148"/>
    </row>
    <row r="15" spans="1:15">
      <c r="A15" s="144" t="s">
        <v>6</v>
      </c>
      <c r="B15" s="145">
        <v>0</v>
      </c>
      <c r="C15" s="146">
        <v>0</v>
      </c>
      <c r="D15" s="145">
        <v>0</v>
      </c>
      <c r="E15" s="146">
        <v>0</v>
      </c>
      <c r="F15" s="145">
        <v>0</v>
      </c>
      <c r="G15" s="146">
        <v>0</v>
      </c>
      <c r="H15" s="145">
        <v>2</v>
      </c>
      <c r="I15" s="146">
        <v>100</v>
      </c>
      <c r="J15" s="150">
        <v>2</v>
      </c>
      <c r="K15" s="147">
        <f>SUM(J15/J19*100)</f>
        <v>14.285714285714285</v>
      </c>
      <c r="L15" s="591"/>
      <c r="N15" s="148"/>
    </row>
    <row r="16" spans="1:15">
      <c r="A16" s="144" t="s">
        <v>15</v>
      </c>
      <c r="B16" s="145">
        <v>1</v>
      </c>
      <c r="C16" s="146">
        <v>33.333332061767578</v>
      </c>
      <c r="D16" s="145">
        <v>1</v>
      </c>
      <c r="E16" s="146">
        <v>33.333332061767578</v>
      </c>
      <c r="F16" s="145">
        <v>0</v>
      </c>
      <c r="G16" s="146">
        <v>0</v>
      </c>
      <c r="H16" s="145">
        <v>1</v>
      </c>
      <c r="I16" s="146">
        <v>33.333332061767578</v>
      </c>
      <c r="J16" s="150">
        <v>3</v>
      </c>
      <c r="K16" s="147">
        <f>SUM(J16/J19*100)</f>
        <v>21.428571428571427</v>
      </c>
      <c r="L16" s="790"/>
      <c r="N16" s="148"/>
    </row>
    <row r="17" spans="1:14">
      <c r="A17" s="144" t="s">
        <v>9</v>
      </c>
      <c r="B17" s="145">
        <v>0</v>
      </c>
      <c r="C17" s="146">
        <v>0</v>
      </c>
      <c r="D17" s="145">
        <v>0</v>
      </c>
      <c r="E17" s="146">
        <v>0</v>
      </c>
      <c r="F17" s="145">
        <v>0</v>
      </c>
      <c r="G17" s="146">
        <v>0</v>
      </c>
      <c r="H17" s="145">
        <v>1</v>
      </c>
      <c r="I17" s="146">
        <v>100</v>
      </c>
      <c r="J17" s="150">
        <v>1</v>
      </c>
      <c r="K17" s="147">
        <f>SUM(J17/J19*100)</f>
        <v>7.1428571428571423</v>
      </c>
      <c r="L17" s="790"/>
      <c r="N17" s="148"/>
    </row>
    <row r="18" spans="1:14">
      <c r="A18" s="144" t="s">
        <v>14</v>
      </c>
      <c r="B18" s="145">
        <v>0</v>
      </c>
      <c r="C18" s="146">
        <v>0</v>
      </c>
      <c r="D18" s="145">
        <v>0</v>
      </c>
      <c r="E18" s="146">
        <v>0</v>
      </c>
      <c r="F18" s="145">
        <v>0</v>
      </c>
      <c r="G18" s="146">
        <v>0</v>
      </c>
      <c r="H18" s="145">
        <v>2</v>
      </c>
      <c r="I18" s="146">
        <v>100</v>
      </c>
      <c r="J18" s="150">
        <v>2</v>
      </c>
      <c r="K18" s="147">
        <f>SUM(J18/J19*100)</f>
        <v>14.285714285714285</v>
      </c>
      <c r="L18" s="591"/>
      <c r="N18" s="148"/>
    </row>
    <row r="19" spans="1:14" s="128" customFormat="1">
      <c r="A19" s="151" t="s">
        <v>1</v>
      </c>
      <c r="B19" s="796">
        <f>SUM(B14:B18)</f>
        <v>2</v>
      </c>
      <c r="C19" s="147">
        <f>SUM(B19/J19*100)</f>
        <v>14.285714285714285</v>
      </c>
      <c r="D19" s="150">
        <f>SUM(D14:D18)</f>
        <v>1</v>
      </c>
      <c r="E19" s="147">
        <f>SUM(D19/J19*100)</f>
        <v>7.1428571428571423</v>
      </c>
      <c r="F19" s="150">
        <f>SUM(F14:F18)</f>
        <v>1</v>
      </c>
      <c r="G19" s="147">
        <f>SUM(F19/J19*100)</f>
        <v>7.1428571428571423</v>
      </c>
      <c r="H19" s="150">
        <f>SUM(H14:H18)</f>
        <v>10</v>
      </c>
      <c r="I19" s="147">
        <f>SUM(H19/J19*100)</f>
        <v>71.428571428571431</v>
      </c>
      <c r="J19" s="150">
        <f>SUM(J14:J18)</f>
        <v>14</v>
      </c>
      <c r="K19" s="147">
        <f>SUM(I19,G19,E19,C19)</f>
        <v>100</v>
      </c>
      <c r="N19" s="152"/>
    </row>
    <row r="20" spans="1:14" s="143" customFormat="1" ht="6.95" customHeight="1">
      <c r="A20" s="1720">
        <v>0</v>
      </c>
      <c r="B20" s="1722"/>
      <c r="C20" s="1722"/>
      <c r="D20" s="1722"/>
      <c r="E20" s="1722"/>
      <c r="F20" s="1722"/>
      <c r="G20" s="1722"/>
      <c r="H20" s="1722"/>
      <c r="I20" s="1722"/>
      <c r="J20" s="1722"/>
      <c r="K20" s="1722"/>
      <c r="L20" s="142"/>
      <c r="N20" s="156"/>
    </row>
    <row r="21" spans="1:14">
      <c r="A21" s="141">
        <v>2016</v>
      </c>
      <c r="B21" s="1725">
        <v>0</v>
      </c>
      <c r="C21" s="1726"/>
      <c r="D21" s="1726"/>
      <c r="E21" s="1726"/>
      <c r="F21" s="1726"/>
      <c r="G21" s="1726"/>
      <c r="H21" s="1726"/>
      <c r="I21" s="1726"/>
      <c r="J21" s="1726"/>
      <c r="K21" s="1726"/>
    </row>
    <row r="22" spans="1:14">
      <c r="A22" s="144" t="s">
        <v>12</v>
      </c>
      <c r="B22" s="145">
        <v>0</v>
      </c>
      <c r="C22" s="146">
        <v>0</v>
      </c>
      <c r="D22" s="145">
        <v>1</v>
      </c>
      <c r="E22" s="146">
        <v>25</v>
      </c>
      <c r="F22" s="145">
        <v>0</v>
      </c>
      <c r="G22" s="146">
        <v>0</v>
      </c>
      <c r="H22" s="145">
        <v>3</v>
      </c>
      <c r="I22" s="146">
        <v>75</v>
      </c>
      <c r="J22" s="150">
        <v>4</v>
      </c>
      <c r="K22" s="147">
        <f>SUM(J22/J28*100)</f>
        <v>40</v>
      </c>
      <c r="L22" s="591"/>
    </row>
    <row r="23" spans="1:14">
      <c r="A23" s="144" t="s">
        <v>6</v>
      </c>
      <c r="B23" s="145">
        <v>0</v>
      </c>
      <c r="C23" s="146">
        <v>0</v>
      </c>
      <c r="D23" s="145">
        <v>0</v>
      </c>
      <c r="E23" s="146">
        <v>0</v>
      </c>
      <c r="F23" s="145">
        <v>0</v>
      </c>
      <c r="G23" s="146">
        <v>0</v>
      </c>
      <c r="H23" s="145">
        <v>2</v>
      </c>
      <c r="I23" s="146">
        <v>100</v>
      </c>
      <c r="J23" s="150">
        <v>2</v>
      </c>
      <c r="K23" s="147">
        <f>SUM(J23/J28*100)</f>
        <v>20</v>
      </c>
      <c r="L23" s="591"/>
    </row>
    <row r="24" spans="1:14">
      <c r="A24" s="144" t="s">
        <v>15</v>
      </c>
      <c r="B24" s="145">
        <v>0</v>
      </c>
      <c r="C24" s="146">
        <v>0</v>
      </c>
      <c r="D24" s="145">
        <v>1</v>
      </c>
      <c r="E24" s="146">
        <v>100</v>
      </c>
      <c r="F24" s="145">
        <v>0</v>
      </c>
      <c r="G24" s="146">
        <v>0</v>
      </c>
      <c r="H24" s="145">
        <v>0</v>
      </c>
      <c r="I24" s="146">
        <v>0</v>
      </c>
      <c r="J24" s="150">
        <v>1</v>
      </c>
      <c r="K24" s="147">
        <f>SUM(J24/J28*100)</f>
        <v>10</v>
      </c>
      <c r="L24" s="790"/>
    </row>
    <row r="25" spans="1:14">
      <c r="A25" s="144" t="s">
        <v>9</v>
      </c>
      <c r="B25" s="145">
        <v>0</v>
      </c>
      <c r="C25" s="146">
        <v>0</v>
      </c>
      <c r="D25" s="145">
        <v>1</v>
      </c>
      <c r="E25" s="146">
        <v>100</v>
      </c>
      <c r="F25" s="145">
        <v>0</v>
      </c>
      <c r="G25" s="146">
        <v>0</v>
      </c>
      <c r="H25" s="145">
        <v>0</v>
      </c>
      <c r="I25" s="146">
        <v>0</v>
      </c>
      <c r="J25" s="150">
        <v>1</v>
      </c>
      <c r="K25" s="147">
        <f>SUM(J25/J28*100)</f>
        <v>10</v>
      </c>
      <c r="L25" s="591"/>
    </row>
    <row r="26" spans="1:14">
      <c r="A26" s="144" t="s">
        <v>14</v>
      </c>
      <c r="B26" s="145">
        <v>0</v>
      </c>
      <c r="C26" s="146">
        <v>0</v>
      </c>
      <c r="D26" s="145">
        <v>0</v>
      </c>
      <c r="E26" s="146">
        <v>0</v>
      </c>
      <c r="F26" s="145">
        <v>0</v>
      </c>
      <c r="G26" s="146">
        <v>0</v>
      </c>
      <c r="H26" s="193">
        <v>1</v>
      </c>
      <c r="I26" s="157">
        <v>100</v>
      </c>
      <c r="J26" s="150">
        <v>1</v>
      </c>
      <c r="K26" s="147">
        <f>SUM(J26/J28*100)</f>
        <v>10</v>
      </c>
      <c r="L26" s="591"/>
    </row>
    <row r="27" spans="1:14">
      <c r="A27" s="144" t="s">
        <v>16</v>
      </c>
      <c r="B27" s="631">
        <v>1</v>
      </c>
      <c r="C27" s="632">
        <v>100</v>
      </c>
      <c r="D27" s="145">
        <v>0</v>
      </c>
      <c r="E27" s="146">
        <v>0</v>
      </c>
      <c r="F27" s="145">
        <v>0</v>
      </c>
      <c r="G27" s="146">
        <v>0</v>
      </c>
      <c r="H27" s="145">
        <v>0</v>
      </c>
      <c r="I27" s="146">
        <v>0</v>
      </c>
      <c r="J27" s="150">
        <v>1</v>
      </c>
      <c r="K27" s="147">
        <f>SUM(J27/J28*100)</f>
        <v>10</v>
      </c>
      <c r="L27" s="591"/>
    </row>
    <row r="28" spans="1:14">
      <c r="A28" s="149" t="s">
        <v>1</v>
      </c>
      <c r="B28" s="796">
        <f>SUM(B22:B27)</f>
        <v>1</v>
      </c>
      <c r="C28" s="147">
        <f>SUM(B28/J28*100)</f>
        <v>10</v>
      </c>
      <c r="D28" s="150">
        <f>SUM(D22:D27)</f>
        <v>3</v>
      </c>
      <c r="E28" s="147">
        <f>SUM(D28/J28*100)</f>
        <v>30</v>
      </c>
      <c r="F28" s="150">
        <f>SUM(F22:F27)</f>
        <v>0</v>
      </c>
      <c r="G28" s="147">
        <f>SUM(F28/J28*100)</f>
        <v>0</v>
      </c>
      <c r="H28" s="150">
        <f>SUM(H22:H27)</f>
        <v>6</v>
      </c>
      <c r="I28" s="147">
        <f>SUM(H28/J28*100)</f>
        <v>60</v>
      </c>
      <c r="J28" s="150">
        <f>SUM(J22:J27)</f>
        <v>10</v>
      </c>
      <c r="K28" s="147">
        <f>SUM(K22:K27)</f>
        <v>100</v>
      </c>
      <c r="L28" s="591"/>
    </row>
    <row r="29" spans="1:14" s="128" customFormat="1" ht="5.0999999999999996" customHeight="1">
      <c r="A29" s="1720"/>
      <c r="B29" s="1722"/>
      <c r="C29" s="1722"/>
      <c r="D29" s="1722"/>
      <c r="E29" s="1722"/>
      <c r="F29" s="1722"/>
      <c r="G29" s="1722"/>
      <c r="H29" s="1722"/>
      <c r="I29" s="1722"/>
      <c r="J29" s="1722"/>
      <c r="K29" s="1722"/>
    </row>
    <row r="30" spans="1:14">
      <c r="A30" s="151" t="s">
        <v>184</v>
      </c>
      <c r="B30" s="796">
        <f>SUM(B19,B11,B28)</f>
        <v>3</v>
      </c>
      <c r="C30" s="147">
        <f>SUM(B30/J30*100)</f>
        <v>10.344827586206897</v>
      </c>
      <c r="D30" s="150">
        <f>SUM(D28,D19,D11)</f>
        <v>5</v>
      </c>
      <c r="E30" s="147">
        <f>SUM(D30/J30*100)</f>
        <v>17.241379310344829</v>
      </c>
      <c r="F30" s="150">
        <f>SUM(F28,F19,F11)</f>
        <v>1</v>
      </c>
      <c r="G30" s="147">
        <f>SUM(F30/J30*100)</f>
        <v>3.4482758620689653</v>
      </c>
      <c r="H30" s="150">
        <f>SUM(H28,H19,H11)</f>
        <v>20</v>
      </c>
      <c r="I30" s="147">
        <f>SUM(H30/J30*100)</f>
        <v>68.965517241379317</v>
      </c>
      <c r="J30" s="150">
        <f>SUM(J28,J19,J11)</f>
        <v>29</v>
      </c>
      <c r="K30" s="147">
        <f>SUM(I30,G30,E30,C30)</f>
        <v>100</v>
      </c>
    </row>
    <row r="31" spans="1:14">
      <c r="C31" s="155"/>
      <c r="E31" s="155"/>
      <c r="G31" s="155"/>
      <c r="I31" s="155"/>
      <c r="K31" s="155"/>
    </row>
    <row r="32" spans="1:14">
      <c r="A32" s="767" t="s">
        <v>835</v>
      </c>
      <c r="B32" s="338"/>
      <c r="C32" s="339"/>
      <c r="E32" s="155"/>
      <c r="G32" s="155"/>
      <c r="I32" s="155"/>
      <c r="K32" s="155"/>
    </row>
    <row r="33" spans="3:11">
      <c r="C33" s="155"/>
      <c r="E33" s="155"/>
      <c r="G33" s="155"/>
      <c r="I33" s="155"/>
      <c r="K33" s="155"/>
    </row>
    <row r="34" spans="3:11">
      <c r="C34" s="155"/>
      <c r="E34" s="155"/>
      <c r="G34" s="155"/>
      <c r="I34" s="155"/>
      <c r="K34" s="155"/>
    </row>
  </sheetData>
  <sortState ref="A25:J27">
    <sortCondition ref="A25"/>
  </sortState>
  <mergeCells count="14">
    <mergeCell ref="A1:M1"/>
    <mergeCell ref="B3:K3"/>
    <mergeCell ref="B4:C4"/>
    <mergeCell ref="D4:E4"/>
    <mergeCell ref="F4:G4"/>
    <mergeCell ref="H4:I4"/>
    <mergeCell ref="J4:K4"/>
    <mergeCell ref="A29:K29"/>
    <mergeCell ref="A6:K6"/>
    <mergeCell ref="B7:K7"/>
    <mergeCell ref="A12:K12"/>
    <mergeCell ref="B13:K13"/>
    <mergeCell ref="A20:K20"/>
    <mergeCell ref="B21:K21"/>
  </mergeCells>
  <pageMargins left="0.70866141732283472" right="0.70866141732283472" top="0.74803149606299213" bottom="0.74803149606299213" header="0.31496062992125984" footer="0.31496062992125984"/>
  <pageSetup paperSize="9" scale="64" orientation="portrait" r:id="rId1"/>
  <ignoredErrors>
    <ignoredError sqref="H4" twoDigitTextYear="1"/>
    <ignoredError sqref="A12:K12 A20:K20 A29:K29 B13:K13 B21:K21" formula="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J22"/>
  <sheetViews>
    <sheetView showGridLines="0" zoomScaleNormal="100" workbookViewId="0">
      <selection activeCell="F33" sqref="F33"/>
    </sheetView>
  </sheetViews>
  <sheetFormatPr defaultRowHeight="12.75"/>
  <cols>
    <col min="1" max="1" width="16.5703125" style="118" customWidth="1"/>
    <col min="2" max="2" width="32" style="118" customWidth="1"/>
    <col min="3" max="10" width="9.140625" style="118"/>
    <col min="11" max="11" width="10.7109375" style="118" bestFit="1" customWidth="1"/>
    <col min="12" max="12" width="9" style="118" customWidth="1"/>
    <col min="13" max="256" width="9.140625" style="118"/>
    <col min="257" max="257" width="16.5703125" style="118" customWidth="1"/>
    <col min="258" max="258" width="20.140625" style="118" customWidth="1"/>
    <col min="259" max="266" width="9.140625" style="118"/>
    <col min="267" max="267" width="10.7109375" style="118" bestFit="1" customWidth="1"/>
    <col min="268" max="268" width="9" style="118" customWidth="1"/>
    <col min="269" max="512" width="9.140625" style="118"/>
    <col min="513" max="513" width="16.5703125" style="118" customWidth="1"/>
    <col min="514" max="514" width="20.140625" style="118" customWidth="1"/>
    <col min="515" max="522" width="9.140625" style="118"/>
    <col min="523" max="523" width="10.7109375" style="118" bestFit="1" customWidth="1"/>
    <col min="524" max="524" width="9" style="118" customWidth="1"/>
    <col min="525" max="768" width="9.140625" style="118"/>
    <col min="769" max="769" width="16.5703125" style="118" customWidth="1"/>
    <col min="770" max="770" width="20.140625" style="118" customWidth="1"/>
    <col min="771" max="778" width="9.140625" style="118"/>
    <col min="779" max="779" width="10.7109375" style="118" bestFit="1" customWidth="1"/>
    <col min="780" max="780" width="9" style="118" customWidth="1"/>
    <col min="781" max="1024" width="9.140625" style="118"/>
    <col min="1025" max="1025" width="16.5703125" style="118" customWidth="1"/>
    <col min="1026" max="1026" width="20.140625" style="118" customWidth="1"/>
    <col min="1027" max="1034" width="9.140625" style="118"/>
    <col min="1035" max="1035" width="10.7109375" style="118" bestFit="1" customWidth="1"/>
    <col min="1036" max="1036" width="9" style="118" customWidth="1"/>
    <col min="1037" max="1280" width="9.140625" style="118"/>
    <col min="1281" max="1281" width="16.5703125" style="118" customWidth="1"/>
    <col min="1282" max="1282" width="20.140625" style="118" customWidth="1"/>
    <col min="1283" max="1290" width="9.140625" style="118"/>
    <col min="1291" max="1291" width="10.7109375" style="118" bestFit="1" customWidth="1"/>
    <col min="1292" max="1292" width="9" style="118" customWidth="1"/>
    <col min="1293" max="1536" width="9.140625" style="118"/>
    <col min="1537" max="1537" width="16.5703125" style="118" customWidth="1"/>
    <col min="1538" max="1538" width="20.140625" style="118" customWidth="1"/>
    <col min="1539" max="1546" width="9.140625" style="118"/>
    <col min="1547" max="1547" width="10.7109375" style="118" bestFit="1" customWidth="1"/>
    <col min="1548" max="1548" width="9" style="118" customWidth="1"/>
    <col min="1549" max="1792" width="9.140625" style="118"/>
    <col min="1793" max="1793" width="16.5703125" style="118" customWidth="1"/>
    <col min="1794" max="1794" width="20.140625" style="118" customWidth="1"/>
    <col min="1795" max="1802" width="9.140625" style="118"/>
    <col min="1803" max="1803" width="10.7109375" style="118" bestFit="1" customWidth="1"/>
    <col min="1804" max="1804" width="9" style="118" customWidth="1"/>
    <col min="1805" max="2048" width="9.140625" style="118"/>
    <col min="2049" max="2049" width="16.5703125" style="118" customWidth="1"/>
    <col min="2050" max="2050" width="20.140625" style="118" customWidth="1"/>
    <col min="2051" max="2058" width="9.140625" style="118"/>
    <col min="2059" max="2059" width="10.7109375" style="118" bestFit="1" customWidth="1"/>
    <col min="2060" max="2060" width="9" style="118" customWidth="1"/>
    <col min="2061" max="2304" width="9.140625" style="118"/>
    <col min="2305" max="2305" width="16.5703125" style="118" customWidth="1"/>
    <col min="2306" max="2306" width="20.140625" style="118" customWidth="1"/>
    <col min="2307" max="2314" width="9.140625" style="118"/>
    <col min="2315" max="2315" width="10.7109375" style="118" bestFit="1" customWidth="1"/>
    <col min="2316" max="2316" width="9" style="118" customWidth="1"/>
    <col min="2317" max="2560" width="9.140625" style="118"/>
    <col min="2561" max="2561" width="16.5703125" style="118" customWidth="1"/>
    <col min="2562" max="2562" width="20.140625" style="118" customWidth="1"/>
    <col min="2563" max="2570" width="9.140625" style="118"/>
    <col min="2571" max="2571" width="10.7109375" style="118" bestFit="1" customWidth="1"/>
    <col min="2572" max="2572" width="9" style="118" customWidth="1"/>
    <col min="2573" max="2816" width="9.140625" style="118"/>
    <col min="2817" max="2817" width="16.5703125" style="118" customWidth="1"/>
    <col min="2818" max="2818" width="20.140625" style="118" customWidth="1"/>
    <col min="2819" max="2826" width="9.140625" style="118"/>
    <col min="2827" max="2827" width="10.7109375" style="118" bestFit="1" customWidth="1"/>
    <col min="2828" max="2828" width="9" style="118" customWidth="1"/>
    <col min="2829" max="3072" width="9.140625" style="118"/>
    <col min="3073" max="3073" width="16.5703125" style="118" customWidth="1"/>
    <col min="3074" max="3074" width="20.140625" style="118" customWidth="1"/>
    <col min="3075" max="3082" width="9.140625" style="118"/>
    <col min="3083" max="3083" width="10.7109375" style="118" bestFit="1" customWidth="1"/>
    <col min="3084" max="3084" width="9" style="118" customWidth="1"/>
    <col min="3085" max="3328" width="9.140625" style="118"/>
    <col min="3329" max="3329" width="16.5703125" style="118" customWidth="1"/>
    <col min="3330" max="3330" width="20.140625" style="118" customWidth="1"/>
    <col min="3331" max="3338" width="9.140625" style="118"/>
    <col min="3339" max="3339" width="10.7109375" style="118" bestFit="1" customWidth="1"/>
    <col min="3340" max="3340" width="9" style="118" customWidth="1"/>
    <col min="3341" max="3584" width="9.140625" style="118"/>
    <col min="3585" max="3585" width="16.5703125" style="118" customWidth="1"/>
    <col min="3586" max="3586" width="20.140625" style="118" customWidth="1"/>
    <col min="3587" max="3594" width="9.140625" style="118"/>
    <col min="3595" max="3595" width="10.7109375" style="118" bestFit="1" customWidth="1"/>
    <col min="3596" max="3596" width="9" style="118" customWidth="1"/>
    <col min="3597" max="3840" width="9.140625" style="118"/>
    <col min="3841" max="3841" width="16.5703125" style="118" customWidth="1"/>
    <col min="3842" max="3842" width="20.140625" style="118" customWidth="1"/>
    <col min="3843" max="3850" width="9.140625" style="118"/>
    <col min="3851" max="3851" width="10.7109375" style="118" bestFit="1" customWidth="1"/>
    <col min="3852" max="3852" width="9" style="118" customWidth="1"/>
    <col min="3853" max="4096" width="9.140625" style="118"/>
    <col min="4097" max="4097" width="16.5703125" style="118" customWidth="1"/>
    <col min="4098" max="4098" width="20.140625" style="118" customWidth="1"/>
    <col min="4099" max="4106" width="9.140625" style="118"/>
    <col min="4107" max="4107" width="10.7109375" style="118" bestFit="1" customWidth="1"/>
    <col min="4108" max="4108" width="9" style="118" customWidth="1"/>
    <col min="4109" max="4352" width="9.140625" style="118"/>
    <col min="4353" max="4353" width="16.5703125" style="118" customWidth="1"/>
    <col min="4354" max="4354" width="20.140625" style="118" customWidth="1"/>
    <col min="4355" max="4362" width="9.140625" style="118"/>
    <col min="4363" max="4363" width="10.7109375" style="118" bestFit="1" customWidth="1"/>
    <col min="4364" max="4364" width="9" style="118" customWidth="1"/>
    <col min="4365" max="4608" width="9.140625" style="118"/>
    <col min="4609" max="4609" width="16.5703125" style="118" customWidth="1"/>
    <col min="4610" max="4610" width="20.140625" style="118" customWidth="1"/>
    <col min="4611" max="4618" width="9.140625" style="118"/>
    <col min="4619" max="4619" width="10.7109375" style="118" bestFit="1" customWidth="1"/>
    <col min="4620" max="4620" width="9" style="118" customWidth="1"/>
    <col min="4621" max="4864" width="9.140625" style="118"/>
    <col min="4865" max="4865" width="16.5703125" style="118" customWidth="1"/>
    <col min="4866" max="4866" width="20.140625" style="118" customWidth="1"/>
    <col min="4867" max="4874" width="9.140625" style="118"/>
    <col min="4875" max="4875" width="10.7109375" style="118" bestFit="1" customWidth="1"/>
    <col min="4876" max="4876" width="9" style="118" customWidth="1"/>
    <col min="4877" max="5120" width="9.140625" style="118"/>
    <col min="5121" max="5121" width="16.5703125" style="118" customWidth="1"/>
    <col min="5122" max="5122" width="20.140625" style="118" customWidth="1"/>
    <col min="5123" max="5130" width="9.140625" style="118"/>
    <col min="5131" max="5131" width="10.7109375" style="118" bestFit="1" customWidth="1"/>
    <col min="5132" max="5132" width="9" style="118" customWidth="1"/>
    <col min="5133" max="5376" width="9.140625" style="118"/>
    <col min="5377" max="5377" width="16.5703125" style="118" customWidth="1"/>
    <col min="5378" max="5378" width="20.140625" style="118" customWidth="1"/>
    <col min="5379" max="5386" width="9.140625" style="118"/>
    <col min="5387" max="5387" width="10.7109375" style="118" bestFit="1" customWidth="1"/>
    <col min="5388" max="5388" width="9" style="118" customWidth="1"/>
    <col min="5389" max="5632" width="9.140625" style="118"/>
    <col min="5633" max="5633" width="16.5703125" style="118" customWidth="1"/>
    <col min="5634" max="5634" width="20.140625" style="118" customWidth="1"/>
    <col min="5635" max="5642" width="9.140625" style="118"/>
    <col min="5643" max="5643" width="10.7109375" style="118" bestFit="1" customWidth="1"/>
    <col min="5644" max="5644" width="9" style="118" customWidth="1"/>
    <col min="5645" max="5888" width="9.140625" style="118"/>
    <col min="5889" max="5889" width="16.5703125" style="118" customWidth="1"/>
    <col min="5890" max="5890" width="20.140625" style="118" customWidth="1"/>
    <col min="5891" max="5898" width="9.140625" style="118"/>
    <col min="5899" max="5899" width="10.7109375" style="118" bestFit="1" customWidth="1"/>
    <col min="5900" max="5900" width="9" style="118" customWidth="1"/>
    <col min="5901" max="6144" width="9.140625" style="118"/>
    <col min="6145" max="6145" width="16.5703125" style="118" customWidth="1"/>
    <col min="6146" max="6146" width="20.140625" style="118" customWidth="1"/>
    <col min="6147" max="6154" width="9.140625" style="118"/>
    <col min="6155" max="6155" width="10.7109375" style="118" bestFit="1" customWidth="1"/>
    <col min="6156" max="6156" width="9" style="118" customWidth="1"/>
    <col min="6157" max="6400" width="9.140625" style="118"/>
    <col min="6401" max="6401" width="16.5703125" style="118" customWidth="1"/>
    <col min="6402" max="6402" width="20.140625" style="118" customWidth="1"/>
    <col min="6403" max="6410" width="9.140625" style="118"/>
    <col min="6411" max="6411" width="10.7109375" style="118" bestFit="1" customWidth="1"/>
    <col min="6412" max="6412" width="9" style="118" customWidth="1"/>
    <col min="6413" max="6656" width="9.140625" style="118"/>
    <col min="6657" max="6657" width="16.5703125" style="118" customWidth="1"/>
    <col min="6658" max="6658" width="20.140625" style="118" customWidth="1"/>
    <col min="6659" max="6666" width="9.140625" style="118"/>
    <col min="6667" max="6667" width="10.7109375" style="118" bestFit="1" customWidth="1"/>
    <col min="6668" max="6668" width="9" style="118" customWidth="1"/>
    <col min="6669" max="6912" width="9.140625" style="118"/>
    <col min="6913" max="6913" width="16.5703125" style="118" customWidth="1"/>
    <col min="6914" max="6914" width="20.140625" style="118" customWidth="1"/>
    <col min="6915" max="6922" width="9.140625" style="118"/>
    <col min="6923" max="6923" width="10.7109375" style="118" bestFit="1" customWidth="1"/>
    <col min="6924" max="6924" width="9" style="118" customWidth="1"/>
    <col min="6925" max="7168" width="9.140625" style="118"/>
    <col min="7169" max="7169" width="16.5703125" style="118" customWidth="1"/>
    <col min="7170" max="7170" width="20.140625" style="118" customWidth="1"/>
    <col min="7171" max="7178" width="9.140625" style="118"/>
    <col min="7179" max="7179" width="10.7109375" style="118" bestFit="1" customWidth="1"/>
    <col min="7180" max="7180" width="9" style="118" customWidth="1"/>
    <col min="7181" max="7424" width="9.140625" style="118"/>
    <col min="7425" max="7425" width="16.5703125" style="118" customWidth="1"/>
    <col min="7426" max="7426" width="20.140625" style="118" customWidth="1"/>
    <col min="7427" max="7434" width="9.140625" style="118"/>
    <col min="7435" max="7435" width="10.7109375" style="118" bestFit="1" customWidth="1"/>
    <col min="7436" max="7436" width="9" style="118" customWidth="1"/>
    <col min="7437" max="7680" width="9.140625" style="118"/>
    <col min="7681" max="7681" width="16.5703125" style="118" customWidth="1"/>
    <col min="7682" max="7682" width="20.140625" style="118" customWidth="1"/>
    <col min="7683" max="7690" width="9.140625" style="118"/>
    <col min="7691" max="7691" width="10.7109375" style="118" bestFit="1" customWidth="1"/>
    <col min="7692" max="7692" width="9" style="118" customWidth="1"/>
    <col min="7693" max="7936" width="9.140625" style="118"/>
    <col min="7937" max="7937" width="16.5703125" style="118" customWidth="1"/>
    <col min="7938" max="7938" width="20.140625" style="118" customWidth="1"/>
    <col min="7939" max="7946" width="9.140625" style="118"/>
    <col min="7947" max="7947" width="10.7109375" style="118" bestFit="1" customWidth="1"/>
    <col min="7948" max="7948" width="9" style="118" customWidth="1"/>
    <col min="7949" max="8192" width="9.140625" style="118"/>
    <col min="8193" max="8193" width="16.5703125" style="118" customWidth="1"/>
    <col min="8194" max="8194" width="20.140625" style="118" customWidth="1"/>
    <col min="8195" max="8202" width="9.140625" style="118"/>
    <col min="8203" max="8203" width="10.7109375" style="118" bestFit="1" customWidth="1"/>
    <col min="8204" max="8204" width="9" style="118" customWidth="1"/>
    <col min="8205" max="8448" width="9.140625" style="118"/>
    <col min="8449" max="8449" width="16.5703125" style="118" customWidth="1"/>
    <col min="8450" max="8450" width="20.140625" style="118" customWidth="1"/>
    <col min="8451" max="8458" width="9.140625" style="118"/>
    <col min="8459" max="8459" width="10.7109375" style="118" bestFit="1" customWidth="1"/>
    <col min="8460" max="8460" width="9" style="118" customWidth="1"/>
    <col min="8461" max="8704" width="9.140625" style="118"/>
    <col min="8705" max="8705" width="16.5703125" style="118" customWidth="1"/>
    <col min="8706" max="8706" width="20.140625" style="118" customWidth="1"/>
    <col min="8707" max="8714" width="9.140625" style="118"/>
    <col min="8715" max="8715" width="10.7109375" style="118" bestFit="1" customWidth="1"/>
    <col min="8716" max="8716" width="9" style="118" customWidth="1"/>
    <col min="8717" max="8960" width="9.140625" style="118"/>
    <col min="8961" max="8961" width="16.5703125" style="118" customWidth="1"/>
    <col min="8962" max="8962" width="20.140625" style="118" customWidth="1"/>
    <col min="8963" max="8970" width="9.140625" style="118"/>
    <col min="8971" max="8971" width="10.7109375" style="118" bestFit="1" customWidth="1"/>
    <col min="8972" max="8972" width="9" style="118" customWidth="1"/>
    <col min="8973" max="9216" width="9.140625" style="118"/>
    <col min="9217" max="9217" width="16.5703125" style="118" customWidth="1"/>
    <col min="9218" max="9218" width="20.140625" style="118" customWidth="1"/>
    <col min="9219" max="9226" width="9.140625" style="118"/>
    <col min="9227" max="9227" width="10.7109375" style="118" bestFit="1" customWidth="1"/>
    <col min="9228" max="9228" width="9" style="118" customWidth="1"/>
    <col min="9229" max="9472" width="9.140625" style="118"/>
    <col min="9473" max="9473" width="16.5703125" style="118" customWidth="1"/>
    <col min="9474" max="9474" width="20.140625" style="118" customWidth="1"/>
    <col min="9475" max="9482" width="9.140625" style="118"/>
    <col min="9483" max="9483" width="10.7109375" style="118" bestFit="1" customWidth="1"/>
    <col min="9484" max="9484" width="9" style="118" customWidth="1"/>
    <col min="9485" max="9728" width="9.140625" style="118"/>
    <col min="9729" max="9729" width="16.5703125" style="118" customWidth="1"/>
    <col min="9730" max="9730" width="20.140625" style="118" customWidth="1"/>
    <col min="9731" max="9738" width="9.140625" style="118"/>
    <col min="9739" max="9739" width="10.7109375" style="118" bestFit="1" customWidth="1"/>
    <col min="9740" max="9740" width="9" style="118" customWidth="1"/>
    <col min="9741" max="9984" width="9.140625" style="118"/>
    <col min="9985" max="9985" width="16.5703125" style="118" customWidth="1"/>
    <col min="9986" max="9986" width="20.140625" style="118" customWidth="1"/>
    <col min="9987" max="9994" width="9.140625" style="118"/>
    <col min="9995" max="9995" width="10.7109375" style="118" bestFit="1" customWidth="1"/>
    <col min="9996" max="9996" width="9" style="118" customWidth="1"/>
    <col min="9997" max="10240" width="9.140625" style="118"/>
    <col min="10241" max="10241" width="16.5703125" style="118" customWidth="1"/>
    <col min="10242" max="10242" width="20.140625" style="118" customWidth="1"/>
    <col min="10243" max="10250" width="9.140625" style="118"/>
    <col min="10251" max="10251" width="10.7109375" style="118" bestFit="1" customWidth="1"/>
    <col min="10252" max="10252" width="9" style="118" customWidth="1"/>
    <col min="10253" max="10496" width="9.140625" style="118"/>
    <col min="10497" max="10497" width="16.5703125" style="118" customWidth="1"/>
    <col min="10498" max="10498" width="20.140625" style="118" customWidth="1"/>
    <col min="10499" max="10506" width="9.140625" style="118"/>
    <col min="10507" max="10507" width="10.7109375" style="118" bestFit="1" customWidth="1"/>
    <col min="10508" max="10508" width="9" style="118" customWidth="1"/>
    <col min="10509" max="10752" width="9.140625" style="118"/>
    <col min="10753" max="10753" width="16.5703125" style="118" customWidth="1"/>
    <col min="10754" max="10754" width="20.140625" style="118" customWidth="1"/>
    <col min="10755" max="10762" width="9.140625" style="118"/>
    <col min="10763" max="10763" width="10.7109375" style="118" bestFit="1" customWidth="1"/>
    <col min="10764" max="10764" width="9" style="118" customWidth="1"/>
    <col min="10765" max="11008" width="9.140625" style="118"/>
    <col min="11009" max="11009" width="16.5703125" style="118" customWidth="1"/>
    <col min="11010" max="11010" width="20.140625" style="118" customWidth="1"/>
    <col min="11011" max="11018" width="9.140625" style="118"/>
    <col min="11019" max="11019" width="10.7109375" style="118" bestFit="1" customWidth="1"/>
    <col min="11020" max="11020" width="9" style="118" customWidth="1"/>
    <col min="11021" max="11264" width="9.140625" style="118"/>
    <col min="11265" max="11265" width="16.5703125" style="118" customWidth="1"/>
    <col min="11266" max="11266" width="20.140625" style="118" customWidth="1"/>
    <col min="11267" max="11274" width="9.140625" style="118"/>
    <col min="11275" max="11275" width="10.7109375" style="118" bestFit="1" customWidth="1"/>
    <col min="11276" max="11276" width="9" style="118" customWidth="1"/>
    <col min="11277" max="11520" width="9.140625" style="118"/>
    <col min="11521" max="11521" width="16.5703125" style="118" customWidth="1"/>
    <col min="11522" max="11522" width="20.140625" style="118" customWidth="1"/>
    <col min="11523" max="11530" width="9.140625" style="118"/>
    <col min="11531" max="11531" width="10.7109375" style="118" bestFit="1" customWidth="1"/>
    <col min="11532" max="11532" width="9" style="118" customWidth="1"/>
    <col min="11533" max="11776" width="9.140625" style="118"/>
    <col min="11777" max="11777" width="16.5703125" style="118" customWidth="1"/>
    <col min="11778" max="11778" width="20.140625" style="118" customWidth="1"/>
    <col min="11779" max="11786" width="9.140625" style="118"/>
    <col min="11787" max="11787" width="10.7109375" style="118" bestFit="1" customWidth="1"/>
    <col min="11788" max="11788" width="9" style="118" customWidth="1"/>
    <col min="11789" max="12032" width="9.140625" style="118"/>
    <col min="12033" max="12033" width="16.5703125" style="118" customWidth="1"/>
    <col min="12034" max="12034" width="20.140625" style="118" customWidth="1"/>
    <col min="12035" max="12042" width="9.140625" style="118"/>
    <col min="12043" max="12043" width="10.7109375" style="118" bestFit="1" customWidth="1"/>
    <col min="12044" max="12044" width="9" style="118" customWidth="1"/>
    <col min="12045" max="12288" width="9.140625" style="118"/>
    <col min="12289" max="12289" width="16.5703125" style="118" customWidth="1"/>
    <col min="12290" max="12290" width="20.140625" style="118" customWidth="1"/>
    <col min="12291" max="12298" width="9.140625" style="118"/>
    <col min="12299" max="12299" width="10.7109375" style="118" bestFit="1" customWidth="1"/>
    <col min="12300" max="12300" width="9" style="118" customWidth="1"/>
    <col min="12301" max="12544" width="9.140625" style="118"/>
    <col min="12545" max="12545" width="16.5703125" style="118" customWidth="1"/>
    <col min="12546" max="12546" width="20.140625" style="118" customWidth="1"/>
    <col min="12547" max="12554" width="9.140625" style="118"/>
    <col min="12555" max="12555" width="10.7109375" style="118" bestFit="1" customWidth="1"/>
    <col min="12556" max="12556" width="9" style="118" customWidth="1"/>
    <col min="12557" max="12800" width="9.140625" style="118"/>
    <col min="12801" max="12801" width="16.5703125" style="118" customWidth="1"/>
    <col min="12802" max="12802" width="20.140625" style="118" customWidth="1"/>
    <col min="12803" max="12810" width="9.140625" style="118"/>
    <col min="12811" max="12811" width="10.7109375" style="118" bestFit="1" customWidth="1"/>
    <col min="12812" max="12812" width="9" style="118" customWidth="1"/>
    <col min="12813" max="13056" width="9.140625" style="118"/>
    <col min="13057" max="13057" width="16.5703125" style="118" customWidth="1"/>
    <col min="13058" max="13058" width="20.140625" style="118" customWidth="1"/>
    <col min="13059" max="13066" width="9.140625" style="118"/>
    <col min="13067" max="13067" width="10.7109375" style="118" bestFit="1" customWidth="1"/>
    <col min="13068" max="13068" width="9" style="118" customWidth="1"/>
    <col min="13069" max="13312" width="9.140625" style="118"/>
    <col min="13313" max="13313" width="16.5703125" style="118" customWidth="1"/>
    <col min="13314" max="13314" width="20.140625" style="118" customWidth="1"/>
    <col min="13315" max="13322" width="9.140625" style="118"/>
    <col min="13323" max="13323" width="10.7109375" style="118" bestFit="1" customWidth="1"/>
    <col min="13324" max="13324" width="9" style="118" customWidth="1"/>
    <col min="13325" max="13568" width="9.140625" style="118"/>
    <col min="13569" max="13569" width="16.5703125" style="118" customWidth="1"/>
    <col min="13570" max="13570" width="20.140625" style="118" customWidth="1"/>
    <col min="13571" max="13578" width="9.140625" style="118"/>
    <col min="13579" max="13579" width="10.7109375" style="118" bestFit="1" customWidth="1"/>
    <col min="13580" max="13580" width="9" style="118" customWidth="1"/>
    <col min="13581" max="13824" width="9.140625" style="118"/>
    <col min="13825" max="13825" width="16.5703125" style="118" customWidth="1"/>
    <col min="13826" max="13826" width="20.140625" style="118" customWidth="1"/>
    <col min="13827" max="13834" width="9.140625" style="118"/>
    <col min="13835" max="13835" width="10.7109375" style="118" bestFit="1" customWidth="1"/>
    <col min="13836" max="13836" width="9" style="118" customWidth="1"/>
    <col min="13837" max="14080" width="9.140625" style="118"/>
    <col min="14081" max="14081" width="16.5703125" style="118" customWidth="1"/>
    <col min="14082" max="14082" width="20.140625" style="118" customWidth="1"/>
    <col min="14083" max="14090" width="9.140625" style="118"/>
    <col min="14091" max="14091" width="10.7109375" style="118" bestFit="1" customWidth="1"/>
    <col min="14092" max="14092" width="9" style="118" customWidth="1"/>
    <col min="14093" max="14336" width="9.140625" style="118"/>
    <col min="14337" max="14337" width="16.5703125" style="118" customWidth="1"/>
    <col min="14338" max="14338" width="20.140625" style="118" customWidth="1"/>
    <col min="14339" max="14346" width="9.140625" style="118"/>
    <col min="14347" max="14347" width="10.7109375" style="118" bestFit="1" customWidth="1"/>
    <col min="14348" max="14348" width="9" style="118" customWidth="1"/>
    <col min="14349" max="14592" width="9.140625" style="118"/>
    <col min="14593" max="14593" width="16.5703125" style="118" customWidth="1"/>
    <col min="14594" max="14594" width="20.140625" style="118" customWidth="1"/>
    <col min="14595" max="14602" width="9.140625" style="118"/>
    <col min="14603" max="14603" width="10.7109375" style="118" bestFit="1" customWidth="1"/>
    <col min="14604" max="14604" width="9" style="118" customWidth="1"/>
    <col min="14605" max="14848" width="9.140625" style="118"/>
    <col min="14849" max="14849" width="16.5703125" style="118" customWidth="1"/>
    <col min="14850" max="14850" width="20.140625" style="118" customWidth="1"/>
    <col min="14851" max="14858" width="9.140625" style="118"/>
    <col min="14859" max="14859" width="10.7109375" style="118" bestFit="1" customWidth="1"/>
    <col min="14860" max="14860" width="9" style="118" customWidth="1"/>
    <col min="14861" max="15104" width="9.140625" style="118"/>
    <col min="15105" max="15105" width="16.5703125" style="118" customWidth="1"/>
    <col min="15106" max="15106" width="20.140625" style="118" customWidth="1"/>
    <col min="15107" max="15114" width="9.140625" style="118"/>
    <col min="15115" max="15115" width="10.7109375" style="118" bestFit="1" customWidth="1"/>
    <col min="15116" max="15116" width="9" style="118" customWidth="1"/>
    <col min="15117" max="15360" width="9.140625" style="118"/>
    <col min="15361" max="15361" width="16.5703125" style="118" customWidth="1"/>
    <col min="15362" max="15362" width="20.140625" style="118" customWidth="1"/>
    <col min="15363" max="15370" width="9.140625" style="118"/>
    <col min="15371" max="15371" width="10.7109375" style="118" bestFit="1" customWidth="1"/>
    <col min="15372" max="15372" width="9" style="118" customWidth="1"/>
    <col min="15373" max="15616" width="9.140625" style="118"/>
    <col min="15617" max="15617" width="16.5703125" style="118" customWidth="1"/>
    <col min="15618" max="15618" width="20.140625" style="118" customWidth="1"/>
    <col min="15619" max="15626" width="9.140625" style="118"/>
    <col min="15627" max="15627" width="10.7109375" style="118" bestFit="1" customWidth="1"/>
    <col min="15628" max="15628" width="9" style="118" customWidth="1"/>
    <col min="15629" max="15872" width="9.140625" style="118"/>
    <col min="15873" max="15873" width="16.5703125" style="118" customWidth="1"/>
    <col min="15874" max="15874" width="20.140625" style="118" customWidth="1"/>
    <col min="15875" max="15882" width="9.140625" style="118"/>
    <col min="15883" max="15883" width="10.7109375" style="118" bestFit="1" customWidth="1"/>
    <col min="15884" max="15884" width="9" style="118" customWidth="1"/>
    <col min="15885" max="16128" width="9.140625" style="118"/>
    <col min="16129" max="16129" width="16.5703125" style="118" customWidth="1"/>
    <col min="16130" max="16130" width="20.140625" style="118" customWidth="1"/>
    <col min="16131" max="16138" width="9.140625" style="118"/>
    <col min="16139" max="16139" width="10.7109375" style="118" bestFit="1" customWidth="1"/>
    <col min="16140" max="16140" width="9" style="118" customWidth="1"/>
    <col min="16141" max="16384" width="9.140625" style="118"/>
  </cols>
  <sheetData>
    <row r="1" spans="1:10" ht="18.75" customHeight="1">
      <c r="A1" s="633" t="s">
        <v>907</v>
      </c>
      <c r="B1" s="633"/>
      <c r="C1" s="633"/>
      <c r="D1" s="633"/>
      <c r="E1" s="633"/>
      <c r="F1" s="633"/>
      <c r="G1" s="524"/>
      <c r="H1" s="524"/>
      <c r="I1" s="524"/>
      <c r="J1" s="524"/>
    </row>
    <row r="2" spans="1:10" ht="3" customHeight="1">
      <c r="C2" s="159"/>
    </row>
    <row r="3" spans="1:10">
      <c r="A3" s="137" t="s">
        <v>434</v>
      </c>
      <c r="B3" s="137" t="s">
        <v>437</v>
      </c>
      <c r="C3" s="1738" t="s">
        <v>1</v>
      </c>
      <c r="D3" s="1738"/>
    </row>
    <row r="4" spans="1:10">
      <c r="A4" s="137"/>
      <c r="B4" s="137"/>
      <c r="C4" s="140" t="s">
        <v>2</v>
      </c>
      <c r="D4" s="137" t="s">
        <v>420</v>
      </c>
    </row>
    <row r="5" spans="1:10">
      <c r="A5" s="1732">
        <v>2014</v>
      </c>
      <c r="B5" s="160" t="s">
        <v>438</v>
      </c>
      <c r="C5" s="161">
        <v>317</v>
      </c>
      <c r="D5" s="162">
        <v>56.810035705566406</v>
      </c>
    </row>
    <row r="6" spans="1:10">
      <c r="A6" s="1733"/>
      <c r="B6" s="160" t="s">
        <v>439</v>
      </c>
      <c r="C6" s="161">
        <v>236</v>
      </c>
      <c r="D6" s="162">
        <v>42.293907165527344</v>
      </c>
    </row>
    <row r="7" spans="1:10">
      <c r="A7" s="1734"/>
      <c r="B7" s="160" t="s">
        <v>440</v>
      </c>
      <c r="C7" s="161">
        <v>5</v>
      </c>
      <c r="D7" s="162">
        <v>0.8960573673248291</v>
      </c>
    </row>
    <row r="8" spans="1:10">
      <c r="A8" s="149" t="s">
        <v>1</v>
      </c>
      <c r="B8" s="149"/>
      <c r="C8" s="161">
        <v>558</v>
      </c>
      <c r="D8" s="162">
        <v>100</v>
      </c>
      <c r="F8" s="128"/>
      <c r="G8" s="128"/>
    </row>
    <row r="9" spans="1:10">
      <c r="A9" s="1735"/>
      <c r="B9" s="1736"/>
      <c r="C9" s="1736"/>
      <c r="D9" s="1737"/>
      <c r="F9" s="128"/>
      <c r="G9" s="128"/>
    </row>
    <row r="10" spans="1:10">
      <c r="A10" s="1732">
        <v>2015</v>
      </c>
      <c r="B10" s="160" t="s">
        <v>438</v>
      </c>
      <c r="C10" s="161">
        <v>345</v>
      </c>
      <c r="D10" s="162">
        <v>56.464813232421875</v>
      </c>
      <c r="F10" s="128"/>
      <c r="G10" s="128"/>
    </row>
    <row r="11" spans="1:10">
      <c r="A11" s="1733"/>
      <c r="B11" s="160" t="s">
        <v>439</v>
      </c>
      <c r="C11" s="161">
        <v>252</v>
      </c>
      <c r="D11" s="162">
        <v>41.243862152099609</v>
      </c>
      <c r="F11" s="128"/>
      <c r="G11" s="128"/>
    </row>
    <row r="12" spans="1:10">
      <c r="A12" s="1734"/>
      <c r="B12" s="160" t="s">
        <v>440</v>
      </c>
      <c r="C12" s="161">
        <v>14</v>
      </c>
      <c r="D12" s="162">
        <v>2.2913258075714111</v>
      </c>
    </row>
    <row r="13" spans="1:10">
      <c r="A13" s="149" t="s">
        <v>1</v>
      </c>
      <c r="B13" s="149"/>
      <c r="C13" s="161">
        <v>611</v>
      </c>
      <c r="D13" s="162">
        <v>100</v>
      </c>
    </row>
    <row r="14" spans="1:10">
      <c r="A14" s="1735"/>
      <c r="B14" s="1736"/>
      <c r="C14" s="1736"/>
      <c r="D14" s="1737"/>
    </row>
    <row r="15" spans="1:10">
      <c r="A15" s="1732">
        <v>2016</v>
      </c>
      <c r="B15" s="160" t="s">
        <v>438</v>
      </c>
      <c r="C15" s="161">
        <v>299</v>
      </c>
      <c r="D15" s="162">
        <v>50.764007568359375</v>
      </c>
    </row>
    <row r="16" spans="1:10">
      <c r="A16" s="1733"/>
      <c r="B16" s="160" t="s">
        <v>439</v>
      </c>
      <c r="C16" s="161">
        <v>280</v>
      </c>
      <c r="D16" s="162">
        <v>47.538200378417969</v>
      </c>
    </row>
    <row r="17" spans="1:7">
      <c r="A17" s="1734"/>
      <c r="B17" s="160" t="s">
        <v>440</v>
      </c>
      <c r="C17" s="161">
        <v>10</v>
      </c>
      <c r="D17" s="162">
        <v>1.6977928876876831</v>
      </c>
    </row>
    <row r="18" spans="1:7">
      <c r="A18" s="149" t="s">
        <v>1</v>
      </c>
      <c r="B18" s="149"/>
      <c r="C18" s="161">
        <v>589</v>
      </c>
      <c r="D18" s="147">
        <v>100</v>
      </c>
      <c r="F18" s="129"/>
      <c r="G18" s="129"/>
    </row>
    <row r="19" spans="1:7" ht="5.0999999999999996" customHeight="1">
      <c r="A19" s="1735"/>
      <c r="B19" s="1736"/>
      <c r="C19" s="1736"/>
      <c r="D19" s="1737"/>
    </row>
    <row r="20" spans="1:7">
      <c r="A20" s="149" t="s">
        <v>184</v>
      </c>
      <c r="B20" s="149"/>
      <c r="C20" s="1120">
        <f>SUM(C18,C13,C8)</f>
        <v>1758</v>
      </c>
      <c r="D20" s="147">
        <v>100</v>
      </c>
    </row>
    <row r="21" spans="1:7">
      <c r="D21" s="155"/>
    </row>
    <row r="22" spans="1:7">
      <c r="A22" s="767" t="s">
        <v>835</v>
      </c>
      <c r="B22" s="338"/>
      <c r="C22" s="338"/>
      <c r="D22" s="155"/>
    </row>
  </sheetData>
  <mergeCells count="7">
    <mergeCell ref="A15:A17"/>
    <mergeCell ref="A19:D19"/>
    <mergeCell ref="C3:D3"/>
    <mergeCell ref="A5:A7"/>
    <mergeCell ref="A9:D9"/>
    <mergeCell ref="A10:A12"/>
    <mergeCell ref="A14:D14"/>
  </mergeCells>
  <pageMargins left="0.70866141732283472" right="0.70866141732283472" top="0.74803149606299213" bottom="0.74803149606299213" header="0.31496062992125984" footer="0.31496062992125984"/>
  <pageSetup paperSize="9" scale="86"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Q25"/>
  <sheetViews>
    <sheetView showGridLines="0" zoomScaleNormal="100" workbookViewId="0">
      <selection activeCell="I17" sqref="I17"/>
    </sheetView>
  </sheetViews>
  <sheetFormatPr defaultRowHeight="12.75"/>
  <cols>
    <col min="1" max="1" width="19.42578125" style="118" customWidth="1"/>
    <col min="2" max="12" width="9.140625" style="118"/>
    <col min="13" max="13" width="4.28515625" style="118" customWidth="1"/>
    <col min="14" max="15" width="4.42578125" style="118" customWidth="1"/>
    <col min="16" max="17" width="4.5703125" style="118" customWidth="1"/>
    <col min="18" max="256" width="9.140625" style="118"/>
    <col min="257" max="257" width="19.42578125" style="118" customWidth="1"/>
    <col min="258" max="268" width="9.140625" style="118"/>
    <col min="269" max="269" width="4.28515625" style="118" customWidth="1"/>
    <col min="270" max="271" width="4.42578125" style="118" customWidth="1"/>
    <col min="272" max="273" width="4.5703125" style="118" customWidth="1"/>
    <col min="274" max="512" width="9.140625" style="118"/>
    <col min="513" max="513" width="19.42578125" style="118" customWidth="1"/>
    <col min="514" max="524" width="9.140625" style="118"/>
    <col min="525" max="525" width="4.28515625" style="118" customWidth="1"/>
    <col min="526" max="527" width="4.42578125" style="118" customWidth="1"/>
    <col min="528" max="529" width="4.5703125" style="118" customWidth="1"/>
    <col min="530" max="768" width="9.140625" style="118"/>
    <col min="769" max="769" width="19.42578125" style="118" customWidth="1"/>
    <col min="770" max="780" width="9.140625" style="118"/>
    <col min="781" max="781" width="4.28515625" style="118" customWidth="1"/>
    <col min="782" max="783" width="4.42578125" style="118" customWidth="1"/>
    <col min="784" max="785" width="4.5703125" style="118" customWidth="1"/>
    <col min="786" max="1024" width="9.140625" style="118"/>
    <col min="1025" max="1025" width="19.42578125" style="118" customWidth="1"/>
    <col min="1026" max="1036" width="9.140625" style="118"/>
    <col min="1037" max="1037" width="4.28515625" style="118" customWidth="1"/>
    <col min="1038" max="1039" width="4.42578125" style="118" customWidth="1"/>
    <col min="1040" max="1041" width="4.5703125" style="118" customWidth="1"/>
    <col min="1042" max="1280" width="9.140625" style="118"/>
    <col min="1281" max="1281" width="19.42578125" style="118" customWidth="1"/>
    <col min="1282" max="1292" width="9.140625" style="118"/>
    <col min="1293" max="1293" width="4.28515625" style="118" customWidth="1"/>
    <col min="1294" max="1295" width="4.42578125" style="118" customWidth="1"/>
    <col min="1296" max="1297" width="4.5703125" style="118" customWidth="1"/>
    <col min="1298" max="1536" width="9.140625" style="118"/>
    <col min="1537" max="1537" width="19.42578125" style="118" customWidth="1"/>
    <col min="1538" max="1548" width="9.140625" style="118"/>
    <col min="1549" max="1549" width="4.28515625" style="118" customWidth="1"/>
    <col min="1550" max="1551" width="4.42578125" style="118" customWidth="1"/>
    <col min="1552" max="1553" width="4.5703125" style="118" customWidth="1"/>
    <col min="1554" max="1792" width="9.140625" style="118"/>
    <col min="1793" max="1793" width="19.42578125" style="118" customWidth="1"/>
    <col min="1794" max="1804" width="9.140625" style="118"/>
    <col min="1805" max="1805" width="4.28515625" style="118" customWidth="1"/>
    <col min="1806" max="1807" width="4.42578125" style="118" customWidth="1"/>
    <col min="1808" max="1809" width="4.5703125" style="118" customWidth="1"/>
    <col min="1810" max="2048" width="9.140625" style="118"/>
    <col min="2049" max="2049" width="19.42578125" style="118" customWidth="1"/>
    <col min="2050" max="2060" width="9.140625" style="118"/>
    <col min="2061" max="2061" width="4.28515625" style="118" customWidth="1"/>
    <col min="2062" max="2063" width="4.42578125" style="118" customWidth="1"/>
    <col min="2064" max="2065" width="4.5703125" style="118" customWidth="1"/>
    <col min="2066" max="2304" width="9.140625" style="118"/>
    <col min="2305" max="2305" width="19.42578125" style="118" customWidth="1"/>
    <col min="2306" max="2316" width="9.140625" style="118"/>
    <col min="2317" max="2317" width="4.28515625" style="118" customWidth="1"/>
    <col min="2318" max="2319" width="4.42578125" style="118" customWidth="1"/>
    <col min="2320" max="2321" width="4.5703125" style="118" customWidth="1"/>
    <col min="2322" max="2560" width="9.140625" style="118"/>
    <col min="2561" max="2561" width="19.42578125" style="118" customWidth="1"/>
    <col min="2562" max="2572" width="9.140625" style="118"/>
    <col min="2573" max="2573" width="4.28515625" style="118" customWidth="1"/>
    <col min="2574" max="2575" width="4.42578125" style="118" customWidth="1"/>
    <col min="2576" max="2577" width="4.5703125" style="118" customWidth="1"/>
    <col min="2578" max="2816" width="9.140625" style="118"/>
    <col min="2817" max="2817" width="19.42578125" style="118" customWidth="1"/>
    <col min="2818" max="2828" width="9.140625" style="118"/>
    <col min="2829" max="2829" width="4.28515625" style="118" customWidth="1"/>
    <col min="2830" max="2831" width="4.42578125" style="118" customWidth="1"/>
    <col min="2832" max="2833" width="4.5703125" style="118" customWidth="1"/>
    <col min="2834" max="3072" width="9.140625" style="118"/>
    <col min="3073" max="3073" width="19.42578125" style="118" customWidth="1"/>
    <col min="3074" max="3084" width="9.140625" style="118"/>
    <col min="3085" max="3085" width="4.28515625" style="118" customWidth="1"/>
    <col min="3086" max="3087" width="4.42578125" style="118" customWidth="1"/>
    <col min="3088" max="3089" width="4.5703125" style="118" customWidth="1"/>
    <col min="3090" max="3328" width="9.140625" style="118"/>
    <col min="3329" max="3329" width="19.42578125" style="118" customWidth="1"/>
    <col min="3330" max="3340" width="9.140625" style="118"/>
    <col min="3341" max="3341" width="4.28515625" style="118" customWidth="1"/>
    <col min="3342" max="3343" width="4.42578125" style="118" customWidth="1"/>
    <col min="3344" max="3345" width="4.5703125" style="118" customWidth="1"/>
    <col min="3346" max="3584" width="9.140625" style="118"/>
    <col min="3585" max="3585" width="19.42578125" style="118" customWidth="1"/>
    <col min="3586" max="3596" width="9.140625" style="118"/>
    <col min="3597" max="3597" width="4.28515625" style="118" customWidth="1"/>
    <col min="3598" max="3599" width="4.42578125" style="118" customWidth="1"/>
    <col min="3600" max="3601" width="4.5703125" style="118" customWidth="1"/>
    <col min="3602" max="3840" width="9.140625" style="118"/>
    <col min="3841" max="3841" width="19.42578125" style="118" customWidth="1"/>
    <col min="3842" max="3852" width="9.140625" style="118"/>
    <col min="3853" max="3853" width="4.28515625" style="118" customWidth="1"/>
    <col min="3854" max="3855" width="4.42578125" style="118" customWidth="1"/>
    <col min="3856" max="3857" width="4.5703125" style="118" customWidth="1"/>
    <col min="3858" max="4096" width="9.140625" style="118"/>
    <col min="4097" max="4097" width="19.42578125" style="118" customWidth="1"/>
    <col min="4098" max="4108" width="9.140625" style="118"/>
    <col min="4109" max="4109" width="4.28515625" style="118" customWidth="1"/>
    <col min="4110" max="4111" width="4.42578125" style="118" customWidth="1"/>
    <col min="4112" max="4113" width="4.5703125" style="118" customWidth="1"/>
    <col min="4114" max="4352" width="9.140625" style="118"/>
    <col min="4353" max="4353" width="19.42578125" style="118" customWidth="1"/>
    <col min="4354" max="4364" width="9.140625" style="118"/>
    <col min="4365" max="4365" width="4.28515625" style="118" customWidth="1"/>
    <col min="4366" max="4367" width="4.42578125" style="118" customWidth="1"/>
    <col min="4368" max="4369" width="4.5703125" style="118" customWidth="1"/>
    <col min="4370" max="4608" width="9.140625" style="118"/>
    <col min="4609" max="4609" width="19.42578125" style="118" customWidth="1"/>
    <col min="4610" max="4620" width="9.140625" style="118"/>
    <col min="4621" max="4621" width="4.28515625" style="118" customWidth="1"/>
    <col min="4622" max="4623" width="4.42578125" style="118" customWidth="1"/>
    <col min="4624" max="4625" width="4.5703125" style="118" customWidth="1"/>
    <col min="4626" max="4864" width="9.140625" style="118"/>
    <col min="4865" max="4865" width="19.42578125" style="118" customWidth="1"/>
    <col min="4866" max="4876" width="9.140625" style="118"/>
    <col min="4877" max="4877" width="4.28515625" style="118" customWidth="1"/>
    <col min="4878" max="4879" width="4.42578125" style="118" customWidth="1"/>
    <col min="4880" max="4881" width="4.5703125" style="118" customWidth="1"/>
    <col min="4882" max="5120" width="9.140625" style="118"/>
    <col min="5121" max="5121" width="19.42578125" style="118" customWidth="1"/>
    <col min="5122" max="5132" width="9.140625" style="118"/>
    <col min="5133" max="5133" width="4.28515625" style="118" customWidth="1"/>
    <col min="5134" max="5135" width="4.42578125" style="118" customWidth="1"/>
    <col min="5136" max="5137" width="4.5703125" style="118" customWidth="1"/>
    <col min="5138" max="5376" width="9.140625" style="118"/>
    <col min="5377" max="5377" width="19.42578125" style="118" customWidth="1"/>
    <col min="5378" max="5388" width="9.140625" style="118"/>
    <col min="5389" max="5389" width="4.28515625" style="118" customWidth="1"/>
    <col min="5390" max="5391" width="4.42578125" style="118" customWidth="1"/>
    <col min="5392" max="5393" width="4.5703125" style="118" customWidth="1"/>
    <col min="5394" max="5632" width="9.140625" style="118"/>
    <col min="5633" max="5633" width="19.42578125" style="118" customWidth="1"/>
    <col min="5634" max="5644" width="9.140625" style="118"/>
    <col min="5645" max="5645" width="4.28515625" style="118" customWidth="1"/>
    <col min="5646" max="5647" width="4.42578125" style="118" customWidth="1"/>
    <col min="5648" max="5649" width="4.5703125" style="118" customWidth="1"/>
    <col min="5650" max="5888" width="9.140625" style="118"/>
    <col min="5889" max="5889" width="19.42578125" style="118" customWidth="1"/>
    <col min="5890" max="5900" width="9.140625" style="118"/>
    <col min="5901" max="5901" width="4.28515625" style="118" customWidth="1"/>
    <col min="5902" max="5903" width="4.42578125" style="118" customWidth="1"/>
    <col min="5904" max="5905" width="4.5703125" style="118" customWidth="1"/>
    <col min="5906" max="6144" width="9.140625" style="118"/>
    <col min="6145" max="6145" width="19.42578125" style="118" customWidth="1"/>
    <col min="6146" max="6156" width="9.140625" style="118"/>
    <col min="6157" max="6157" width="4.28515625" style="118" customWidth="1"/>
    <col min="6158" max="6159" width="4.42578125" style="118" customWidth="1"/>
    <col min="6160" max="6161" width="4.5703125" style="118" customWidth="1"/>
    <col min="6162" max="6400" width="9.140625" style="118"/>
    <col min="6401" max="6401" width="19.42578125" style="118" customWidth="1"/>
    <col min="6402" max="6412" width="9.140625" style="118"/>
    <col min="6413" max="6413" width="4.28515625" style="118" customWidth="1"/>
    <col min="6414" max="6415" width="4.42578125" style="118" customWidth="1"/>
    <col min="6416" max="6417" width="4.5703125" style="118" customWidth="1"/>
    <col min="6418" max="6656" width="9.140625" style="118"/>
    <col min="6657" max="6657" width="19.42578125" style="118" customWidth="1"/>
    <col min="6658" max="6668" width="9.140625" style="118"/>
    <col min="6669" max="6669" width="4.28515625" style="118" customWidth="1"/>
    <col min="6670" max="6671" width="4.42578125" style="118" customWidth="1"/>
    <col min="6672" max="6673" width="4.5703125" style="118" customWidth="1"/>
    <col min="6674" max="6912" width="9.140625" style="118"/>
    <col min="6913" max="6913" width="19.42578125" style="118" customWidth="1"/>
    <col min="6914" max="6924" width="9.140625" style="118"/>
    <col min="6925" max="6925" width="4.28515625" style="118" customWidth="1"/>
    <col min="6926" max="6927" width="4.42578125" style="118" customWidth="1"/>
    <col min="6928" max="6929" width="4.5703125" style="118" customWidth="1"/>
    <col min="6930" max="7168" width="9.140625" style="118"/>
    <col min="7169" max="7169" width="19.42578125" style="118" customWidth="1"/>
    <col min="7170" max="7180" width="9.140625" style="118"/>
    <col min="7181" max="7181" width="4.28515625" style="118" customWidth="1"/>
    <col min="7182" max="7183" width="4.42578125" style="118" customWidth="1"/>
    <col min="7184" max="7185" width="4.5703125" style="118" customWidth="1"/>
    <col min="7186" max="7424" width="9.140625" style="118"/>
    <col min="7425" max="7425" width="19.42578125" style="118" customWidth="1"/>
    <col min="7426" max="7436" width="9.140625" style="118"/>
    <col min="7437" max="7437" width="4.28515625" style="118" customWidth="1"/>
    <col min="7438" max="7439" width="4.42578125" style="118" customWidth="1"/>
    <col min="7440" max="7441" width="4.5703125" style="118" customWidth="1"/>
    <col min="7442" max="7680" width="9.140625" style="118"/>
    <col min="7681" max="7681" width="19.42578125" style="118" customWidth="1"/>
    <col min="7682" max="7692" width="9.140625" style="118"/>
    <col min="7693" max="7693" width="4.28515625" style="118" customWidth="1"/>
    <col min="7694" max="7695" width="4.42578125" style="118" customWidth="1"/>
    <col min="7696" max="7697" width="4.5703125" style="118" customWidth="1"/>
    <col min="7698" max="7936" width="9.140625" style="118"/>
    <col min="7937" max="7937" width="19.42578125" style="118" customWidth="1"/>
    <col min="7938" max="7948" width="9.140625" style="118"/>
    <col min="7949" max="7949" width="4.28515625" style="118" customWidth="1"/>
    <col min="7950" max="7951" width="4.42578125" style="118" customWidth="1"/>
    <col min="7952" max="7953" width="4.5703125" style="118" customWidth="1"/>
    <col min="7954" max="8192" width="9.140625" style="118"/>
    <col min="8193" max="8193" width="19.42578125" style="118" customWidth="1"/>
    <col min="8194" max="8204" width="9.140625" style="118"/>
    <col min="8205" max="8205" width="4.28515625" style="118" customWidth="1"/>
    <col min="8206" max="8207" width="4.42578125" style="118" customWidth="1"/>
    <col min="8208" max="8209" width="4.5703125" style="118" customWidth="1"/>
    <col min="8210" max="8448" width="9.140625" style="118"/>
    <col min="8449" max="8449" width="19.42578125" style="118" customWidth="1"/>
    <col min="8450" max="8460" width="9.140625" style="118"/>
    <col min="8461" max="8461" width="4.28515625" style="118" customWidth="1"/>
    <col min="8462" max="8463" width="4.42578125" style="118" customWidth="1"/>
    <col min="8464" max="8465" width="4.5703125" style="118" customWidth="1"/>
    <col min="8466" max="8704" width="9.140625" style="118"/>
    <col min="8705" max="8705" width="19.42578125" style="118" customWidth="1"/>
    <col min="8706" max="8716" width="9.140625" style="118"/>
    <col min="8717" max="8717" width="4.28515625" style="118" customWidth="1"/>
    <col min="8718" max="8719" width="4.42578125" style="118" customWidth="1"/>
    <col min="8720" max="8721" width="4.5703125" style="118" customWidth="1"/>
    <col min="8722" max="8960" width="9.140625" style="118"/>
    <col min="8961" max="8961" width="19.42578125" style="118" customWidth="1"/>
    <col min="8962" max="8972" width="9.140625" style="118"/>
    <col min="8973" max="8973" width="4.28515625" style="118" customWidth="1"/>
    <col min="8974" max="8975" width="4.42578125" style="118" customWidth="1"/>
    <col min="8976" max="8977" width="4.5703125" style="118" customWidth="1"/>
    <col min="8978" max="9216" width="9.140625" style="118"/>
    <col min="9217" max="9217" width="19.42578125" style="118" customWidth="1"/>
    <col min="9218" max="9228" width="9.140625" style="118"/>
    <col min="9229" max="9229" width="4.28515625" style="118" customWidth="1"/>
    <col min="9230" max="9231" width="4.42578125" style="118" customWidth="1"/>
    <col min="9232" max="9233" width="4.5703125" style="118" customWidth="1"/>
    <col min="9234" max="9472" width="9.140625" style="118"/>
    <col min="9473" max="9473" width="19.42578125" style="118" customWidth="1"/>
    <col min="9474" max="9484" width="9.140625" style="118"/>
    <col min="9485" max="9485" width="4.28515625" style="118" customWidth="1"/>
    <col min="9486" max="9487" width="4.42578125" style="118" customWidth="1"/>
    <col min="9488" max="9489" width="4.5703125" style="118" customWidth="1"/>
    <col min="9490" max="9728" width="9.140625" style="118"/>
    <col min="9729" max="9729" width="19.42578125" style="118" customWidth="1"/>
    <col min="9730" max="9740" width="9.140625" style="118"/>
    <col min="9741" max="9741" width="4.28515625" style="118" customWidth="1"/>
    <col min="9742" max="9743" width="4.42578125" style="118" customWidth="1"/>
    <col min="9744" max="9745" width="4.5703125" style="118" customWidth="1"/>
    <col min="9746" max="9984" width="9.140625" style="118"/>
    <col min="9985" max="9985" width="19.42578125" style="118" customWidth="1"/>
    <col min="9986" max="9996" width="9.140625" style="118"/>
    <col min="9997" max="9997" width="4.28515625" style="118" customWidth="1"/>
    <col min="9998" max="9999" width="4.42578125" style="118" customWidth="1"/>
    <col min="10000" max="10001" width="4.5703125" style="118" customWidth="1"/>
    <col min="10002" max="10240" width="9.140625" style="118"/>
    <col min="10241" max="10241" width="19.42578125" style="118" customWidth="1"/>
    <col min="10242" max="10252" width="9.140625" style="118"/>
    <col min="10253" max="10253" width="4.28515625" style="118" customWidth="1"/>
    <col min="10254" max="10255" width="4.42578125" style="118" customWidth="1"/>
    <col min="10256" max="10257" width="4.5703125" style="118" customWidth="1"/>
    <col min="10258" max="10496" width="9.140625" style="118"/>
    <col min="10497" max="10497" width="19.42578125" style="118" customWidth="1"/>
    <col min="10498" max="10508" width="9.140625" style="118"/>
    <col min="10509" max="10509" width="4.28515625" style="118" customWidth="1"/>
    <col min="10510" max="10511" width="4.42578125" style="118" customWidth="1"/>
    <col min="10512" max="10513" width="4.5703125" style="118" customWidth="1"/>
    <col min="10514" max="10752" width="9.140625" style="118"/>
    <col min="10753" max="10753" width="19.42578125" style="118" customWidth="1"/>
    <col min="10754" max="10764" width="9.140625" style="118"/>
    <col min="10765" max="10765" width="4.28515625" style="118" customWidth="1"/>
    <col min="10766" max="10767" width="4.42578125" style="118" customWidth="1"/>
    <col min="10768" max="10769" width="4.5703125" style="118" customWidth="1"/>
    <col min="10770" max="11008" width="9.140625" style="118"/>
    <col min="11009" max="11009" width="19.42578125" style="118" customWidth="1"/>
    <col min="11010" max="11020" width="9.140625" style="118"/>
    <col min="11021" max="11021" width="4.28515625" style="118" customWidth="1"/>
    <col min="11022" max="11023" width="4.42578125" style="118" customWidth="1"/>
    <col min="11024" max="11025" width="4.5703125" style="118" customWidth="1"/>
    <col min="11026" max="11264" width="9.140625" style="118"/>
    <col min="11265" max="11265" width="19.42578125" style="118" customWidth="1"/>
    <col min="11266" max="11276" width="9.140625" style="118"/>
    <col min="11277" max="11277" width="4.28515625" style="118" customWidth="1"/>
    <col min="11278" max="11279" width="4.42578125" style="118" customWidth="1"/>
    <col min="11280" max="11281" width="4.5703125" style="118" customWidth="1"/>
    <col min="11282" max="11520" width="9.140625" style="118"/>
    <col min="11521" max="11521" width="19.42578125" style="118" customWidth="1"/>
    <col min="11522" max="11532" width="9.140625" style="118"/>
    <col min="11533" max="11533" width="4.28515625" style="118" customWidth="1"/>
    <col min="11534" max="11535" width="4.42578125" style="118" customWidth="1"/>
    <col min="11536" max="11537" width="4.5703125" style="118" customWidth="1"/>
    <col min="11538" max="11776" width="9.140625" style="118"/>
    <col min="11777" max="11777" width="19.42578125" style="118" customWidth="1"/>
    <col min="11778" max="11788" width="9.140625" style="118"/>
    <col min="11789" max="11789" width="4.28515625" style="118" customWidth="1"/>
    <col min="11790" max="11791" width="4.42578125" style="118" customWidth="1"/>
    <col min="11792" max="11793" width="4.5703125" style="118" customWidth="1"/>
    <col min="11794" max="12032" width="9.140625" style="118"/>
    <col min="12033" max="12033" width="19.42578125" style="118" customWidth="1"/>
    <col min="12034" max="12044" width="9.140625" style="118"/>
    <col min="12045" max="12045" width="4.28515625" style="118" customWidth="1"/>
    <col min="12046" max="12047" width="4.42578125" style="118" customWidth="1"/>
    <col min="12048" max="12049" width="4.5703125" style="118" customWidth="1"/>
    <col min="12050" max="12288" width="9.140625" style="118"/>
    <col min="12289" max="12289" width="19.42578125" style="118" customWidth="1"/>
    <col min="12290" max="12300" width="9.140625" style="118"/>
    <col min="12301" max="12301" width="4.28515625" style="118" customWidth="1"/>
    <col min="12302" max="12303" width="4.42578125" style="118" customWidth="1"/>
    <col min="12304" max="12305" width="4.5703125" style="118" customWidth="1"/>
    <col min="12306" max="12544" width="9.140625" style="118"/>
    <col min="12545" max="12545" width="19.42578125" style="118" customWidth="1"/>
    <col min="12546" max="12556" width="9.140625" style="118"/>
    <col min="12557" max="12557" width="4.28515625" style="118" customWidth="1"/>
    <col min="12558" max="12559" width="4.42578125" style="118" customWidth="1"/>
    <col min="12560" max="12561" width="4.5703125" style="118" customWidth="1"/>
    <col min="12562" max="12800" width="9.140625" style="118"/>
    <col min="12801" max="12801" width="19.42578125" style="118" customWidth="1"/>
    <col min="12802" max="12812" width="9.140625" style="118"/>
    <col min="12813" max="12813" width="4.28515625" style="118" customWidth="1"/>
    <col min="12814" max="12815" width="4.42578125" style="118" customWidth="1"/>
    <col min="12816" max="12817" width="4.5703125" style="118" customWidth="1"/>
    <col min="12818" max="13056" width="9.140625" style="118"/>
    <col min="13057" max="13057" width="19.42578125" style="118" customWidth="1"/>
    <col min="13058" max="13068" width="9.140625" style="118"/>
    <col min="13069" max="13069" width="4.28515625" style="118" customWidth="1"/>
    <col min="13070" max="13071" width="4.42578125" style="118" customWidth="1"/>
    <col min="13072" max="13073" width="4.5703125" style="118" customWidth="1"/>
    <col min="13074" max="13312" width="9.140625" style="118"/>
    <col min="13313" max="13313" width="19.42578125" style="118" customWidth="1"/>
    <col min="13314" max="13324" width="9.140625" style="118"/>
    <col min="13325" max="13325" width="4.28515625" style="118" customWidth="1"/>
    <col min="13326" max="13327" width="4.42578125" style="118" customWidth="1"/>
    <col min="13328" max="13329" width="4.5703125" style="118" customWidth="1"/>
    <col min="13330" max="13568" width="9.140625" style="118"/>
    <col min="13569" max="13569" width="19.42578125" style="118" customWidth="1"/>
    <col min="13570" max="13580" width="9.140625" style="118"/>
    <col min="13581" max="13581" width="4.28515625" style="118" customWidth="1"/>
    <col min="13582" max="13583" width="4.42578125" style="118" customWidth="1"/>
    <col min="13584" max="13585" width="4.5703125" style="118" customWidth="1"/>
    <col min="13586" max="13824" width="9.140625" style="118"/>
    <col min="13825" max="13825" width="19.42578125" style="118" customWidth="1"/>
    <col min="13826" max="13836" width="9.140625" style="118"/>
    <col min="13837" max="13837" width="4.28515625" style="118" customWidth="1"/>
    <col min="13838" max="13839" width="4.42578125" style="118" customWidth="1"/>
    <col min="13840" max="13841" width="4.5703125" style="118" customWidth="1"/>
    <col min="13842" max="14080" width="9.140625" style="118"/>
    <col min="14081" max="14081" width="19.42578125" style="118" customWidth="1"/>
    <col min="14082" max="14092" width="9.140625" style="118"/>
    <col min="14093" max="14093" width="4.28515625" style="118" customWidth="1"/>
    <col min="14094" max="14095" width="4.42578125" style="118" customWidth="1"/>
    <col min="14096" max="14097" width="4.5703125" style="118" customWidth="1"/>
    <col min="14098" max="14336" width="9.140625" style="118"/>
    <col min="14337" max="14337" width="19.42578125" style="118" customWidth="1"/>
    <col min="14338" max="14348" width="9.140625" style="118"/>
    <col min="14349" max="14349" width="4.28515625" style="118" customWidth="1"/>
    <col min="14350" max="14351" width="4.42578125" style="118" customWidth="1"/>
    <col min="14352" max="14353" width="4.5703125" style="118" customWidth="1"/>
    <col min="14354" max="14592" width="9.140625" style="118"/>
    <col min="14593" max="14593" width="19.42578125" style="118" customWidth="1"/>
    <col min="14594" max="14604" width="9.140625" style="118"/>
    <col min="14605" max="14605" width="4.28515625" style="118" customWidth="1"/>
    <col min="14606" max="14607" width="4.42578125" style="118" customWidth="1"/>
    <col min="14608" max="14609" width="4.5703125" style="118" customWidth="1"/>
    <col min="14610" max="14848" width="9.140625" style="118"/>
    <col min="14849" max="14849" width="19.42578125" style="118" customWidth="1"/>
    <col min="14850" max="14860" width="9.140625" style="118"/>
    <col min="14861" max="14861" width="4.28515625" style="118" customWidth="1"/>
    <col min="14862" max="14863" width="4.42578125" style="118" customWidth="1"/>
    <col min="14864" max="14865" width="4.5703125" style="118" customWidth="1"/>
    <col min="14866" max="15104" width="9.140625" style="118"/>
    <col min="15105" max="15105" width="19.42578125" style="118" customWidth="1"/>
    <col min="15106" max="15116" width="9.140625" style="118"/>
    <col min="15117" max="15117" width="4.28515625" style="118" customWidth="1"/>
    <col min="15118" max="15119" width="4.42578125" style="118" customWidth="1"/>
    <col min="15120" max="15121" width="4.5703125" style="118" customWidth="1"/>
    <col min="15122" max="15360" width="9.140625" style="118"/>
    <col min="15361" max="15361" width="19.42578125" style="118" customWidth="1"/>
    <col min="15362" max="15372" width="9.140625" style="118"/>
    <col min="15373" max="15373" width="4.28515625" style="118" customWidth="1"/>
    <col min="15374" max="15375" width="4.42578125" style="118" customWidth="1"/>
    <col min="15376" max="15377" width="4.5703125" style="118" customWidth="1"/>
    <col min="15378" max="15616" width="9.140625" style="118"/>
    <col min="15617" max="15617" width="19.42578125" style="118" customWidth="1"/>
    <col min="15618" max="15628" width="9.140625" style="118"/>
    <col min="15629" max="15629" width="4.28515625" style="118" customWidth="1"/>
    <col min="15630" max="15631" width="4.42578125" style="118" customWidth="1"/>
    <col min="15632" max="15633" width="4.5703125" style="118" customWidth="1"/>
    <col min="15634" max="15872" width="9.140625" style="118"/>
    <col min="15873" max="15873" width="19.42578125" style="118" customWidth="1"/>
    <col min="15874" max="15884" width="9.140625" style="118"/>
    <col min="15885" max="15885" width="4.28515625" style="118" customWidth="1"/>
    <col min="15886" max="15887" width="4.42578125" style="118" customWidth="1"/>
    <col min="15888" max="15889" width="4.5703125" style="118" customWidth="1"/>
    <col min="15890" max="16128" width="9.140625" style="118"/>
    <col min="16129" max="16129" width="19.42578125" style="118" customWidth="1"/>
    <col min="16130" max="16140" width="9.140625" style="118"/>
    <col min="16141" max="16141" width="4.28515625" style="118" customWidth="1"/>
    <col min="16142" max="16143" width="4.42578125" style="118" customWidth="1"/>
    <col min="16144" max="16145" width="4.5703125" style="118" customWidth="1"/>
    <col min="16146" max="16384" width="9.140625" style="118"/>
  </cols>
  <sheetData>
    <row r="1" spans="1:17" ht="19.5" customHeight="1">
      <c r="A1" s="633" t="s">
        <v>908</v>
      </c>
      <c r="B1" s="633"/>
      <c r="C1" s="633"/>
      <c r="D1" s="633"/>
      <c r="E1" s="633"/>
      <c r="F1" s="633"/>
      <c r="G1" s="633"/>
      <c r="H1" s="633"/>
      <c r="I1" s="523"/>
      <c r="J1" s="523"/>
      <c r="K1" s="523"/>
      <c r="L1" s="523"/>
    </row>
    <row r="2" spans="1:17" ht="3" customHeight="1">
      <c r="A2" s="158" t="s">
        <v>435</v>
      </c>
      <c r="B2" s="158"/>
      <c r="C2" s="158"/>
      <c r="D2" s="158"/>
      <c r="E2" s="158"/>
    </row>
    <row r="3" spans="1:17">
      <c r="A3" s="163" t="s">
        <v>441</v>
      </c>
      <c r="B3" s="1738" t="s">
        <v>64</v>
      </c>
      <c r="C3" s="1738"/>
      <c r="D3" s="1738"/>
      <c r="E3" s="1738"/>
      <c r="N3" s="148"/>
      <c r="O3" s="148"/>
      <c r="P3" s="148"/>
      <c r="Q3" s="148"/>
    </row>
    <row r="4" spans="1:17">
      <c r="A4" s="137" t="s">
        <v>435</v>
      </c>
      <c r="B4" s="137" t="s">
        <v>66</v>
      </c>
      <c r="C4" s="137" t="s">
        <v>67</v>
      </c>
      <c r="D4" s="137" t="s">
        <v>68</v>
      </c>
      <c r="E4" s="137" t="s">
        <v>69</v>
      </c>
      <c r="N4" s="148"/>
      <c r="O4" s="148"/>
      <c r="P4" s="148"/>
      <c r="Q4" s="148"/>
    </row>
    <row r="5" spans="1:17" ht="6.95" customHeight="1">
      <c r="A5" s="1739"/>
      <c r="B5" s="1740"/>
      <c r="C5" s="1740"/>
      <c r="D5" s="1740"/>
      <c r="E5" s="1740"/>
      <c r="N5" s="148"/>
      <c r="O5" s="148"/>
      <c r="P5" s="148"/>
      <c r="Q5" s="148"/>
    </row>
    <row r="6" spans="1:17">
      <c r="A6" s="149">
        <v>2014</v>
      </c>
      <c r="B6" s="1741"/>
      <c r="C6" s="1742"/>
      <c r="D6" s="1742"/>
      <c r="E6" s="1742"/>
      <c r="N6" s="148"/>
      <c r="O6" s="148"/>
      <c r="P6" s="148"/>
      <c r="Q6" s="148"/>
    </row>
    <row r="7" spans="1:17" ht="13.5">
      <c r="A7" s="144" t="s">
        <v>442</v>
      </c>
      <c r="B7" s="308">
        <v>1</v>
      </c>
      <c r="C7" s="164">
        <v>1</v>
      </c>
      <c r="D7" s="164">
        <v>1</v>
      </c>
      <c r="E7" s="164">
        <v>2</v>
      </c>
      <c r="J7" s="194"/>
      <c r="K7" s="194"/>
      <c r="L7" s="194"/>
      <c r="M7" s="194"/>
      <c r="N7" s="194"/>
      <c r="O7" s="148"/>
      <c r="P7" s="148"/>
      <c r="Q7" s="148"/>
    </row>
    <row r="8" spans="1:17" ht="13.5">
      <c r="A8" s="144" t="s">
        <v>443</v>
      </c>
      <c r="B8" s="165" t="s">
        <v>85</v>
      </c>
      <c r="C8" s="165" t="s">
        <v>652</v>
      </c>
      <c r="D8" s="165" t="s">
        <v>653</v>
      </c>
      <c r="E8" s="165" t="s">
        <v>654</v>
      </c>
      <c r="J8" s="194"/>
      <c r="K8" s="194"/>
      <c r="L8" s="194"/>
      <c r="M8" s="194"/>
      <c r="N8" s="194"/>
      <c r="O8" s="148"/>
      <c r="P8" s="148"/>
      <c r="Q8" s="148"/>
    </row>
    <row r="9" spans="1:17" ht="6.95" customHeight="1">
      <c r="A9" s="1739"/>
      <c r="B9" s="1740"/>
      <c r="C9" s="1740"/>
      <c r="D9" s="1740"/>
      <c r="E9" s="1740"/>
      <c r="J9" s="194"/>
      <c r="K9" s="194"/>
      <c r="L9" s="194"/>
      <c r="M9" s="194"/>
      <c r="N9" s="194"/>
      <c r="O9" s="148"/>
      <c r="P9" s="148"/>
      <c r="Q9" s="148"/>
    </row>
    <row r="10" spans="1:17" ht="13.5">
      <c r="A10" s="149">
        <v>2015</v>
      </c>
      <c r="B10" s="1741"/>
      <c r="C10" s="1742"/>
      <c r="D10" s="1742"/>
      <c r="E10" s="1742"/>
      <c r="J10" s="194"/>
      <c r="K10" s="194"/>
      <c r="L10" s="194"/>
      <c r="M10" s="194"/>
      <c r="N10" s="194"/>
    </row>
    <row r="11" spans="1:17" ht="13.5">
      <c r="A11" s="144" t="s">
        <v>442</v>
      </c>
      <c r="B11" s="164">
        <v>1</v>
      </c>
      <c r="C11" s="164">
        <v>1</v>
      </c>
      <c r="D11" s="164">
        <v>1</v>
      </c>
      <c r="E11" s="164">
        <v>2</v>
      </c>
      <c r="J11" s="194"/>
      <c r="K11" s="194"/>
      <c r="L11" s="194"/>
      <c r="M11" s="194"/>
      <c r="N11" s="194"/>
    </row>
    <row r="12" spans="1:17" ht="13.5">
      <c r="A12" s="144" t="s">
        <v>443</v>
      </c>
      <c r="B12" s="165" t="s">
        <v>652</v>
      </c>
      <c r="C12" s="165" t="s">
        <v>67</v>
      </c>
      <c r="D12" s="165" t="s">
        <v>67</v>
      </c>
      <c r="E12" s="165" t="s">
        <v>655</v>
      </c>
      <c r="J12" s="194"/>
      <c r="K12" s="194"/>
      <c r="L12" s="194"/>
      <c r="M12" s="194"/>
      <c r="N12" s="194"/>
    </row>
    <row r="13" spans="1:17" ht="6.95" customHeight="1">
      <c r="A13" s="1739"/>
      <c r="B13" s="1740"/>
      <c r="C13" s="1740"/>
      <c r="D13" s="1740"/>
      <c r="E13" s="1740"/>
      <c r="J13" s="194"/>
      <c r="K13" s="194"/>
      <c r="L13" s="194"/>
      <c r="M13" s="194"/>
      <c r="N13" s="194"/>
    </row>
    <row r="14" spans="1:17" ht="13.5">
      <c r="A14" s="149">
        <v>2016</v>
      </c>
      <c r="B14" s="1741"/>
      <c r="C14" s="1742"/>
      <c r="D14" s="1742"/>
      <c r="E14" s="1742"/>
      <c r="J14" s="194"/>
      <c r="K14" s="194"/>
      <c r="L14" s="194"/>
      <c r="M14" s="194"/>
      <c r="N14" s="194"/>
    </row>
    <row r="15" spans="1:17" ht="13.5">
      <c r="A15" s="144" t="s">
        <v>442</v>
      </c>
      <c r="B15" s="164">
        <v>1</v>
      </c>
      <c r="C15" s="164">
        <v>1</v>
      </c>
      <c r="D15" s="164">
        <v>1</v>
      </c>
      <c r="E15" s="164">
        <v>2</v>
      </c>
      <c r="J15" s="194"/>
      <c r="K15" s="194"/>
      <c r="L15" s="194"/>
      <c r="M15" s="194"/>
      <c r="N15" s="194"/>
    </row>
    <row r="16" spans="1:17" ht="13.5">
      <c r="A16" s="144" t="s">
        <v>443</v>
      </c>
      <c r="B16" s="165" t="s">
        <v>85</v>
      </c>
      <c r="C16" s="165" t="s">
        <v>652</v>
      </c>
      <c r="D16" s="165" t="s">
        <v>67</v>
      </c>
      <c r="E16" s="165" t="s">
        <v>909</v>
      </c>
      <c r="J16" s="194"/>
      <c r="K16" s="194"/>
      <c r="L16" s="194"/>
      <c r="M16" s="194"/>
      <c r="N16" s="194"/>
    </row>
    <row r="17" spans="1:14" ht="13.5">
      <c r="A17" s="158"/>
      <c r="B17" s="158"/>
      <c r="C17" s="158"/>
      <c r="D17" s="158"/>
      <c r="E17" s="158"/>
      <c r="J17" s="194"/>
      <c r="K17" s="194"/>
      <c r="L17" s="194"/>
      <c r="M17" s="194"/>
      <c r="N17" s="194"/>
    </row>
    <row r="18" spans="1:14" ht="13.5">
      <c r="A18" s="767" t="s">
        <v>835</v>
      </c>
      <c r="B18" s="340"/>
      <c r="C18" s="340"/>
      <c r="D18" s="340"/>
      <c r="E18" s="158"/>
      <c r="J18" s="194"/>
      <c r="K18" s="194"/>
      <c r="L18" s="194"/>
      <c r="M18" s="194"/>
      <c r="N18" s="194"/>
    </row>
    <row r="19" spans="1:14" ht="13.5">
      <c r="J19" s="194"/>
      <c r="K19" s="194"/>
      <c r="L19" s="194"/>
      <c r="M19" s="194"/>
      <c r="N19" s="194"/>
    </row>
    <row r="20" spans="1:14" ht="13.5">
      <c r="J20" s="194"/>
      <c r="K20" s="194"/>
      <c r="L20" s="194"/>
      <c r="M20" s="194"/>
      <c r="N20" s="194"/>
    </row>
    <row r="21" spans="1:14" ht="13.5">
      <c r="J21" s="194"/>
      <c r="K21" s="194"/>
      <c r="L21" s="194"/>
      <c r="M21" s="194"/>
      <c r="N21" s="194"/>
    </row>
    <row r="22" spans="1:14" ht="13.5">
      <c r="J22" s="194"/>
      <c r="K22" s="194"/>
      <c r="L22" s="194"/>
      <c r="M22" s="194"/>
      <c r="N22" s="194"/>
    </row>
    <row r="23" spans="1:14" ht="13.5">
      <c r="J23" s="194"/>
      <c r="K23" s="194"/>
      <c r="L23" s="194"/>
      <c r="M23" s="194"/>
      <c r="N23" s="194"/>
    </row>
    <row r="24" spans="1:14" ht="13.5">
      <c r="J24" s="194"/>
      <c r="K24" s="194"/>
      <c r="L24" s="194"/>
      <c r="M24" s="194"/>
      <c r="N24" s="194"/>
    </row>
    <row r="25" spans="1:14" ht="13.5">
      <c r="J25" s="194"/>
      <c r="K25" s="194"/>
      <c r="L25" s="194"/>
      <c r="M25" s="194"/>
      <c r="N25" s="194"/>
    </row>
  </sheetData>
  <mergeCells count="7">
    <mergeCell ref="A13:E13"/>
    <mergeCell ref="B14:E14"/>
    <mergeCell ref="B3:E3"/>
    <mergeCell ref="A5:E5"/>
    <mergeCell ref="B6:E6"/>
    <mergeCell ref="A9:E9"/>
    <mergeCell ref="B10:E10"/>
  </mergeCells>
  <pageMargins left="0.70866141732283472" right="0.70866141732283472" top="0.74803149606299213" bottom="0.74803149606299213" header="0.31496062992125984" footer="0.31496062992125984"/>
  <pageSetup paperSize="9" scale="80" orientation="portrait" r:id="rId1"/>
  <ignoredErrors>
    <ignoredError sqref="E4 A9:E9 A13:E13 B10:E10 A15:A16 B14:E14 A8 A11:A12" twoDigitTextYear="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2:J48"/>
  <sheetViews>
    <sheetView showGridLines="0" zoomScaleNormal="100" workbookViewId="0">
      <selection activeCell="A6" sqref="A6:XFD6"/>
    </sheetView>
  </sheetViews>
  <sheetFormatPr defaultRowHeight="12.75"/>
  <cols>
    <col min="1" max="1" width="11.85546875" style="417" customWidth="1"/>
    <col min="2" max="247" width="9.140625" style="389"/>
    <col min="248" max="248" width="9" style="389" customWidth="1"/>
    <col min="249" max="256" width="9.140625" style="389"/>
    <col min="257" max="257" width="10" style="389" customWidth="1"/>
    <col min="258" max="503" width="9.140625" style="389"/>
    <col min="504" max="504" width="9" style="389" customWidth="1"/>
    <col min="505" max="512" width="9.140625" style="389"/>
    <col min="513" max="513" width="10" style="389" customWidth="1"/>
    <col min="514" max="759" width="9.140625" style="389"/>
    <col min="760" max="760" width="9" style="389" customWidth="1"/>
    <col min="761" max="768" width="9.140625" style="389"/>
    <col min="769" max="769" width="10" style="389" customWidth="1"/>
    <col min="770" max="1015" width="9.140625" style="389"/>
    <col min="1016" max="1016" width="9" style="389" customWidth="1"/>
    <col min="1017" max="1024" width="9.140625" style="389"/>
    <col min="1025" max="1025" width="10" style="389" customWidth="1"/>
    <col min="1026" max="1271" width="9.140625" style="389"/>
    <col min="1272" max="1272" width="9" style="389" customWidth="1"/>
    <col min="1273" max="1280" width="9.140625" style="389"/>
    <col min="1281" max="1281" width="10" style="389" customWidth="1"/>
    <col min="1282" max="1527" width="9.140625" style="389"/>
    <col min="1528" max="1528" width="9" style="389" customWidth="1"/>
    <col min="1529" max="1536" width="9.140625" style="389"/>
    <col min="1537" max="1537" width="10" style="389" customWidth="1"/>
    <col min="1538" max="1783" width="9.140625" style="389"/>
    <col min="1784" max="1784" width="9" style="389" customWidth="1"/>
    <col min="1785" max="1792" width="9.140625" style="389"/>
    <col min="1793" max="1793" width="10" style="389" customWidth="1"/>
    <col min="1794" max="2039" width="9.140625" style="389"/>
    <col min="2040" max="2040" width="9" style="389" customWidth="1"/>
    <col min="2041" max="2048" width="9.140625" style="389"/>
    <col min="2049" max="2049" width="10" style="389" customWidth="1"/>
    <col min="2050" max="2295" width="9.140625" style="389"/>
    <col min="2296" max="2296" width="9" style="389" customWidth="1"/>
    <col min="2297" max="2304" width="9.140625" style="389"/>
    <col min="2305" max="2305" width="10" style="389" customWidth="1"/>
    <col min="2306" max="2551" width="9.140625" style="389"/>
    <col min="2552" max="2552" width="9" style="389" customWidth="1"/>
    <col min="2553" max="2560" width="9.140625" style="389"/>
    <col min="2561" max="2561" width="10" style="389" customWidth="1"/>
    <col min="2562" max="2807" width="9.140625" style="389"/>
    <col min="2808" max="2808" width="9" style="389" customWidth="1"/>
    <col min="2809" max="2816" width="9.140625" style="389"/>
    <col min="2817" max="2817" width="10" style="389" customWidth="1"/>
    <col min="2818" max="3063" width="9.140625" style="389"/>
    <col min="3064" max="3064" width="9" style="389" customWidth="1"/>
    <col min="3065" max="3072" width="9.140625" style="389"/>
    <col min="3073" max="3073" width="10" style="389" customWidth="1"/>
    <col min="3074" max="3319" width="9.140625" style="389"/>
    <col min="3320" max="3320" width="9" style="389" customWidth="1"/>
    <col min="3321" max="3328" width="9.140625" style="389"/>
    <col min="3329" max="3329" width="10" style="389" customWidth="1"/>
    <col min="3330" max="3575" width="9.140625" style="389"/>
    <col min="3576" max="3576" width="9" style="389" customWidth="1"/>
    <col min="3577" max="3584" width="9.140625" style="389"/>
    <col min="3585" max="3585" width="10" style="389" customWidth="1"/>
    <col min="3586" max="3831" width="9.140625" style="389"/>
    <col min="3832" max="3832" width="9" style="389" customWidth="1"/>
    <col min="3833" max="3840" width="9.140625" style="389"/>
    <col min="3841" max="3841" width="10" style="389" customWidth="1"/>
    <col min="3842" max="4087" width="9.140625" style="389"/>
    <col min="4088" max="4088" width="9" style="389" customWidth="1"/>
    <col min="4089" max="4096" width="9.140625" style="389"/>
    <col min="4097" max="4097" width="10" style="389" customWidth="1"/>
    <col min="4098" max="4343" width="9.140625" style="389"/>
    <col min="4344" max="4344" width="9" style="389" customWidth="1"/>
    <col min="4345" max="4352" width="9.140625" style="389"/>
    <col min="4353" max="4353" width="10" style="389" customWidth="1"/>
    <col min="4354" max="4599" width="9.140625" style="389"/>
    <col min="4600" max="4600" width="9" style="389" customWidth="1"/>
    <col min="4601" max="4608" width="9.140625" style="389"/>
    <col min="4609" max="4609" width="10" style="389" customWidth="1"/>
    <col min="4610" max="4855" width="9.140625" style="389"/>
    <col min="4856" max="4856" width="9" style="389" customWidth="1"/>
    <col min="4857" max="4864" width="9.140625" style="389"/>
    <col min="4865" max="4865" width="10" style="389" customWidth="1"/>
    <col min="4866" max="5111" width="9.140625" style="389"/>
    <col min="5112" max="5112" width="9" style="389" customWidth="1"/>
    <col min="5113" max="5120" width="9.140625" style="389"/>
    <col min="5121" max="5121" width="10" style="389" customWidth="1"/>
    <col min="5122" max="5367" width="9.140625" style="389"/>
    <col min="5368" max="5368" width="9" style="389" customWidth="1"/>
    <col min="5369" max="5376" width="9.140625" style="389"/>
    <col min="5377" max="5377" width="10" style="389" customWidth="1"/>
    <col min="5378" max="5623" width="9.140625" style="389"/>
    <col min="5624" max="5624" width="9" style="389" customWidth="1"/>
    <col min="5625" max="5632" width="9.140625" style="389"/>
    <col min="5633" max="5633" width="10" style="389" customWidth="1"/>
    <col min="5634" max="5879" width="9.140625" style="389"/>
    <col min="5880" max="5880" width="9" style="389" customWidth="1"/>
    <col min="5881" max="5888" width="9.140625" style="389"/>
    <col min="5889" max="5889" width="10" style="389" customWidth="1"/>
    <col min="5890" max="6135" width="9.140625" style="389"/>
    <col min="6136" max="6136" width="9" style="389" customWidth="1"/>
    <col min="6137" max="6144" width="9.140625" style="389"/>
    <col min="6145" max="6145" width="10" style="389" customWidth="1"/>
    <col min="6146" max="6391" width="9.140625" style="389"/>
    <col min="6392" max="6392" width="9" style="389" customWidth="1"/>
    <col min="6393" max="6400" width="9.140625" style="389"/>
    <col min="6401" max="6401" width="10" style="389" customWidth="1"/>
    <col min="6402" max="6647" width="9.140625" style="389"/>
    <col min="6648" max="6648" width="9" style="389" customWidth="1"/>
    <col min="6649" max="6656" width="9.140625" style="389"/>
    <col min="6657" max="6657" width="10" style="389" customWidth="1"/>
    <col min="6658" max="6903" width="9.140625" style="389"/>
    <col min="6904" max="6904" width="9" style="389" customWidth="1"/>
    <col min="6905" max="6912" width="9.140625" style="389"/>
    <col min="6913" max="6913" width="10" style="389" customWidth="1"/>
    <col min="6914" max="7159" width="9.140625" style="389"/>
    <col min="7160" max="7160" width="9" style="389" customWidth="1"/>
    <col min="7161" max="7168" width="9.140625" style="389"/>
    <col min="7169" max="7169" width="10" style="389" customWidth="1"/>
    <col min="7170" max="7415" width="9.140625" style="389"/>
    <col min="7416" max="7416" width="9" style="389" customWidth="1"/>
    <col min="7417" max="7424" width="9.140625" style="389"/>
    <col min="7425" max="7425" width="10" style="389" customWidth="1"/>
    <col min="7426" max="7671" width="9.140625" style="389"/>
    <col min="7672" max="7672" width="9" style="389" customWidth="1"/>
    <col min="7673" max="7680" width="9.140625" style="389"/>
    <col min="7681" max="7681" width="10" style="389" customWidth="1"/>
    <col min="7682" max="7927" width="9.140625" style="389"/>
    <col min="7928" max="7928" width="9" style="389" customWidth="1"/>
    <col min="7929" max="7936" width="9.140625" style="389"/>
    <col min="7937" max="7937" width="10" style="389" customWidth="1"/>
    <col min="7938" max="8183" width="9.140625" style="389"/>
    <col min="8184" max="8184" width="9" style="389" customWidth="1"/>
    <col min="8185" max="8192" width="9.140625" style="389"/>
    <col min="8193" max="8193" width="10" style="389" customWidth="1"/>
    <col min="8194" max="8439" width="9.140625" style="389"/>
    <col min="8440" max="8440" width="9" style="389" customWidth="1"/>
    <col min="8441" max="8448" width="9.140625" style="389"/>
    <col min="8449" max="8449" width="10" style="389" customWidth="1"/>
    <col min="8450" max="8695" width="9.140625" style="389"/>
    <col min="8696" max="8696" width="9" style="389" customWidth="1"/>
    <col min="8697" max="8704" width="9.140625" style="389"/>
    <col min="8705" max="8705" width="10" style="389" customWidth="1"/>
    <col min="8706" max="8951" width="9.140625" style="389"/>
    <col min="8952" max="8952" width="9" style="389" customWidth="1"/>
    <col min="8953" max="8960" width="9.140625" style="389"/>
    <col min="8961" max="8961" width="10" style="389" customWidth="1"/>
    <col min="8962" max="9207" width="9.140625" style="389"/>
    <col min="9208" max="9208" width="9" style="389" customWidth="1"/>
    <col min="9209" max="9216" width="9.140625" style="389"/>
    <col min="9217" max="9217" width="10" style="389" customWidth="1"/>
    <col min="9218" max="9463" width="9.140625" style="389"/>
    <col min="9464" max="9464" width="9" style="389" customWidth="1"/>
    <col min="9465" max="9472" width="9.140625" style="389"/>
    <col min="9473" max="9473" width="10" style="389" customWidth="1"/>
    <col min="9474" max="9719" width="9.140625" style="389"/>
    <col min="9720" max="9720" width="9" style="389" customWidth="1"/>
    <col min="9721" max="9728" width="9.140625" style="389"/>
    <col min="9729" max="9729" width="10" style="389" customWidth="1"/>
    <col min="9730" max="9975" width="9.140625" style="389"/>
    <col min="9976" max="9976" width="9" style="389" customWidth="1"/>
    <col min="9977" max="9984" width="9.140625" style="389"/>
    <col min="9985" max="9985" width="10" style="389" customWidth="1"/>
    <col min="9986" max="10231" width="9.140625" style="389"/>
    <col min="10232" max="10232" width="9" style="389" customWidth="1"/>
    <col min="10233" max="10240" width="9.140625" style="389"/>
    <col min="10241" max="10241" width="10" style="389" customWidth="1"/>
    <col min="10242" max="10487" width="9.140625" style="389"/>
    <col min="10488" max="10488" width="9" style="389" customWidth="1"/>
    <col min="10489" max="10496" width="9.140625" style="389"/>
    <col min="10497" max="10497" width="10" style="389" customWidth="1"/>
    <col min="10498" max="10743" width="9.140625" style="389"/>
    <col min="10744" max="10744" width="9" style="389" customWidth="1"/>
    <col min="10745" max="10752" width="9.140625" style="389"/>
    <col min="10753" max="10753" width="10" style="389" customWidth="1"/>
    <col min="10754" max="10999" width="9.140625" style="389"/>
    <col min="11000" max="11000" width="9" style="389" customWidth="1"/>
    <col min="11001" max="11008" width="9.140625" style="389"/>
    <col min="11009" max="11009" width="10" style="389" customWidth="1"/>
    <col min="11010" max="11255" width="9.140625" style="389"/>
    <col min="11256" max="11256" width="9" style="389" customWidth="1"/>
    <col min="11257" max="11264" width="9.140625" style="389"/>
    <col min="11265" max="11265" width="10" style="389" customWidth="1"/>
    <col min="11266" max="11511" width="9.140625" style="389"/>
    <col min="11512" max="11512" width="9" style="389" customWidth="1"/>
    <col min="11513" max="11520" width="9.140625" style="389"/>
    <col min="11521" max="11521" width="10" style="389" customWidth="1"/>
    <col min="11522" max="11767" width="9.140625" style="389"/>
    <col min="11768" max="11768" width="9" style="389" customWidth="1"/>
    <col min="11769" max="11776" width="9.140625" style="389"/>
    <col min="11777" max="11777" width="10" style="389" customWidth="1"/>
    <col min="11778" max="12023" width="9.140625" style="389"/>
    <col min="12024" max="12024" width="9" style="389" customWidth="1"/>
    <col min="12025" max="12032" width="9.140625" style="389"/>
    <col min="12033" max="12033" width="10" style="389" customWidth="1"/>
    <col min="12034" max="12279" width="9.140625" style="389"/>
    <col min="12280" max="12280" width="9" style="389" customWidth="1"/>
    <col min="12281" max="12288" width="9.140625" style="389"/>
    <col min="12289" max="12289" width="10" style="389" customWidth="1"/>
    <col min="12290" max="12535" width="9.140625" style="389"/>
    <col min="12536" max="12536" width="9" style="389" customWidth="1"/>
    <col min="12537" max="12544" width="9.140625" style="389"/>
    <col min="12545" max="12545" width="10" style="389" customWidth="1"/>
    <col min="12546" max="12791" width="9.140625" style="389"/>
    <col min="12792" max="12792" width="9" style="389" customWidth="1"/>
    <col min="12793" max="12800" width="9.140625" style="389"/>
    <col min="12801" max="12801" width="10" style="389" customWidth="1"/>
    <col min="12802" max="13047" width="9.140625" style="389"/>
    <col min="13048" max="13048" width="9" style="389" customWidth="1"/>
    <col min="13049" max="13056" width="9.140625" style="389"/>
    <col min="13057" max="13057" width="10" style="389" customWidth="1"/>
    <col min="13058" max="13303" width="9.140625" style="389"/>
    <col min="13304" max="13304" width="9" style="389" customWidth="1"/>
    <col min="13305" max="13312" width="9.140625" style="389"/>
    <col min="13313" max="13313" width="10" style="389" customWidth="1"/>
    <col min="13314" max="13559" width="9.140625" style="389"/>
    <col min="13560" max="13560" width="9" style="389" customWidth="1"/>
    <col min="13561" max="13568" width="9.140625" style="389"/>
    <col min="13569" max="13569" width="10" style="389" customWidth="1"/>
    <col min="13570" max="13815" width="9.140625" style="389"/>
    <col min="13816" max="13816" width="9" style="389" customWidth="1"/>
    <col min="13817" max="13824" width="9.140625" style="389"/>
    <col min="13825" max="13825" width="10" style="389" customWidth="1"/>
    <col min="13826" max="14071" width="9.140625" style="389"/>
    <col min="14072" max="14072" width="9" style="389" customWidth="1"/>
    <col min="14073" max="14080" width="9.140625" style="389"/>
    <col min="14081" max="14081" width="10" style="389" customWidth="1"/>
    <col min="14082" max="14327" width="9.140625" style="389"/>
    <col min="14328" max="14328" width="9" style="389" customWidth="1"/>
    <col min="14329" max="14336" width="9.140625" style="389"/>
    <col min="14337" max="14337" width="10" style="389" customWidth="1"/>
    <col min="14338" max="14583" width="9.140625" style="389"/>
    <col min="14584" max="14584" width="9" style="389" customWidth="1"/>
    <col min="14585" max="14592" width="9.140625" style="389"/>
    <col min="14593" max="14593" width="10" style="389" customWidth="1"/>
    <col min="14594" max="14839" width="9.140625" style="389"/>
    <col min="14840" max="14840" width="9" style="389" customWidth="1"/>
    <col min="14841" max="14848" width="9.140625" style="389"/>
    <col min="14849" max="14849" width="10" style="389" customWidth="1"/>
    <col min="14850" max="15095" width="9.140625" style="389"/>
    <col min="15096" max="15096" width="9" style="389" customWidth="1"/>
    <col min="15097" max="15104" width="9.140625" style="389"/>
    <col min="15105" max="15105" width="10" style="389" customWidth="1"/>
    <col min="15106" max="15351" width="9.140625" style="389"/>
    <col min="15352" max="15352" width="9" style="389" customWidth="1"/>
    <col min="15353" max="15360" width="9.140625" style="389"/>
    <col min="15361" max="15361" width="10" style="389" customWidth="1"/>
    <col min="15362" max="15607" width="9.140625" style="389"/>
    <col min="15608" max="15608" width="9" style="389" customWidth="1"/>
    <col min="15609" max="15616" width="9.140625" style="389"/>
    <col min="15617" max="15617" width="10" style="389" customWidth="1"/>
    <col min="15618" max="15863" width="9.140625" style="389"/>
    <col min="15864" max="15864" width="9" style="389" customWidth="1"/>
    <col min="15865" max="15872" width="9.140625" style="389"/>
    <col min="15873" max="15873" width="10" style="389" customWidth="1"/>
    <col min="15874" max="16119" width="9.140625" style="389"/>
    <col min="16120" max="16120" width="9" style="389" customWidth="1"/>
    <col min="16121" max="16128" width="9.140625" style="389"/>
    <col min="16129" max="16129" width="10" style="389" customWidth="1"/>
    <col min="16130" max="16375" width="9.140625" style="389"/>
    <col min="16376" max="16384" width="9.140625" style="389" customWidth="1"/>
  </cols>
  <sheetData>
    <row r="2" spans="1:10" s="568" customFormat="1" ht="18.75">
      <c r="A2" s="885" t="s">
        <v>848</v>
      </c>
    </row>
    <row r="3" spans="1:10" s="421" customFormat="1" ht="15" customHeight="1">
      <c r="A3" s="592"/>
    </row>
    <row r="4" spans="1:10" ht="31.5" customHeight="1">
      <c r="A4" s="1554" t="s">
        <v>3042</v>
      </c>
      <c r="B4" s="1554"/>
      <c r="C4" s="1554"/>
      <c r="D4" s="1554"/>
      <c r="E4" s="1554"/>
      <c r="F4" s="1554"/>
      <c r="G4" s="1554"/>
      <c r="H4" s="1554"/>
      <c r="I4" s="1554"/>
      <c r="J4" s="1554"/>
    </row>
    <row r="5" spans="1:10" ht="15" customHeight="1">
      <c r="A5" s="418"/>
    </row>
    <row r="6" spans="1:10" ht="44.25" customHeight="1">
      <c r="A6" s="1554" t="s">
        <v>3043</v>
      </c>
      <c r="B6" s="1554"/>
      <c r="C6" s="1554"/>
      <c r="D6" s="1554"/>
      <c r="E6" s="1554"/>
      <c r="F6" s="1554"/>
      <c r="G6" s="1554"/>
      <c r="H6" s="1554"/>
      <c r="I6" s="1554"/>
      <c r="J6" s="1554"/>
    </row>
    <row r="7" spans="1:10" ht="15" customHeight="1">
      <c r="A7" s="418"/>
      <c r="B7" s="391"/>
      <c r="C7" s="391"/>
      <c r="D7" s="391"/>
    </row>
    <row r="8" spans="1:10" s="391" customFormat="1" ht="15">
      <c r="B8" s="634" t="s">
        <v>2795</v>
      </c>
    </row>
    <row r="9" spans="1:10" ht="15" customHeight="1">
      <c r="A9" s="634"/>
      <c r="B9" s="634" t="s">
        <v>569</v>
      </c>
    </row>
    <row r="10" spans="1:10" ht="15" customHeight="1">
      <c r="A10" s="634"/>
      <c r="B10" s="634" t="s">
        <v>570</v>
      </c>
    </row>
    <row r="11" spans="1:10" ht="15" customHeight="1">
      <c r="A11" s="634"/>
      <c r="B11" s="634" t="s">
        <v>627</v>
      </c>
    </row>
    <row r="12" spans="1:10" ht="15" customHeight="1">
      <c r="A12" s="634"/>
      <c r="B12" s="634" t="s">
        <v>571</v>
      </c>
    </row>
    <row r="13" spans="1:10" ht="15" customHeight="1">
      <c r="A13" s="634"/>
      <c r="B13" s="634" t="s">
        <v>572</v>
      </c>
    </row>
    <row r="14" spans="1:10" ht="15" customHeight="1">
      <c r="A14" s="634"/>
      <c r="B14" s="634" t="s">
        <v>573</v>
      </c>
    </row>
    <row r="15" spans="1:10" ht="15" customHeight="1">
      <c r="A15" s="634"/>
      <c r="B15" s="634" t="s">
        <v>574</v>
      </c>
    </row>
    <row r="16" spans="1:10" ht="15" customHeight="1">
      <c r="A16" s="418"/>
    </row>
    <row r="17" spans="1:10" ht="61.5" customHeight="1">
      <c r="A17" s="1554" t="s">
        <v>778</v>
      </c>
      <c r="B17" s="1554"/>
      <c r="C17" s="1554"/>
      <c r="D17" s="1554"/>
      <c r="E17" s="1554"/>
      <c r="F17" s="1554"/>
      <c r="G17" s="1554"/>
      <c r="H17" s="1554"/>
      <c r="I17" s="1554"/>
      <c r="J17" s="1554"/>
    </row>
    <row r="18" spans="1:10" ht="15" customHeight="1">
      <c r="A18" s="418"/>
    </row>
    <row r="19" spans="1:10" s="361" customFormat="1" ht="15" customHeight="1">
      <c r="A19" s="1554" t="s">
        <v>444</v>
      </c>
      <c r="B19" s="1554"/>
      <c r="C19" s="1554"/>
      <c r="D19" s="1554"/>
      <c r="E19" s="1554"/>
      <c r="F19" s="1554"/>
      <c r="G19" s="1554"/>
      <c r="H19" s="1554"/>
      <c r="I19" s="1554"/>
      <c r="J19" s="1554"/>
    </row>
    <row r="20" spans="1:10" ht="15" customHeight="1">
      <c r="A20" s="418"/>
    </row>
    <row r="21" spans="1:10" ht="15" customHeight="1">
      <c r="A21" s="420" t="s">
        <v>445</v>
      </c>
    </row>
    <row r="22" spans="1:10" ht="15" customHeight="1">
      <c r="A22" s="420"/>
    </row>
    <row r="23" spans="1:10" ht="15" customHeight="1">
      <c r="A23" s="1554" t="s">
        <v>2796</v>
      </c>
      <c r="B23" s="1554"/>
      <c r="C23" s="1554"/>
      <c r="D23" s="1554"/>
      <c r="E23" s="1554"/>
      <c r="F23" s="1554"/>
      <c r="G23" s="1554"/>
      <c r="H23" s="1554"/>
      <c r="I23" s="1554"/>
      <c r="J23" s="1554"/>
    </row>
    <row r="24" spans="1:10" ht="15">
      <c r="A24" s="418"/>
    </row>
    <row r="25" spans="1:10" ht="15">
      <c r="A25" s="1743" t="s">
        <v>628</v>
      </c>
      <c r="B25" s="1743"/>
      <c r="C25" s="1743"/>
      <c r="D25" s="1743"/>
      <c r="E25" s="1743"/>
      <c r="F25" s="1743"/>
      <c r="G25" s="1743"/>
      <c r="H25" s="1743"/>
      <c r="I25" s="1743"/>
      <c r="J25" s="1743"/>
    </row>
    <row r="26" spans="1:10" ht="15">
      <c r="A26" s="418"/>
    </row>
    <row r="27" spans="1:10" ht="15">
      <c r="A27" s="418"/>
    </row>
    <row r="28" spans="1:10" ht="15">
      <c r="A28" s="418"/>
    </row>
    <row r="29" spans="1:10" ht="15">
      <c r="A29" s="418"/>
    </row>
    <row r="30" spans="1:10" ht="15">
      <c r="A30" s="418"/>
    </row>
    <row r="31" spans="1:10" ht="15">
      <c r="A31" s="418"/>
    </row>
    <row r="32" spans="1:10" ht="15">
      <c r="A32" s="418"/>
    </row>
    <row r="33" spans="1:1">
      <c r="A33" s="389"/>
    </row>
    <row r="34" spans="1:1">
      <c r="A34" s="389"/>
    </row>
    <row r="35" spans="1:1">
      <c r="A35" s="389"/>
    </row>
    <row r="36" spans="1:1">
      <c r="A36" s="389"/>
    </row>
    <row r="37" spans="1:1">
      <c r="A37" s="389"/>
    </row>
    <row r="38" spans="1:1">
      <c r="A38" s="389"/>
    </row>
    <row r="39" spans="1:1">
      <c r="A39" s="389"/>
    </row>
    <row r="40" spans="1:1">
      <c r="A40" s="389"/>
    </row>
    <row r="41" spans="1:1" ht="64.150000000000006" customHeight="1">
      <c r="A41" s="389"/>
    </row>
    <row r="42" spans="1:1">
      <c r="A42" s="389"/>
    </row>
    <row r="43" spans="1:1">
      <c r="A43" s="389"/>
    </row>
    <row r="44" spans="1:1" ht="15" customHeight="1">
      <c r="A44" s="389"/>
    </row>
    <row r="45" spans="1:1" ht="33.6" customHeight="1">
      <c r="A45" s="389"/>
    </row>
    <row r="46" spans="1:1" ht="11.45" hidden="1" customHeight="1">
      <c r="A46" s="418"/>
    </row>
    <row r="47" spans="1:1" ht="11.45" customHeight="1">
      <c r="A47" s="418"/>
    </row>
    <row r="48" spans="1:1" ht="15" customHeight="1">
      <c r="A48" s="389"/>
    </row>
  </sheetData>
  <mergeCells count="6">
    <mergeCell ref="A25:J25"/>
    <mergeCell ref="A6:J6"/>
    <mergeCell ref="A4:J4"/>
    <mergeCell ref="A17:J17"/>
    <mergeCell ref="A19:J19"/>
    <mergeCell ref="A23:J23"/>
  </mergeCells>
  <pageMargins left="0.70866141732283472" right="0.70866141732283472" top="0.74803149606299213" bottom="0.74803149606299213" header="0.31496062992125984" footer="0.31496062992125984"/>
  <pageSetup paperSize="9" scale="94"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K131"/>
  <sheetViews>
    <sheetView showGridLines="0" zoomScaleNormal="100" workbookViewId="0">
      <selection activeCell="A6" sqref="A6:XFD6"/>
    </sheetView>
  </sheetViews>
  <sheetFormatPr defaultColWidth="9.140625" defaultRowHeight="12.75"/>
  <cols>
    <col min="1" max="16384" width="9.140625" style="421"/>
  </cols>
  <sheetData>
    <row r="1" spans="1:10" ht="15" customHeight="1"/>
    <row r="2" spans="1:10" ht="18.75">
      <c r="A2" s="1744" t="s">
        <v>865</v>
      </c>
      <c r="B2" s="1744"/>
      <c r="C2" s="1744"/>
      <c r="D2" s="1744"/>
      <c r="E2" s="1744"/>
      <c r="F2" s="1744"/>
      <c r="G2" s="1744"/>
      <c r="H2" s="1744"/>
      <c r="I2" s="1744"/>
      <c r="J2" s="1744"/>
    </row>
    <row r="3" spans="1:10" ht="15" customHeight="1"/>
    <row r="4" spans="1:10" ht="14.25" customHeight="1">
      <c r="A4" s="497" t="s">
        <v>3046</v>
      </c>
      <c r="B4" s="422"/>
    </row>
    <row r="5" spans="1:10" ht="15" customHeight="1">
      <c r="A5" s="422"/>
      <c r="B5" s="422"/>
    </row>
    <row r="6" spans="1:10" s="568" customFormat="1" ht="15" customHeight="1">
      <c r="A6" s="495" t="s">
        <v>2814</v>
      </c>
      <c r="B6" s="494"/>
    </row>
    <row r="7" spans="1:10" ht="15" customHeight="1">
      <c r="A7" s="422"/>
      <c r="B7" s="422"/>
    </row>
    <row r="8" spans="1:10" ht="15" customHeight="1">
      <c r="A8" s="497" t="s">
        <v>2815</v>
      </c>
      <c r="B8" s="422"/>
    </row>
    <row r="9" spans="1:10" ht="15" customHeight="1">
      <c r="A9" s="497"/>
      <c r="B9" s="422"/>
    </row>
    <row r="10" spans="1:10" ht="15" customHeight="1">
      <c r="A10" s="1651" t="s">
        <v>2816</v>
      </c>
      <c r="B10" s="1651"/>
      <c r="C10" s="1651"/>
      <c r="D10" s="1651"/>
      <c r="E10" s="1651"/>
      <c r="F10" s="1651"/>
      <c r="G10" s="1651"/>
      <c r="H10" s="1651"/>
      <c r="I10" s="1651"/>
      <c r="J10" s="562"/>
    </row>
    <row r="11" spans="1:10" ht="15">
      <c r="A11" s="497"/>
      <c r="B11" s="422"/>
    </row>
    <row r="12" spans="1:10" ht="15">
      <c r="A12" s="497"/>
      <c r="B12" s="422"/>
    </row>
    <row r="13" spans="1:10" ht="15">
      <c r="A13" s="497"/>
      <c r="B13" s="422"/>
    </row>
    <row r="14" spans="1:10" ht="15">
      <c r="A14" s="497"/>
      <c r="B14" s="422"/>
    </row>
    <row r="15" spans="1:10" ht="15">
      <c r="A15" s="497"/>
      <c r="B15" s="422"/>
    </row>
    <row r="16" spans="1:10" ht="15">
      <c r="A16" s="497"/>
      <c r="B16" s="422"/>
    </row>
    <row r="17" spans="1:2" ht="15">
      <c r="A17" s="497"/>
      <c r="B17" s="422"/>
    </row>
    <row r="18" spans="1:2" ht="15">
      <c r="A18" s="497"/>
      <c r="B18" s="422"/>
    </row>
    <row r="19" spans="1:2" ht="15">
      <c r="A19" s="497"/>
      <c r="B19" s="422"/>
    </row>
    <row r="20" spans="1:2" ht="15">
      <c r="A20" s="497"/>
      <c r="B20" s="422"/>
    </row>
    <row r="21" spans="1:2" ht="15">
      <c r="A21" s="497"/>
      <c r="B21" s="422"/>
    </row>
    <row r="22" spans="1:2" ht="15">
      <c r="A22" s="497"/>
      <c r="B22" s="422"/>
    </row>
    <row r="23" spans="1:2" ht="15">
      <c r="A23" s="497"/>
      <c r="B23" s="422"/>
    </row>
    <row r="24" spans="1:2" ht="15">
      <c r="A24" s="497"/>
      <c r="B24" s="422"/>
    </row>
    <row r="25" spans="1:2" ht="15">
      <c r="A25" s="497"/>
      <c r="B25" s="422"/>
    </row>
    <row r="26" spans="1:2" ht="15">
      <c r="A26" s="497"/>
      <c r="B26" s="422"/>
    </row>
    <row r="27" spans="1:2" ht="15">
      <c r="A27" s="497"/>
      <c r="B27" s="422"/>
    </row>
    <row r="28" spans="1:2" ht="15">
      <c r="A28" s="497"/>
      <c r="B28" s="422"/>
    </row>
    <row r="29" spans="1:2" ht="15">
      <c r="A29" s="497"/>
      <c r="B29" s="422"/>
    </row>
    <row r="30" spans="1:2" ht="15">
      <c r="A30" s="497"/>
      <c r="B30" s="422"/>
    </row>
    <row r="31" spans="1:2" ht="15">
      <c r="A31" s="497"/>
      <c r="B31" s="422"/>
    </row>
    <row r="32" spans="1:2" ht="15">
      <c r="A32" s="497"/>
      <c r="B32" s="422"/>
    </row>
    <row r="33" spans="1:2" ht="15">
      <c r="A33" s="497"/>
      <c r="B33" s="422"/>
    </row>
    <row r="34" spans="1:2" ht="15">
      <c r="A34" s="497"/>
      <c r="B34" s="422"/>
    </row>
    <row r="35" spans="1:2" ht="15">
      <c r="A35" s="497"/>
      <c r="B35" s="422"/>
    </row>
    <row r="36" spans="1:2" ht="15">
      <c r="A36" s="497"/>
      <c r="B36" s="422"/>
    </row>
    <row r="37" spans="1:2" ht="15">
      <c r="A37" s="497"/>
      <c r="B37" s="422"/>
    </row>
    <row r="38" spans="1:2" ht="15">
      <c r="A38" s="497"/>
      <c r="B38" s="422"/>
    </row>
    <row r="39" spans="1:2" ht="15">
      <c r="A39" s="497"/>
      <c r="B39" s="422"/>
    </row>
    <row r="40" spans="1:2" ht="15">
      <c r="A40" s="497"/>
      <c r="B40" s="422"/>
    </row>
    <row r="41" spans="1:2" ht="15">
      <c r="A41" s="497"/>
      <c r="B41" s="422"/>
    </row>
    <row r="42" spans="1:2" ht="15">
      <c r="A42" s="497"/>
      <c r="B42" s="422"/>
    </row>
    <row r="43" spans="1:2" ht="15">
      <c r="A43" s="497"/>
      <c r="B43" s="422"/>
    </row>
    <row r="44" spans="1:2" ht="15">
      <c r="A44" s="497"/>
      <c r="B44" s="422"/>
    </row>
    <row r="45" spans="1:2" ht="15">
      <c r="A45" s="497"/>
      <c r="B45" s="422"/>
    </row>
    <row r="46" spans="1:2" ht="15">
      <c r="A46" s="497"/>
      <c r="B46" s="422"/>
    </row>
    <row r="47" spans="1:2" ht="15">
      <c r="A47" s="497"/>
      <c r="B47" s="422"/>
    </row>
    <row r="48" spans="1:2" ht="15">
      <c r="A48" s="497"/>
      <c r="B48" s="422"/>
    </row>
    <row r="49" spans="1:2" ht="15">
      <c r="A49" s="497"/>
      <c r="B49" s="422"/>
    </row>
    <row r="50" spans="1:2" ht="15">
      <c r="A50" s="497"/>
      <c r="B50" s="422"/>
    </row>
    <row r="51" spans="1:2" ht="15">
      <c r="A51" s="497" t="s">
        <v>435</v>
      </c>
      <c r="B51" s="422"/>
    </row>
    <row r="53" spans="1:2" ht="15">
      <c r="A53" s="497"/>
      <c r="B53" s="422"/>
    </row>
    <row r="54" spans="1:2" ht="15">
      <c r="A54" s="497"/>
      <c r="B54" s="422"/>
    </row>
    <row r="55" spans="1:2" ht="15">
      <c r="A55" s="497"/>
      <c r="B55" s="422"/>
    </row>
    <row r="56" spans="1:2" ht="15">
      <c r="A56" s="497"/>
      <c r="B56" s="422"/>
    </row>
    <row r="57" spans="1:2" ht="15">
      <c r="A57" s="497"/>
      <c r="B57" s="422"/>
    </row>
    <row r="58" spans="1:2" ht="15">
      <c r="A58" s="497"/>
      <c r="B58" s="422"/>
    </row>
    <row r="59" spans="1:2" ht="15">
      <c r="A59" s="497"/>
      <c r="B59" s="422"/>
    </row>
    <row r="60" spans="1:2" ht="15">
      <c r="A60" s="497"/>
      <c r="B60" s="422"/>
    </row>
    <row r="61" spans="1:2" ht="15">
      <c r="A61" s="497"/>
      <c r="B61" s="422"/>
    </row>
    <row r="62" spans="1:2" ht="15">
      <c r="A62" s="497"/>
      <c r="B62" s="422"/>
    </row>
    <row r="63" spans="1:2" ht="15">
      <c r="A63" s="497"/>
      <c r="B63" s="422"/>
    </row>
    <row r="64" spans="1:2" ht="15">
      <c r="A64" s="497"/>
      <c r="B64" s="422"/>
    </row>
    <row r="65" spans="1:2" ht="15">
      <c r="A65" s="497"/>
      <c r="B65" s="422"/>
    </row>
    <row r="66" spans="1:2" ht="15">
      <c r="A66" s="497"/>
      <c r="B66" s="422"/>
    </row>
    <row r="67" spans="1:2" ht="15">
      <c r="A67" s="497"/>
      <c r="B67" s="422"/>
    </row>
    <row r="68" spans="1:2" ht="15">
      <c r="A68" s="497"/>
      <c r="B68" s="422"/>
    </row>
    <row r="69" spans="1:2" ht="15">
      <c r="A69" s="497"/>
      <c r="B69" s="422"/>
    </row>
    <row r="70" spans="1:2" ht="15">
      <c r="A70" s="497"/>
      <c r="B70" s="422"/>
    </row>
    <row r="71" spans="1:2" ht="15">
      <c r="A71" s="497"/>
      <c r="B71" s="422"/>
    </row>
    <row r="72" spans="1:2" ht="15">
      <c r="A72" s="497"/>
      <c r="B72" s="422"/>
    </row>
    <row r="73" spans="1:2" ht="15">
      <c r="A73" s="497"/>
      <c r="B73" s="422"/>
    </row>
    <row r="74" spans="1:2" ht="15">
      <c r="A74" s="497"/>
      <c r="B74" s="422"/>
    </row>
    <row r="75" spans="1:2" ht="15">
      <c r="A75" s="497"/>
      <c r="B75" s="422"/>
    </row>
    <row r="76" spans="1:2" ht="15">
      <c r="A76" s="497"/>
      <c r="B76" s="422"/>
    </row>
    <row r="77" spans="1:2" ht="15">
      <c r="A77" s="497"/>
      <c r="B77" s="422"/>
    </row>
    <row r="78" spans="1:2" ht="15">
      <c r="A78" s="497"/>
      <c r="B78" s="422"/>
    </row>
    <row r="79" spans="1:2" ht="15">
      <c r="A79" s="422"/>
      <c r="B79" s="422"/>
    </row>
    <row r="80" spans="1:2" ht="15">
      <c r="B80" s="422"/>
    </row>
    <row r="117" spans="1:11">
      <c r="A117" s="568"/>
      <c r="B117" s="568"/>
      <c r="C117" s="568"/>
      <c r="D117" s="568"/>
      <c r="E117" s="568"/>
      <c r="F117" s="568"/>
      <c r="G117" s="568"/>
      <c r="H117" s="568"/>
      <c r="I117" s="568"/>
      <c r="J117" s="568"/>
      <c r="K117" s="568"/>
    </row>
    <row r="118" spans="1:11">
      <c r="K118" s="568"/>
    </row>
    <row r="127" spans="1:11" ht="15">
      <c r="A127" s="422"/>
      <c r="B127" s="422"/>
    </row>
    <row r="128" spans="1:11" ht="15">
      <c r="A128" s="422"/>
      <c r="B128" s="422"/>
    </row>
    <row r="129" spans="1:2" ht="15">
      <c r="A129" s="422"/>
      <c r="B129" s="422"/>
    </row>
    <row r="130" spans="1:2" ht="15">
      <c r="A130" s="422"/>
      <c r="B130" s="422"/>
    </row>
    <row r="131" spans="1:2" ht="15">
      <c r="A131" s="422"/>
      <c r="B131" s="422"/>
    </row>
  </sheetData>
  <mergeCells count="2">
    <mergeCell ref="A2:J2"/>
    <mergeCell ref="A10:I10"/>
  </mergeCells>
  <hyperlinks>
    <hyperlink ref="A4" location="'Figure PCCMDS 1'!A1" display="FIGURE PCCMDS 1: ACTIVITY BY ORGANISATION 2010 - 2012"/>
    <hyperlink ref="A6" location="'Table PCCMDS 2 '!A1" display="TABLE PCCMDS 2: DAILY HRG ACTIVITY"/>
    <hyperlink ref="A8" location="'Table PCCMDS 3'!A1" display="TABLE PCCMDS 3: NUMBER OF ACTIVITIES PER DAY, 2010-2012"/>
    <hyperlink ref="A10" location="'Figure PCCMDS 4'!A1" display="FIGURE PCCMDS 4: PREDICTED AND OBSERVED DEATH RATES BY INITIAL HRG, 2010-2012"/>
  </hyperlinks>
  <pageMargins left="0.70866141732283472" right="0.70866141732283472" top="0.74803149606299213" bottom="0.74803149606299213" header="0.31496062992125984" footer="0.31496062992125984"/>
  <pageSetup paperSize="9" scale="97"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T42"/>
  <sheetViews>
    <sheetView showGridLines="0" zoomScaleNormal="100" workbookViewId="0"/>
  </sheetViews>
  <sheetFormatPr defaultColWidth="9.140625" defaultRowHeight="12.75"/>
  <cols>
    <col min="1" max="16384" width="9.140625" style="13"/>
  </cols>
  <sheetData>
    <row r="1" spans="1:20" ht="18.75">
      <c r="A1" s="345" t="s">
        <v>3047</v>
      </c>
      <c r="B1" s="195"/>
      <c r="C1" s="195"/>
      <c r="D1" s="195"/>
      <c r="E1" s="195"/>
      <c r="F1" s="22"/>
      <c r="G1" s="22"/>
      <c r="H1" s="22"/>
      <c r="I1" s="22"/>
      <c r="J1" s="22"/>
      <c r="K1" s="22"/>
      <c r="L1" s="22"/>
      <c r="M1" s="22"/>
      <c r="N1" s="22"/>
      <c r="O1" s="22"/>
      <c r="P1" s="22"/>
      <c r="Q1" s="22"/>
      <c r="R1" s="22"/>
      <c r="S1" s="22"/>
      <c r="T1" s="22"/>
    </row>
    <row r="2" spans="1:20" ht="3" customHeight="1">
      <c r="A2" s="22"/>
      <c r="B2" s="22"/>
      <c r="C2" s="22"/>
      <c r="D2" s="22"/>
      <c r="E2" s="22"/>
      <c r="F2" s="22"/>
      <c r="G2" s="22"/>
      <c r="H2" s="22"/>
      <c r="I2" s="22"/>
      <c r="J2" s="22"/>
      <c r="K2" s="22"/>
      <c r="L2" s="22"/>
      <c r="M2" s="22"/>
      <c r="N2" s="22"/>
      <c r="O2" s="22"/>
      <c r="P2" s="22"/>
      <c r="Q2" s="22"/>
      <c r="R2" s="22"/>
      <c r="S2" s="22"/>
      <c r="T2" s="22"/>
    </row>
    <row r="3" spans="1:20">
      <c r="A3" s="22"/>
      <c r="B3" s="22"/>
      <c r="C3" s="22"/>
      <c r="D3" s="22"/>
      <c r="E3" s="22"/>
      <c r="F3" s="22"/>
      <c r="G3" s="22"/>
      <c r="H3" s="22"/>
      <c r="I3" s="22"/>
      <c r="J3" s="22"/>
      <c r="K3" s="22"/>
      <c r="L3" s="22"/>
      <c r="M3" s="22"/>
      <c r="N3" s="22"/>
      <c r="O3" s="22"/>
      <c r="P3" s="22"/>
      <c r="Q3" s="22"/>
      <c r="R3" s="22"/>
      <c r="S3" s="22"/>
      <c r="T3" s="22"/>
    </row>
    <row r="42" spans="1:7">
      <c r="A42" s="166"/>
      <c r="B42" s="166"/>
      <c r="C42" s="166"/>
      <c r="D42" s="166"/>
      <c r="E42" s="166"/>
      <c r="F42" s="166"/>
      <c r="G42" s="166"/>
    </row>
  </sheetData>
  <pageMargins left="0.70866141732283472" right="0.70866141732283472" top="0.74803149606299213" bottom="0.74803149606299213" header="0.31496062992125984" footer="0.31496062992125984"/>
  <pageSetup paperSize="9" scale="94"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G46"/>
  <sheetViews>
    <sheetView showGridLines="0" zoomScaleNormal="100" workbookViewId="0"/>
  </sheetViews>
  <sheetFormatPr defaultRowHeight="12.75"/>
  <cols>
    <col min="1" max="4" width="16.7109375" style="13" customWidth="1"/>
    <col min="5" max="256" width="9.140625" style="13"/>
    <col min="257" max="260" width="16.7109375" style="13" customWidth="1"/>
    <col min="261" max="512" width="9.140625" style="13"/>
    <col min="513" max="516" width="16.7109375" style="13" customWidth="1"/>
    <col min="517" max="768" width="9.140625" style="13"/>
    <col min="769" max="772" width="16.7109375" style="13" customWidth="1"/>
    <col min="773" max="1024" width="9.140625" style="13"/>
    <col min="1025" max="1028" width="16.7109375" style="13" customWidth="1"/>
    <col min="1029" max="1280" width="9.140625" style="13"/>
    <col min="1281" max="1284" width="16.7109375" style="13" customWidth="1"/>
    <col min="1285" max="1536" width="9.140625" style="13"/>
    <col min="1537" max="1540" width="16.7109375" style="13" customWidth="1"/>
    <col min="1541" max="1792" width="9.140625" style="13"/>
    <col min="1793" max="1796" width="16.7109375" style="13" customWidth="1"/>
    <col min="1797" max="2048" width="9.140625" style="13"/>
    <col min="2049" max="2052" width="16.7109375" style="13" customWidth="1"/>
    <col min="2053" max="2304" width="9.140625" style="13"/>
    <col min="2305" max="2308" width="16.7109375" style="13" customWidth="1"/>
    <col min="2309" max="2560" width="9.140625" style="13"/>
    <col min="2561" max="2564" width="16.7109375" style="13" customWidth="1"/>
    <col min="2565" max="2816" width="9.140625" style="13"/>
    <col min="2817" max="2820" width="16.7109375" style="13" customWidth="1"/>
    <col min="2821" max="3072" width="9.140625" style="13"/>
    <col min="3073" max="3076" width="16.7109375" style="13" customWidth="1"/>
    <col min="3077" max="3328" width="9.140625" style="13"/>
    <col min="3329" max="3332" width="16.7109375" style="13" customWidth="1"/>
    <col min="3333" max="3584" width="9.140625" style="13"/>
    <col min="3585" max="3588" width="16.7109375" style="13" customWidth="1"/>
    <col min="3589" max="3840" width="9.140625" style="13"/>
    <col min="3841" max="3844" width="16.7109375" style="13" customWidth="1"/>
    <col min="3845" max="4096" width="9.140625" style="13"/>
    <col min="4097" max="4100" width="16.7109375" style="13" customWidth="1"/>
    <col min="4101" max="4352" width="9.140625" style="13"/>
    <col min="4353" max="4356" width="16.7109375" style="13" customWidth="1"/>
    <col min="4357" max="4608" width="9.140625" style="13"/>
    <col min="4609" max="4612" width="16.7109375" style="13" customWidth="1"/>
    <col min="4613" max="4864" width="9.140625" style="13"/>
    <col min="4865" max="4868" width="16.7109375" style="13" customWidth="1"/>
    <col min="4869" max="5120" width="9.140625" style="13"/>
    <col min="5121" max="5124" width="16.7109375" style="13" customWidth="1"/>
    <col min="5125" max="5376" width="9.140625" style="13"/>
    <col min="5377" max="5380" width="16.7109375" style="13" customWidth="1"/>
    <col min="5381" max="5632" width="9.140625" style="13"/>
    <col min="5633" max="5636" width="16.7109375" style="13" customWidth="1"/>
    <col min="5637" max="5888" width="9.140625" style="13"/>
    <col min="5889" max="5892" width="16.7109375" style="13" customWidth="1"/>
    <col min="5893" max="6144" width="9.140625" style="13"/>
    <col min="6145" max="6148" width="16.7109375" style="13" customWidth="1"/>
    <col min="6149" max="6400" width="9.140625" style="13"/>
    <col min="6401" max="6404" width="16.7109375" style="13" customWidth="1"/>
    <col min="6405" max="6656" width="9.140625" style="13"/>
    <col min="6657" max="6660" width="16.7109375" style="13" customWidth="1"/>
    <col min="6661" max="6912" width="9.140625" style="13"/>
    <col min="6913" max="6916" width="16.7109375" style="13" customWidth="1"/>
    <col min="6917" max="7168" width="9.140625" style="13"/>
    <col min="7169" max="7172" width="16.7109375" style="13" customWidth="1"/>
    <col min="7173" max="7424" width="9.140625" style="13"/>
    <col min="7425" max="7428" width="16.7109375" style="13" customWidth="1"/>
    <col min="7429" max="7680" width="9.140625" style="13"/>
    <col min="7681" max="7684" width="16.7109375" style="13" customWidth="1"/>
    <col min="7685" max="7936" width="9.140625" style="13"/>
    <col min="7937" max="7940" width="16.7109375" style="13" customWidth="1"/>
    <col min="7941" max="8192" width="9.140625" style="13"/>
    <col min="8193" max="8196" width="16.7109375" style="13" customWidth="1"/>
    <col min="8197" max="8448" width="9.140625" style="13"/>
    <col min="8449" max="8452" width="16.7109375" style="13" customWidth="1"/>
    <col min="8453" max="8704" width="9.140625" style="13"/>
    <col min="8705" max="8708" width="16.7109375" style="13" customWidth="1"/>
    <col min="8709" max="8960" width="9.140625" style="13"/>
    <col min="8961" max="8964" width="16.7109375" style="13" customWidth="1"/>
    <col min="8965" max="9216" width="9.140625" style="13"/>
    <col min="9217" max="9220" width="16.7109375" style="13" customWidth="1"/>
    <col min="9221" max="9472" width="9.140625" style="13"/>
    <col min="9473" max="9476" width="16.7109375" style="13" customWidth="1"/>
    <col min="9477" max="9728" width="9.140625" style="13"/>
    <col min="9729" max="9732" width="16.7109375" style="13" customWidth="1"/>
    <col min="9733" max="9984" width="9.140625" style="13"/>
    <col min="9985" max="9988" width="16.7109375" style="13" customWidth="1"/>
    <col min="9989" max="10240" width="9.140625" style="13"/>
    <col min="10241" max="10244" width="16.7109375" style="13" customWidth="1"/>
    <col min="10245" max="10496" width="9.140625" style="13"/>
    <col min="10497" max="10500" width="16.7109375" style="13" customWidth="1"/>
    <col min="10501" max="10752" width="9.140625" style="13"/>
    <col min="10753" max="10756" width="16.7109375" style="13" customWidth="1"/>
    <col min="10757" max="11008" width="9.140625" style="13"/>
    <col min="11009" max="11012" width="16.7109375" style="13" customWidth="1"/>
    <col min="11013" max="11264" width="9.140625" style="13"/>
    <col min="11265" max="11268" width="16.7109375" style="13" customWidth="1"/>
    <col min="11269" max="11520" width="9.140625" style="13"/>
    <col min="11521" max="11524" width="16.7109375" style="13" customWidth="1"/>
    <col min="11525" max="11776" width="9.140625" style="13"/>
    <col min="11777" max="11780" width="16.7109375" style="13" customWidth="1"/>
    <col min="11781" max="12032" width="9.140625" style="13"/>
    <col min="12033" max="12036" width="16.7109375" style="13" customWidth="1"/>
    <col min="12037" max="12288" width="9.140625" style="13"/>
    <col min="12289" max="12292" width="16.7109375" style="13" customWidth="1"/>
    <col min="12293" max="12544" width="9.140625" style="13"/>
    <col min="12545" max="12548" width="16.7109375" style="13" customWidth="1"/>
    <col min="12549" max="12800" width="9.140625" style="13"/>
    <col min="12801" max="12804" width="16.7109375" style="13" customWidth="1"/>
    <col min="12805" max="13056" width="9.140625" style="13"/>
    <col min="13057" max="13060" width="16.7109375" style="13" customWidth="1"/>
    <col min="13061" max="13312" width="9.140625" style="13"/>
    <col min="13313" max="13316" width="16.7109375" style="13" customWidth="1"/>
    <col min="13317" max="13568" width="9.140625" style="13"/>
    <col min="13569" max="13572" width="16.7109375" style="13" customWidth="1"/>
    <col min="13573" max="13824" width="9.140625" style="13"/>
    <col min="13825" max="13828" width="16.7109375" style="13" customWidth="1"/>
    <col min="13829" max="14080" width="9.140625" style="13"/>
    <col min="14081" max="14084" width="16.7109375" style="13" customWidth="1"/>
    <col min="14085" max="14336" width="9.140625" style="13"/>
    <col min="14337" max="14340" width="16.7109375" style="13" customWidth="1"/>
    <col min="14341" max="14592" width="9.140625" style="13"/>
    <col min="14593" max="14596" width="16.7109375" style="13" customWidth="1"/>
    <col min="14597" max="14848" width="9.140625" style="13"/>
    <col min="14849" max="14852" width="16.7109375" style="13" customWidth="1"/>
    <col min="14853" max="15104" width="9.140625" style="13"/>
    <col min="15105" max="15108" width="16.7109375" style="13" customWidth="1"/>
    <col min="15109" max="15360" width="9.140625" style="13"/>
    <col min="15361" max="15364" width="16.7109375" style="13" customWidth="1"/>
    <col min="15365" max="15616" width="9.140625" style="13"/>
    <col min="15617" max="15620" width="16.7109375" style="13" customWidth="1"/>
    <col min="15621" max="15872" width="9.140625" style="13"/>
    <col min="15873" max="15876" width="16.7109375" style="13" customWidth="1"/>
    <col min="15877" max="16128" width="9.140625" style="13"/>
    <col min="16129" max="16132" width="16.7109375" style="13" customWidth="1"/>
    <col min="16133" max="16384" width="9.140625" style="13"/>
  </cols>
  <sheetData>
    <row r="1" spans="1:7" s="22" customFormat="1" ht="18.75">
      <c r="A1" s="345" t="s">
        <v>2810</v>
      </c>
    </row>
    <row r="2" spans="1:7" ht="3" customHeight="1"/>
    <row r="3" spans="1:7">
      <c r="A3" s="167" t="s">
        <v>191</v>
      </c>
      <c r="B3" s="31" t="s">
        <v>446</v>
      </c>
      <c r="C3" s="31" t="s">
        <v>447</v>
      </c>
      <c r="D3" s="31" t="s">
        <v>420</v>
      </c>
      <c r="G3" s="34"/>
    </row>
    <row r="4" spans="1:7">
      <c r="A4" s="168" t="s">
        <v>448</v>
      </c>
      <c r="B4" s="169" t="s">
        <v>449</v>
      </c>
      <c r="C4" s="89">
        <v>4555</v>
      </c>
      <c r="D4" s="170">
        <v>1.1499215364456177</v>
      </c>
      <c r="G4" s="34"/>
    </row>
    <row r="5" spans="1:7">
      <c r="A5" s="168" t="s">
        <v>537</v>
      </c>
      <c r="B5" s="171" t="s">
        <v>538</v>
      </c>
      <c r="C5" s="89">
        <v>41963</v>
      </c>
      <c r="D5" s="170">
        <v>10.593667030334473</v>
      </c>
      <c r="G5" s="34"/>
    </row>
    <row r="6" spans="1:7">
      <c r="A6" s="168" t="s">
        <v>450</v>
      </c>
      <c r="B6" s="171" t="s">
        <v>451</v>
      </c>
      <c r="C6" s="89">
        <v>34207</v>
      </c>
      <c r="D6" s="170">
        <v>8.6356449127197266</v>
      </c>
      <c r="G6" s="34"/>
    </row>
    <row r="7" spans="1:7">
      <c r="A7" s="168" t="s">
        <v>452</v>
      </c>
      <c r="B7" s="169" t="s">
        <v>453</v>
      </c>
      <c r="C7" s="89">
        <v>79843</v>
      </c>
      <c r="D7" s="170">
        <v>20.156570434570313</v>
      </c>
      <c r="G7" s="34"/>
    </row>
    <row r="8" spans="1:7">
      <c r="A8" s="168" t="s">
        <v>454</v>
      </c>
      <c r="B8" s="169" t="s">
        <v>455</v>
      </c>
      <c r="C8" s="89">
        <v>145367</v>
      </c>
      <c r="D8" s="170">
        <v>36.698272705078125</v>
      </c>
      <c r="G8" s="34"/>
    </row>
    <row r="9" spans="1:7">
      <c r="A9" s="168" t="s">
        <v>456</v>
      </c>
      <c r="B9" s="169" t="s">
        <v>457</v>
      </c>
      <c r="C9" s="89">
        <v>61362</v>
      </c>
      <c r="D9" s="170">
        <v>15.490995407104492</v>
      </c>
      <c r="G9" s="34"/>
    </row>
    <row r="10" spans="1:7">
      <c r="A10" s="168" t="s">
        <v>458</v>
      </c>
      <c r="B10" s="169" t="s">
        <v>459</v>
      </c>
      <c r="C10" s="89">
        <v>19151</v>
      </c>
      <c r="D10" s="170">
        <v>4.834719181060791</v>
      </c>
      <c r="G10" s="34"/>
    </row>
    <row r="11" spans="1:7">
      <c r="A11" s="168" t="s">
        <v>460</v>
      </c>
      <c r="B11" s="169" t="s">
        <v>461</v>
      </c>
      <c r="C11" s="89">
        <v>2877</v>
      </c>
      <c r="D11" s="170">
        <v>0.72630608081817627</v>
      </c>
      <c r="G11" s="34"/>
    </row>
    <row r="12" spans="1:7">
      <c r="A12" s="168" t="s">
        <v>462</v>
      </c>
      <c r="B12" s="169" t="s">
        <v>463</v>
      </c>
      <c r="C12" s="89">
        <v>6789</v>
      </c>
      <c r="D12" s="170">
        <v>1.7139005661010742</v>
      </c>
      <c r="G12" s="34"/>
    </row>
    <row r="13" spans="1:7">
      <c r="A13" s="168" t="s">
        <v>1</v>
      </c>
      <c r="B13" s="172"/>
      <c r="C13" s="173">
        <f>SUM(C4:C12)</f>
        <v>396114</v>
      </c>
      <c r="D13" s="174">
        <f>SUM(D4:D12)</f>
        <v>99.999997854232788</v>
      </c>
    </row>
    <row r="14" spans="1:7">
      <c r="A14" s="525"/>
      <c r="B14" s="526"/>
      <c r="C14" s="527"/>
      <c r="D14" s="528"/>
    </row>
    <row r="15" spans="1:7" ht="33" customHeight="1">
      <c r="A15" s="1747" t="s">
        <v>850</v>
      </c>
      <c r="B15" s="1747"/>
      <c r="C15" s="1747"/>
      <c r="D15" s="1747"/>
    </row>
    <row r="16" spans="1:7">
      <c r="A16" s="525"/>
      <c r="B16" s="526"/>
      <c r="C16" s="527"/>
      <c r="D16" s="528"/>
    </row>
    <row r="17" spans="1:4">
      <c r="A17" s="525"/>
      <c r="B17" s="526"/>
      <c r="C17" s="527"/>
      <c r="D17" s="528"/>
    </row>
    <row r="18" spans="1:4">
      <c r="A18" s="525"/>
      <c r="B18" s="526"/>
      <c r="C18" s="527"/>
      <c r="D18" s="528"/>
    </row>
    <row r="19" spans="1:4">
      <c r="A19" s="525"/>
      <c r="B19" s="526"/>
      <c r="C19" s="527"/>
      <c r="D19" s="528"/>
    </row>
    <row r="20" spans="1:4">
      <c r="A20" s="525"/>
      <c r="B20" s="526"/>
      <c r="C20" s="527"/>
      <c r="D20" s="528"/>
    </row>
    <row r="21" spans="1:4">
      <c r="A21" s="525"/>
      <c r="B21" s="526"/>
      <c r="C21" s="527"/>
      <c r="D21" s="528"/>
    </row>
    <row r="22" spans="1:4">
      <c r="A22" s="525"/>
      <c r="B22" s="526"/>
      <c r="C22" s="527"/>
      <c r="D22" s="528"/>
    </row>
    <row r="23" spans="1:4">
      <c r="A23" s="525"/>
      <c r="B23" s="526"/>
      <c r="C23" s="527"/>
      <c r="D23" s="528"/>
    </row>
    <row r="24" spans="1:4">
      <c r="A24" s="525"/>
      <c r="B24" s="526"/>
      <c r="C24" s="527"/>
      <c r="D24" s="528"/>
    </row>
    <row r="25" spans="1:4">
      <c r="A25" s="525"/>
      <c r="B25" s="526"/>
      <c r="C25" s="527"/>
      <c r="D25" s="528"/>
    </row>
    <row r="26" spans="1:4">
      <c r="A26" s="525"/>
      <c r="B26" s="526"/>
      <c r="C26" s="527"/>
      <c r="D26" s="528"/>
    </row>
    <row r="27" spans="1:4">
      <c r="A27" s="525"/>
      <c r="B27" s="526"/>
      <c r="C27" s="527"/>
      <c r="D27" s="528"/>
    </row>
    <row r="28" spans="1:4">
      <c r="A28" s="525"/>
      <c r="B28" s="526"/>
      <c r="C28" s="527"/>
      <c r="D28" s="528"/>
    </row>
    <row r="29" spans="1:4">
      <c r="A29" s="525"/>
      <c r="B29" s="526"/>
      <c r="C29" s="527"/>
      <c r="D29" s="528"/>
    </row>
    <row r="30" spans="1:4">
      <c r="A30" s="525"/>
      <c r="B30" s="526"/>
      <c r="C30" s="527"/>
      <c r="D30" s="528"/>
    </row>
    <row r="31" spans="1:4">
      <c r="A31" s="525"/>
      <c r="B31" s="526"/>
      <c r="C31" s="527"/>
      <c r="D31" s="528"/>
    </row>
    <row r="32" spans="1:4">
      <c r="A32" s="525"/>
      <c r="B32" s="526"/>
      <c r="C32" s="527"/>
      <c r="D32" s="528"/>
    </row>
    <row r="33" spans="1:4">
      <c r="A33" s="525"/>
      <c r="B33" s="526"/>
      <c r="C33" s="527"/>
      <c r="D33" s="528"/>
    </row>
    <row r="34" spans="1:4">
      <c r="A34" s="525"/>
      <c r="B34" s="526"/>
      <c r="C34" s="527"/>
      <c r="D34" s="528"/>
    </row>
    <row r="35" spans="1:4">
      <c r="A35" s="525"/>
      <c r="B35" s="526"/>
      <c r="C35" s="527"/>
      <c r="D35" s="528"/>
    </row>
    <row r="36" spans="1:4">
      <c r="A36" s="525"/>
      <c r="B36" s="526"/>
      <c r="C36" s="527"/>
      <c r="D36" s="528"/>
    </row>
    <row r="37" spans="1:4">
      <c r="A37" s="525"/>
      <c r="B37" s="526"/>
      <c r="C37" s="527"/>
      <c r="D37" s="528"/>
    </row>
    <row r="38" spans="1:4">
      <c r="A38" s="525"/>
      <c r="B38" s="526"/>
      <c r="C38" s="527"/>
      <c r="D38" s="528"/>
    </row>
    <row r="39" spans="1:4">
      <c r="A39" s="525"/>
      <c r="B39" s="526"/>
      <c r="C39" s="527"/>
      <c r="D39" s="528"/>
    </row>
    <row r="40" spans="1:4">
      <c r="A40" s="525"/>
      <c r="B40" s="526"/>
      <c r="C40" s="527"/>
      <c r="D40" s="528"/>
    </row>
    <row r="41" spans="1:4">
      <c r="A41" s="525"/>
      <c r="B41" s="526"/>
      <c r="C41" s="527"/>
      <c r="D41" s="528"/>
    </row>
    <row r="42" spans="1:4">
      <c r="A42" s="525"/>
      <c r="B42" s="526"/>
      <c r="C42" s="527"/>
      <c r="D42" s="528"/>
    </row>
    <row r="43" spans="1:4">
      <c r="A43" s="525"/>
      <c r="B43" s="526"/>
      <c r="C43" s="527"/>
      <c r="D43" s="528"/>
    </row>
    <row r="44" spans="1:4">
      <c r="A44" s="525"/>
      <c r="B44" s="526"/>
      <c r="C44" s="527"/>
      <c r="D44" s="528"/>
    </row>
    <row r="46" spans="1:4" ht="48" customHeight="1">
      <c r="A46" s="1745" t="s">
        <v>849</v>
      </c>
      <c r="B46" s="1746"/>
      <c r="C46" s="1746"/>
      <c r="D46" s="1746"/>
    </row>
  </sheetData>
  <mergeCells count="2">
    <mergeCell ref="A46:D46"/>
    <mergeCell ref="A15:D15"/>
  </mergeCells>
  <pageMargins left="0.70866141732283472" right="0.70866141732283472" top="0.74803149606299213" bottom="0.74803149606299213" header="0.31496062992125984" footer="0.31496062992125984"/>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G54"/>
  <sheetViews>
    <sheetView showGridLines="0" zoomScaleNormal="100" workbookViewId="0">
      <selection sqref="A1:G1"/>
    </sheetView>
  </sheetViews>
  <sheetFormatPr defaultRowHeight="12.75"/>
  <cols>
    <col min="1" max="1" width="18.5703125" style="13" customWidth="1"/>
    <col min="2" max="2" width="12" style="13" customWidth="1"/>
    <col min="3" max="3" width="11.5703125" style="13" customWidth="1"/>
    <col min="4" max="5" width="9.140625" style="13"/>
    <col min="6" max="6" width="7.140625" style="13" customWidth="1"/>
    <col min="7" max="7" width="6" style="13" customWidth="1"/>
    <col min="8" max="8" width="10" style="13" customWidth="1"/>
    <col min="9" max="9" width="10" style="13" bestFit="1" customWidth="1"/>
    <col min="10" max="256" width="9.140625" style="13"/>
    <col min="257" max="257" width="18.5703125" style="13" customWidth="1"/>
    <col min="258" max="258" width="12" style="13" customWidth="1"/>
    <col min="259" max="259" width="11.5703125" style="13" customWidth="1"/>
    <col min="260" max="261" width="9.140625" style="13"/>
    <col min="262" max="262" width="7.140625" style="13" customWidth="1"/>
    <col min="263" max="263" width="6" style="13" customWidth="1"/>
    <col min="264" max="264" width="10" style="13" customWidth="1"/>
    <col min="265" max="265" width="10" style="13" bestFit="1" customWidth="1"/>
    <col min="266" max="512" width="9.140625" style="13"/>
    <col min="513" max="513" width="18.5703125" style="13" customWidth="1"/>
    <col min="514" max="514" width="12" style="13" customWidth="1"/>
    <col min="515" max="515" width="11.5703125" style="13" customWidth="1"/>
    <col min="516" max="517" width="9.140625" style="13"/>
    <col min="518" max="518" width="7.140625" style="13" customWidth="1"/>
    <col min="519" max="519" width="6" style="13" customWidth="1"/>
    <col min="520" max="520" width="10" style="13" customWidth="1"/>
    <col min="521" max="521" width="10" style="13" bestFit="1" customWidth="1"/>
    <col min="522" max="768" width="9.140625" style="13"/>
    <col min="769" max="769" width="18.5703125" style="13" customWidth="1"/>
    <col min="770" max="770" width="12" style="13" customWidth="1"/>
    <col min="771" max="771" width="11.5703125" style="13" customWidth="1"/>
    <col min="772" max="773" width="9.140625" style="13"/>
    <col min="774" max="774" width="7.140625" style="13" customWidth="1"/>
    <col min="775" max="775" width="6" style="13" customWidth="1"/>
    <col min="776" max="776" width="10" style="13" customWidth="1"/>
    <col min="777" max="777" width="10" style="13" bestFit="1" customWidth="1"/>
    <col min="778" max="1024" width="9.140625" style="13"/>
    <col min="1025" max="1025" width="18.5703125" style="13" customWidth="1"/>
    <col min="1026" max="1026" width="12" style="13" customWidth="1"/>
    <col min="1027" max="1027" width="11.5703125" style="13" customWidth="1"/>
    <col min="1028" max="1029" width="9.140625" style="13"/>
    <col min="1030" max="1030" width="7.140625" style="13" customWidth="1"/>
    <col min="1031" max="1031" width="6" style="13" customWidth="1"/>
    <col min="1032" max="1032" width="10" style="13" customWidth="1"/>
    <col min="1033" max="1033" width="10" style="13" bestFit="1" customWidth="1"/>
    <col min="1034" max="1280" width="9.140625" style="13"/>
    <col min="1281" max="1281" width="18.5703125" style="13" customWidth="1"/>
    <col min="1282" max="1282" width="12" style="13" customWidth="1"/>
    <col min="1283" max="1283" width="11.5703125" style="13" customWidth="1"/>
    <col min="1284" max="1285" width="9.140625" style="13"/>
    <col min="1286" max="1286" width="7.140625" style="13" customWidth="1"/>
    <col min="1287" max="1287" width="6" style="13" customWidth="1"/>
    <col min="1288" max="1288" width="10" style="13" customWidth="1"/>
    <col min="1289" max="1289" width="10" style="13" bestFit="1" customWidth="1"/>
    <col min="1290" max="1536" width="9.140625" style="13"/>
    <col min="1537" max="1537" width="18.5703125" style="13" customWidth="1"/>
    <col min="1538" max="1538" width="12" style="13" customWidth="1"/>
    <col min="1539" max="1539" width="11.5703125" style="13" customWidth="1"/>
    <col min="1540" max="1541" width="9.140625" style="13"/>
    <col min="1542" max="1542" width="7.140625" style="13" customWidth="1"/>
    <col min="1543" max="1543" width="6" style="13" customWidth="1"/>
    <col min="1544" max="1544" width="10" style="13" customWidth="1"/>
    <col min="1545" max="1545" width="10" style="13" bestFit="1" customWidth="1"/>
    <col min="1546" max="1792" width="9.140625" style="13"/>
    <col min="1793" max="1793" width="18.5703125" style="13" customWidth="1"/>
    <col min="1794" max="1794" width="12" style="13" customWidth="1"/>
    <col min="1795" max="1795" width="11.5703125" style="13" customWidth="1"/>
    <col min="1796" max="1797" width="9.140625" style="13"/>
    <col min="1798" max="1798" width="7.140625" style="13" customWidth="1"/>
    <col min="1799" max="1799" width="6" style="13" customWidth="1"/>
    <col min="1800" max="1800" width="10" style="13" customWidth="1"/>
    <col min="1801" max="1801" width="10" style="13" bestFit="1" customWidth="1"/>
    <col min="1802" max="2048" width="9.140625" style="13"/>
    <col min="2049" max="2049" width="18.5703125" style="13" customWidth="1"/>
    <col min="2050" max="2050" width="12" style="13" customWidth="1"/>
    <col min="2051" max="2051" width="11.5703125" style="13" customWidth="1"/>
    <col min="2052" max="2053" width="9.140625" style="13"/>
    <col min="2054" max="2054" width="7.140625" style="13" customWidth="1"/>
    <col min="2055" max="2055" width="6" style="13" customWidth="1"/>
    <col min="2056" max="2056" width="10" style="13" customWidth="1"/>
    <col min="2057" max="2057" width="10" style="13" bestFit="1" customWidth="1"/>
    <col min="2058" max="2304" width="9.140625" style="13"/>
    <col min="2305" max="2305" width="18.5703125" style="13" customWidth="1"/>
    <col min="2306" max="2306" width="12" style="13" customWidth="1"/>
    <col min="2307" max="2307" width="11.5703125" style="13" customWidth="1"/>
    <col min="2308" max="2309" width="9.140625" style="13"/>
    <col min="2310" max="2310" width="7.140625" style="13" customWidth="1"/>
    <col min="2311" max="2311" width="6" style="13" customWidth="1"/>
    <col min="2312" max="2312" width="10" style="13" customWidth="1"/>
    <col min="2313" max="2313" width="10" style="13" bestFit="1" customWidth="1"/>
    <col min="2314" max="2560" width="9.140625" style="13"/>
    <col min="2561" max="2561" width="18.5703125" style="13" customWidth="1"/>
    <col min="2562" max="2562" width="12" style="13" customWidth="1"/>
    <col min="2563" max="2563" width="11.5703125" style="13" customWidth="1"/>
    <col min="2564" max="2565" width="9.140625" style="13"/>
    <col min="2566" max="2566" width="7.140625" style="13" customWidth="1"/>
    <col min="2567" max="2567" width="6" style="13" customWidth="1"/>
    <col min="2568" max="2568" width="10" style="13" customWidth="1"/>
    <col min="2569" max="2569" width="10" style="13" bestFit="1" customWidth="1"/>
    <col min="2570" max="2816" width="9.140625" style="13"/>
    <col min="2817" max="2817" width="18.5703125" style="13" customWidth="1"/>
    <col min="2818" max="2818" width="12" style="13" customWidth="1"/>
    <col min="2819" max="2819" width="11.5703125" style="13" customWidth="1"/>
    <col min="2820" max="2821" width="9.140625" style="13"/>
    <col min="2822" max="2822" width="7.140625" style="13" customWidth="1"/>
    <col min="2823" max="2823" width="6" style="13" customWidth="1"/>
    <col min="2824" max="2824" width="10" style="13" customWidth="1"/>
    <col min="2825" max="2825" width="10" style="13" bestFit="1" customWidth="1"/>
    <col min="2826" max="3072" width="9.140625" style="13"/>
    <col min="3073" max="3073" width="18.5703125" style="13" customWidth="1"/>
    <col min="3074" max="3074" width="12" style="13" customWidth="1"/>
    <col min="3075" max="3075" width="11.5703125" style="13" customWidth="1"/>
    <col min="3076" max="3077" width="9.140625" style="13"/>
    <col min="3078" max="3078" width="7.140625" style="13" customWidth="1"/>
    <col min="3079" max="3079" width="6" style="13" customWidth="1"/>
    <col min="3080" max="3080" width="10" style="13" customWidth="1"/>
    <col min="3081" max="3081" width="10" style="13" bestFit="1" customWidth="1"/>
    <col min="3082" max="3328" width="9.140625" style="13"/>
    <col min="3329" max="3329" width="18.5703125" style="13" customWidth="1"/>
    <col min="3330" max="3330" width="12" style="13" customWidth="1"/>
    <col min="3331" max="3331" width="11.5703125" style="13" customWidth="1"/>
    <col min="3332" max="3333" width="9.140625" style="13"/>
    <col min="3334" max="3334" width="7.140625" style="13" customWidth="1"/>
    <col min="3335" max="3335" width="6" style="13" customWidth="1"/>
    <col min="3336" max="3336" width="10" style="13" customWidth="1"/>
    <col min="3337" max="3337" width="10" style="13" bestFit="1" customWidth="1"/>
    <col min="3338" max="3584" width="9.140625" style="13"/>
    <col min="3585" max="3585" width="18.5703125" style="13" customWidth="1"/>
    <col min="3586" max="3586" width="12" style="13" customWidth="1"/>
    <col min="3587" max="3587" width="11.5703125" style="13" customWidth="1"/>
    <col min="3588" max="3589" width="9.140625" style="13"/>
    <col min="3590" max="3590" width="7.140625" style="13" customWidth="1"/>
    <col min="3591" max="3591" width="6" style="13" customWidth="1"/>
    <col min="3592" max="3592" width="10" style="13" customWidth="1"/>
    <col min="3593" max="3593" width="10" style="13" bestFit="1" customWidth="1"/>
    <col min="3594" max="3840" width="9.140625" style="13"/>
    <col min="3841" max="3841" width="18.5703125" style="13" customWidth="1"/>
    <col min="3842" max="3842" width="12" style="13" customWidth="1"/>
    <col min="3843" max="3843" width="11.5703125" style="13" customWidth="1"/>
    <col min="3844" max="3845" width="9.140625" style="13"/>
    <col min="3846" max="3846" width="7.140625" style="13" customWidth="1"/>
    <col min="3847" max="3847" width="6" style="13" customWidth="1"/>
    <col min="3848" max="3848" width="10" style="13" customWidth="1"/>
    <col min="3849" max="3849" width="10" style="13" bestFit="1" customWidth="1"/>
    <col min="3850" max="4096" width="9.140625" style="13"/>
    <col min="4097" max="4097" width="18.5703125" style="13" customWidth="1"/>
    <col min="4098" max="4098" width="12" style="13" customWidth="1"/>
    <col min="4099" max="4099" width="11.5703125" style="13" customWidth="1"/>
    <col min="4100" max="4101" width="9.140625" style="13"/>
    <col min="4102" max="4102" width="7.140625" style="13" customWidth="1"/>
    <col min="4103" max="4103" width="6" style="13" customWidth="1"/>
    <col min="4104" max="4104" width="10" style="13" customWidth="1"/>
    <col min="4105" max="4105" width="10" style="13" bestFit="1" customWidth="1"/>
    <col min="4106" max="4352" width="9.140625" style="13"/>
    <col min="4353" max="4353" width="18.5703125" style="13" customWidth="1"/>
    <col min="4354" max="4354" width="12" style="13" customWidth="1"/>
    <col min="4355" max="4355" width="11.5703125" style="13" customWidth="1"/>
    <col min="4356" max="4357" width="9.140625" style="13"/>
    <col min="4358" max="4358" width="7.140625" style="13" customWidth="1"/>
    <col min="4359" max="4359" width="6" style="13" customWidth="1"/>
    <col min="4360" max="4360" width="10" style="13" customWidth="1"/>
    <col min="4361" max="4361" width="10" style="13" bestFit="1" customWidth="1"/>
    <col min="4362" max="4608" width="9.140625" style="13"/>
    <col min="4609" max="4609" width="18.5703125" style="13" customWidth="1"/>
    <col min="4610" max="4610" width="12" style="13" customWidth="1"/>
    <col min="4611" max="4611" width="11.5703125" style="13" customWidth="1"/>
    <col min="4612" max="4613" width="9.140625" style="13"/>
    <col min="4614" max="4614" width="7.140625" style="13" customWidth="1"/>
    <col min="4615" max="4615" width="6" style="13" customWidth="1"/>
    <col min="4616" max="4616" width="10" style="13" customWidth="1"/>
    <col min="4617" max="4617" width="10" style="13" bestFit="1" customWidth="1"/>
    <col min="4618" max="4864" width="9.140625" style="13"/>
    <col min="4865" max="4865" width="18.5703125" style="13" customWidth="1"/>
    <col min="4866" max="4866" width="12" style="13" customWidth="1"/>
    <col min="4867" max="4867" width="11.5703125" style="13" customWidth="1"/>
    <col min="4868" max="4869" width="9.140625" style="13"/>
    <col min="4870" max="4870" width="7.140625" style="13" customWidth="1"/>
    <col min="4871" max="4871" width="6" style="13" customWidth="1"/>
    <col min="4872" max="4872" width="10" style="13" customWidth="1"/>
    <col min="4873" max="4873" width="10" style="13" bestFit="1" customWidth="1"/>
    <col min="4874" max="5120" width="9.140625" style="13"/>
    <col min="5121" max="5121" width="18.5703125" style="13" customWidth="1"/>
    <col min="5122" max="5122" width="12" style="13" customWidth="1"/>
    <col min="5123" max="5123" width="11.5703125" style="13" customWidth="1"/>
    <col min="5124" max="5125" width="9.140625" style="13"/>
    <col min="5126" max="5126" width="7.140625" style="13" customWidth="1"/>
    <col min="5127" max="5127" width="6" style="13" customWidth="1"/>
    <col min="5128" max="5128" width="10" style="13" customWidth="1"/>
    <col min="5129" max="5129" width="10" style="13" bestFit="1" customWidth="1"/>
    <col min="5130" max="5376" width="9.140625" style="13"/>
    <col min="5377" max="5377" width="18.5703125" style="13" customWidth="1"/>
    <col min="5378" max="5378" width="12" style="13" customWidth="1"/>
    <col min="5379" max="5379" width="11.5703125" style="13" customWidth="1"/>
    <col min="5380" max="5381" width="9.140625" style="13"/>
    <col min="5382" max="5382" width="7.140625" style="13" customWidth="1"/>
    <col min="5383" max="5383" width="6" style="13" customWidth="1"/>
    <col min="5384" max="5384" width="10" style="13" customWidth="1"/>
    <col min="5385" max="5385" width="10" style="13" bestFit="1" customWidth="1"/>
    <col min="5386" max="5632" width="9.140625" style="13"/>
    <col min="5633" max="5633" width="18.5703125" style="13" customWidth="1"/>
    <col min="5634" max="5634" width="12" style="13" customWidth="1"/>
    <col min="5635" max="5635" width="11.5703125" style="13" customWidth="1"/>
    <col min="5636" max="5637" width="9.140625" style="13"/>
    <col min="5638" max="5638" width="7.140625" style="13" customWidth="1"/>
    <col min="5639" max="5639" width="6" style="13" customWidth="1"/>
    <col min="5640" max="5640" width="10" style="13" customWidth="1"/>
    <col min="5641" max="5641" width="10" style="13" bestFit="1" customWidth="1"/>
    <col min="5642" max="5888" width="9.140625" style="13"/>
    <col min="5889" max="5889" width="18.5703125" style="13" customWidth="1"/>
    <col min="5890" max="5890" width="12" style="13" customWidth="1"/>
    <col min="5891" max="5891" width="11.5703125" style="13" customWidth="1"/>
    <col min="5892" max="5893" width="9.140625" style="13"/>
    <col min="5894" max="5894" width="7.140625" style="13" customWidth="1"/>
    <col min="5895" max="5895" width="6" style="13" customWidth="1"/>
    <col min="5896" max="5896" width="10" style="13" customWidth="1"/>
    <col min="5897" max="5897" width="10" style="13" bestFit="1" customWidth="1"/>
    <col min="5898" max="6144" width="9.140625" style="13"/>
    <col min="6145" max="6145" width="18.5703125" style="13" customWidth="1"/>
    <col min="6146" max="6146" width="12" style="13" customWidth="1"/>
    <col min="6147" max="6147" width="11.5703125" style="13" customWidth="1"/>
    <col min="6148" max="6149" width="9.140625" style="13"/>
    <col min="6150" max="6150" width="7.140625" style="13" customWidth="1"/>
    <col min="6151" max="6151" width="6" style="13" customWidth="1"/>
    <col min="6152" max="6152" width="10" style="13" customWidth="1"/>
    <col min="6153" max="6153" width="10" style="13" bestFit="1" customWidth="1"/>
    <col min="6154" max="6400" width="9.140625" style="13"/>
    <col min="6401" max="6401" width="18.5703125" style="13" customWidth="1"/>
    <col min="6402" max="6402" width="12" style="13" customWidth="1"/>
    <col min="6403" max="6403" width="11.5703125" style="13" customWidth="1"/>
    <col min="6404" max="6405" width="9.140625" style="13"/>
    <col min="6406" max="6406" width="7.140625" style="13" customWidth="1"/>
    <col min="6407" max="6407" width="6" style="13" customWidth="1"/>
    <col min="6408" max="6408" width="10" style="13" customWidth="1"/>
    <col min="6409" max="6409" width="10" style="13" bestFit="1" customWidth="1"/>
    <col min="6410" max="6656" width="9.140625" style="13"/>
    <col min="6657" max="6657" width="18.5703125" style="13" customWidth="1"/>
    <col min="6658" max="6658" width="12" style="13" customWidth="1"/>
    <col min="6659" max="6659" width="11.5703125" style="13" customWidth="1"/>
    <col min="6660" max="6661" width="9.140625" style="13"/>
    <col min="6662" max="6662" width="7.140625" style="13" customWidth="1"/>
    <col min="6663" max="6663" width="6" style="13" customWidth="1"/>
    <col min="6664" max="6664" width="10" style="13" customWidth="1"/>
    <col min="6665" max="6665" width="10" style="13" bestFit="1" customWidth="1"/>
    <col min="6666" max="6912" width="9.140625" style="13"/>
    <col min="6913" max="6913" width="18.5703125" style="13" customWidth="1"/>
    <col min="6914" max="6914" width="12" style="13" customWidth="1"/>
    <col min="6915" max="6915" width="11.5703125" style="13" customWidth="1"/>
    <col min="6916" max="6917" width="9.140625" style="13"/>
    <col min="6918" max="6918" width="7.140625" style="13" customWidth="1"/>
    <col min="6919" max="6919" width="6" style="13" customWidth="1"/>
    <col min="6920" max="6920" width="10" style="13" customWidth="1"/>
    <col min="6921" max="6921" width="10" style="13" bestFit="1" customWidth="1"/>
    <col min="6922" max="7168" width="9.140625" style="13"/>
    <col min="7169" max="7169" width="18.5703125" style="13" customWidth="1"/>
    <col min="7170" max="7170" width="12" style="13" customWidth="1"/>
    <col min="7171" max="7171" width="11.5703125" style="13" customWidth="1"/>
    <col min="7172" max="7173" width="9.140625" style="13"/>
    <col min="7174" max="7174" width="7.140625" style="13" customWidth="1"/>
    <col min="7175" max="7175" width="6" style="13" customWidth="1"/>
    <col min="7176" max="7176" width="10" style="13" customWidth="1"/>
    <col min="7177" max="7177" width="10" style="13" bestFit="1" customWidth="1"/>
    <col min="7178" max="7424" width="9.140625" style="13"/>
    <col min="7425" max="7425" width="18.5703125" style="13" customWidth="1"/>
    <col min="7426" max="7426" width="12" style="13" customWidth="1"/>
    <col min="7427" max="7427" width="11.5703125" style="13" customWidth="1"/>
    <col min="7428" max="7429" width="9.140625" style="13"/>
    <col min="7430" max="7430" width="7.140625" style="13" customWidth="1"/>
    <col min="7431" max="7431" width="6" style="13" customWidth="1"/>
    <col min="7432" max="7432" width="10" style="13" customWidth="1"/>
    <col min="7433" max="7433" width="10" style="13" bestFit="1" customWidth="1"/>
    <col min="7434" max="7680" width="9.140625" style="13"/>
    <col min="7681" max="7681" width="18.5703125" style="13" customWidth="1"/>
    <col min="7682" max="7682" width="12" style="13" customWidth="1"/>
    <col min="7683" max="7683" width="11.5703125" style="13" customWidth="1"/>
    <col min="7684" max="7685" width="9.140625" style="13"/>
    <col min="7686" max="7686" width="7.140625" style="13" customWidth="1"/>
    <col min="7687" max="7687" width="6" style="13" customWidth="1"/>
    <col min="7688" max="7688" width="10" style="13" customWidth="1"/>
    <col min="7689" max="7689" width="10" style="13" bestFit="1" customWidth="1"/>
    <col min="7690" max="7936" width="9.140625" style="13"/>
    <col min="7937" max="7937" width="18.5703125" style="13" customWidth="1"/>
    <col min="7938" max="7938" width="12" style="13" customWidth="1"/>
    <col min="7939" max="7939" width="11.5703125" style="13" customWidth="1"/>
    <col min="7940" max="7941" width="9.140625" style="13"/>
    <col min="7942" max="7942" width="7.140625" style="13" customWidth="1"/>
    <col min="7943" max="7943" width="6" style="13" customWidth="1"/>
    <col min="7944" max="7944" width="10" style="13" customWidth="1"/>
    <col min="7945" max="7945" width="10" style="13" bestFit="1" customWidth="1"/>
    <col min="7946" max="8192" width="9.140625" style="13"/>
    <col min="8193" max="8193" width="18.5703125" style="13" customWidth="1"/>
    <col min="8194" max="8194" width="12" style="13" customWidth="1"/>
    <col min="8195" max="8195" width="11.5703125" style="13" customWidth="1"/>
    <col min="8196" max="8197" width="9.140625" style="13"/>
    <col min="8198" max="8198" width="7.140625" style="13" customWidth="1"/>
    <col min="8199" max="8199" width="6" style="13" customWidth="1"/>
    <col min="8200" max="8200" width="10" style="13" customWidth="1"/>
    <col min="8201" max="8201" width="10" style="13" bestFit="1" customWidth="1"/>
    <col min="8202" max="8448" width="9.140625" style="13"/>
    <col min="8449" max="8449" width="18.5703125" style="13" customWidth="1"/>
    <col min="8450" max="8450" width="12" style="13" customWidth="1"/>
    <col min="8451" max="8451" width="11.5703125" style="13" customWidth="1"/>
    <col min="8452" max="8453" width="9.140625" style="13"/>
    <col min="8454" max="8454" width="7.140625" style="13" customWidth="1"/>
    <col min="8455" max="8455" width="6" style="13" customWidth="1"/>
    <col min="8456" max="8456" width="10" style="13" customWidth="1"/>
    <col min="8457" max="8457" width="10" style="13" bestFit="1" customWidth="1"/>
    <col min="8458" max="8704" width="9.140625" style="13"/>
    <col min="8705" max="8705" width="18.5703125" style="13" customWidth="1"/>
    <col min="8706" max="8706" width="12" style="13" customWidth="1"/>
    <col min="8707" max="8707" width="11.5703125" style="13" customWidth="1"/>
    <col min="8708" max="8709" width="9.140625" style="13"/>
    <col min="8710" max="8710" width="7.140625" style="13" customWidth="1"/>
    <col min="8711" max="8711" width="6" style="13" customWidth="1"/>
    <col min="8712" max="8712" width="10" style="13" customWidth="1"/>
    <col min="8713" max="8713" width="10" style="13" bestFit="1" customWidth="1"/>
    <col min="8714" max="8960" width="9.140625" style="13"/>
    <col min="8961" max="8961" width="18.5703125" style="13" customWidth="1"/>
    <col min="8962" max="8962" width="12" style="13" customWidth="1"/>
    <col min="8963" max="8963" width="11.5703125" style="13" customWidth="1"/>
    <col min="8964" max="8965" width="9.140625" style="13"/>
    <col min="8966" max="8966" width="7.140625" style="13" customWidth="1"/>
    <col min="8967" max="8967" width="6" style="13" customWidth="1"/>
    <col min="8968" max="8968" width="10" style="13" customWidth="1"/>
    <col min="8969" max="8969" width="10" style="13" bestFit="1" customWidth="1"/>
    <col min="8970" max="9216" width="9.140625" style="13"/>
    <col min="9217" max="9217" width="18.5703125" style="13" customWidth="1"/>
    <col min="9218" max="9218" width="12" style="13" customWidth="1"/>
    <col min="9219" max="9219" width="11.5703125" style="13" customWidth="1"/>
    <col min="9220" max="9221" width="9.140625" style="13"/>
    <col min="9222" max="9222" width="7.140625" style="13" customWidth="1"/>
    <col min="9223" max="9223" width="6" style="13" customWidth="1"/>
    <col min="9224" max="9224" width="10" style="13" customWidth="1"/>
    <col min="9225" max="9225" width="10" style="13" bestFit="1" customWidth="1"/>
    <col min="9226" max="9472" width="9.140625" style="13"/>
    <col min="9473" max="9473" width="18.5703125" style="13" customWidth="1"/>
    <col min="9474" max="9474" width="12" style="13" customWidth="1"/>
    <col min="9475" max="9475" width="11.5703125" style="13" customWidth="1"/>
    <col min="9476" max="9477" width="9.140625" style="13"/>
    <col min="9478" max="9478" width="7.140625" style="13" customWidth="1"/>
    <col min="9479" max="9479" width="6" style="13" customWidth="1"/>
    <col min="9480" max="9480" width="10" style="13" customWidth="1"/>
    <col min="9481" max="9481" width="10" style="13" bestFit="1" customWidth="1"/>
    <col min="9482" max="9728" width="9.140625" style="13"/>
    <col min="9729" max="9729" width="18.5703125" style="13" customWidth="1"/>
    <col min="9730" max="9730" width="12" style="13" customWidth="1"/>
    <col min="9731" max="9731" width="11.5703125" style="13" customWidth="1"/>
    <col min="9732" max="9733" width="9.140625" style="13"/>
    <col min="9734" max="9734" width="7.140625" style="13" customWidth="1"/>
    <col min="9735" max="9735" width="6" style="13" customWidth="1"/>
    <col min="9736" max="9736" width="10" style="13" customWidth="1"/>
    <col min="9737" max="9737" width="10" style="13" bestFit="1" customWidth="1"/>
    <col min="9738" max="9984" width="9.140625" style="13"/>
    <col min="9985" max="9985" width="18.5703125" style="13" customWidth="1"/>
    <col min="9986" max="9986" width="12" style="13" customWidth="1"/>
    <col min="9987" max="9987" width="11.5703125" style="13" customWidth="1"/>
    <col min="9988" max="9989" width="9.140625" style="13"/>
    <col min="9990" max="9990" width="7.140625" style="13" customWidth="1"/>
    <col min="9991" max="9991" width="6" style="13" customWidth="1"/>
    <col min="9992" max="9992" width="10" style="13" customWidth="1"/>
    <col min="9993" max="9993" width="10" style="13" bestFit="1" customWidth="1"/>
    <col min="9994" max="10240" width="9.140625" style="13"/>
    <col min="10241" max="10241" width="18.5703125" style="13" customWidth="1"/>
    <col min="10242" max="10242" width="12" style="13" customWidth="1"/>
    <col min="10243" max="10243" width="11.5703125" style="13" customWidth="1"/>
    <col min="10244" max="10245" width="9.140625" style="13"/>
    <col min="10246" max="10246" width="7.140625" style="13" customWidth="1"/>
    <col min="10247" max="10247" width="6" style="13" customWidth="1"/>
    <col min="10248" max="10248" width="10" style="13" customWidth="1"/>
    <col min="10249" max="10249" width="10" style="13" bestFit="1" customWidth="1"/>
    <col min="10250" max="10496" width="9.140625" style="13"/>
    <col min="10497" max="10497" width="18.5703125" style="13" customWidth="1"/>
    <col min="10498" max="10498" width="12" style="13" customWidth="1"/>
    <col min="10499" max="10499" width="11.5703125" style="13" customWidth="1"/>
    <col min="10500" max="10501" width="9.140625" style="13"/>
    <col min="10502" max="10502" width="7.140625" style="13" customWidth="1"/>
    <col min="10503" max="10503" width="6" style="13" customWidth="1"/>
    <col min="10504" max="10504" width="10" style="13" customWidth="1"/>
    <col min="10505" max="10505" width="10" style="13" bestFit="1" customWidth="1"/>
    <col min="10506" max="10752" width="9.140625" style="13"/>
    <col min="10753" max="10753" width="18.5703125" style="13" customWidth="1"/>
    <col min="10754" max="10754" width="12" style="13" customWidth="1"/>
    <col min="10755" max="10755" width="11.5703125" style="13" customWidth="1"/>
    <col min="10756" max="10757" width="9.140625" style="13"/>
    <col min="10758" max="10758" width="7.140625" style="13" customWidth="1"/>
    <col min="10759" max="10759" width="6" style="13" customWidth="1"/>
    <col min="10760" max="10760" width="10" style="13" customWidth="1"/>
    <col min="10761" max="10761" width="10" style="13" bestFit="1" customWidth="1"/>
    <col min="10762" max="11008" width="9.140625" style="13"/>
    <col min="11009" max="11009" width="18.5703125" style="13" customWidth="1"/>
    <col min="11010" max="11010" width="12" style="13" customWidth="1"/>
    <col min="11011" max="11011" width="11.5703125" style="13" customWidth="1"/>
    <col min="11012" max="11013" width="9.140625" style="13"/>
    <col min="11014" max="11014" width="7.140625" style="13" customWidth="1"/>
    <col min="11015" max="11015" width="6" style="13" customWidth="1"/>
    <col min="11016" max="11016" width="10" style="13" customWidth="1"/>
    <col min="11017" max="11017" width="10" style="13" bestFit="1" customWidth="1"/>
    <col min="11018" max="11264" width="9.140625" style="13"/>
    <col min="11265" max="11265" width="18.5703125" style="13" customWidth="1"/>
    <col min="11266" max="11266" width="12" style="13" customWidth="1"/>
    <col min="11267" max="11267" width="11.5703125" style="13" customWidth="1"/>
    <col min="11268" max="11269" width="9.140625" style="13"/>
    <col min="11270" max="11270" width="7.140625" style="13" customWidth="1"/>
    <col min="11271" max="11271" width="6" style="13" customWidth="1"/>
    <col min="11272" max="11272" width="10" style="13" customWidth="1"/>
    <col min="11273" max="11273" width="10" style="13" bestFit="1" customWidth="1"/>
    <col min="11274" max="11520" width="9.140625" style="13"/>
    <col min="11521" max="11521" width="18.5703125" style="13" customWidth="1"/>
    <col min="11522" max="11522" width="12" style="13" customWidth="1"/>
    <col min="11523" max="11523" width="11.5703125" style="13" customWidth="1"/>
    <col min="11524" max="11525" width="9.140625" style="13"/>
    <col min="11526" max="11526" width="7.140625" style="13" customWidth="1"/>
    <col min="11527" max="11527" width="6" style="13" customWidth="1"/>
    <col min="11528" max="11528" width="10" style="13" customWidth="1"/>
    <col min="11529" max="11529" width="10" style="13" bestFit="1" customWidth="1"/>
    <col min="11530" max="11776" width="9.140625" style="13"/>
    <col min="11777" max="11777" width="18.5703125" style="13" customWidth="1"/>
    <col min="11778" max="11778" width="12" style="13" customWidth="1"/>
    <col min="11779" max="11779" width="11.5703125" style="13" customWidth="1"/>
    <col min="11780" max="11781" width="9.140625" style="13"/>
    <col min="11782" max="11782" width="7.140625" style="13" customWidth="1"/>
    <col min="11783" max="11783" width="6" style="13" customWidth="1"/>
    <col min="11784" max="11784" width="10" style="13" customWidth="1"/>
    <col min="11785" max="11785" width="10" style="13" bestFit="1" customWidth="1"/>
    <col min="11786" max="12032" width="9.140625" style="13"/>
    <col min="12033" max="12033" width="18.5703125" style="13" customWidth="1"/>
    <col min="12034" max="12034" width="12" style="13" customWidth="1"/>
    <col min="12035" max="12035" width="11.5703125" style="13" customWidth="1"/>
    <col min="12036" max="12037" width="9.140625" style="13"/>
    <col min="12038" max="12038" width="7.140625" style="13" customWidth="1"/>
    <col min="12039" max="12039" width="6" style="13" customWidth="1"/>
    <col min="12040" max="12040" width="10" style="13" customWidth="1"/>
    <col min="12041" max="12041" width="10" style="13" bestFit="1" customWidth="1"/>
    <col min="12042" max="12288" width="9.140625" style="13"/>
    <col min="12289" max="12289" width="18.5703125" style="13" customWidth="1"/>
    <col min="12290" max="12290" width="12" style="13" customWidth="1"/>
    <col min="12291" max="12291" width="11.5703125" style="13" customWidth="1"/>
    <col min="12292" max="12293" width="9.140625" style="13"/>
    <col min="12294" max="12294" width="7.140625" style="13" customWidth="1"/>
    <col min="12295" max="12295" width="6" style="13" customWidth="1"/>
    <col min="12296" max="12296" width="10" style="13" customWidth="1"/>
    <col min="12297" max="12297" width="10" style="13" bestFit="1" customWidth="1"/>
    <col min="12298" max="12544" width="9.140625" style="13"/>
    <col min="12545" max="12545" width="18.5703125" style="13" customWidth="1"/>
    <col min="12546" max="12546" width="12" style="13" customWidth="1"/>
    <col min="12547" max="12547" width="11.5703125" style="13" customWidth="1"/>
    <col min="12548" max="12549" width="9.140625" style="13"/>
    <col min="12550" max="12550" width="7.140625" style="13" customWidth="1"/>
    <col min="12551" max="12551" width="6" style="13" customWidth="1"/>
    <col min="12552" max="12552" width="10" style="13" customWidth="1"/>
    <col min="12553" max="12553" width="10" style="13" bestFit="1" customWidth="1"/>
    <col min="12554" max="12800" width="9.140625" style="13"/>
    <col min="12801" max="12801" width="18.5703125" style="13" customWidth="1"/>
    <col min="12802" max="12802" width="12" style="13" customWidth="1"/>
    <col min="12803" max="12803" width="11.5703125" style="13" customWidth="1"/>
    <col min="12804" max="12805" width="9.140625" style="13"/>
    <col min="12806" max="12806" width="7.140625" style="13" customWidth="1"/>
    <col min="12807" max="12807" width="6" style="13" customWidth="1"/>
    <col min="12808" max="12808" width="10" style="13" customWidth="1"/>
    <col min="12809" max="12809" width="10" style="13" bestFit="1" customWidth="1"/>
    <col min="12810" max="13056" width="9.140625" style="13"/>
    <col min="13057" max="13057" width="18.5703125" style="13" customWidth="1"/>
    <col min="13058" max="13058" width="12" style="13" customWidth="1"/>
    <col min="13059" max="13059" width="11.5703125" style="13" customWidth="1"/>
    <col min="13060" max="13061" width="9.140625" style="13"/>
    <col min="13062" max="13062" width="7.140625" style="13" customWidth="1"/>
    <col min="13063" max="13063" width="6" style="13" customWidth="1"/>
    <col min="13064" max="13064" width="10" style="13" customWidth="1"/>
    <col min="13065" max="13065" width="10" style="13" bestFit="1" customWidth="1"/>
    <col min="13066" max="13312" width="9.140625" style="13"/>
    <col min="13313" max="13313" width="18.5703125" style="13" customWidth="1"/>
    <col min="13314" max="13314" width="12" style="13" customWidth="1"/>
    <col min="13315" max="13315" width="11.5703125" style="13" customWidth="1"/>
    <col min="13316" max="13317" width="9.140625" style="13"/>
    <col min="13318" max="13318" width="7.140625" style="13" customWidth="1"/>
    <col min="13319" max="13319" width="6" style="13" customWidth="1"/>
    <col min="13320" max="13320" width="10" style="13" customWidth="1"/>
    <col min="13321" max="13321" width="10" style="13" bestFit="1" customWidth="1"/>
    <col min="13322" max="13568" width="9.140625" style="13"/>
    <col min="13569" max="13569" width="18.5703125" style="13" customWidth="1"/>
    <col min="13570" max="13570" width="12" style="13" customWidth="1"/>
    <col min="13571" max="13571" width="11.5703125" style="13" customWidth="1"/>
    <col min="13572" max="13573" width="9.140625" style="13"/>
    <col min="13574" max="13574" width="7.140625" style="13" customWidth="1"/>
    <col min="13575" max="13575" width="6" style="13" customWidth="1"/>
    <col min="13576" max="13576" width="10" style="13" customWidth="1"/>
    <col min="13577" max="13577" width="10" style="13" bestFit="1" customWidth="1"/>
    <col min="13578" max="13824" width="9.140625" style="13"/>
    <col min="13825" max="13825" width="18.5703125" style="13" customWidth="1"/>
    <col min="13826" max="13826" width="12" style="13" customWidth="1"/>
    <col min="13827" max="13827" width="11.5703125" style="13" customWidth="1"/>
    <col min="13828" max="13829" width="9.140625" style="13"/>
    <col min="13830" max="13830" width="7.140625" style="13" customWidth="1"/>
    <col min="13831" max="13831" width="6" style="13" customWidth="1"/>
    <col min="13832" max="13832" width="10" style="13" customWidth="1"/>
    <col min="13833" max="13833" width="10" style="13" bestFit="1" customWidth="1"/>
    <col min="13834" max="14080" width="9.140625" style="13"/>
    <col min="14081" max="14081" width="18.5703125" style="13" customWidth="1"/>
    <col min="14082" max="14082" width="12" style="13" customWidth="1"/>
    <col min="14083" max="14083" width="11.5703125" style="13" customWidth="1"/>
    <col min="14084" max="14085" width="9.140625" style="13"/>
    <col min="14086" max="14086" width="7.140625" style="13" customWidth="1"/>
    <col min="14087" max="14087" width="6" style="13" customWidth="1"/>
    <col min="14088" max="14088" width="10" style="13" customWidth="1"/>
    <col min="14089" max="14089" width="10" style="13" bestFit="1" customWidth="1"/>
    <col min="14090" max="14336" width="9.140625" style="13"/>
    <col min="14337" max="14337" width="18.5703125" style="13" customWidth="1"/>
    <col min="14338" max="14338" width="12" style="13" customWidth="1"/>
    <col min="14339" max="14339" width="11.5703125" style="13" customWidth="1"/>
    <col min="14340" max="14341" width="9.140625" style="13"/>
    <col min="14342" max="14342" width="7.140625" style="13" customWidth="1"/>
    <col min="14343" max="14343" width="6" style="13" customWidth="1"/>
    <col min="14344" max="14344" width="10" style="13" customWidth="1"/>
    <col min="14345" max="14345" width="10" style="13" bestFit="1" customWidth="1"/>
    <col min="14346" max="14592" width="9.140625" style="13"/>
    <col min="14593" max="14593" width="18.5703125" style="13" customWidth="1"/>
    <col min="14594" max="14594" width="12" style="13" customWidth="1"/>
    <col min="14595" max="14595" width="11.5703125" style="13" customWidth="1"/>
    <col min="14596" max="14597" width="9.140625" style="13"/>
    <col min="14598" max="14598" width="7.140625" style="13" customWidth="1"/>
    <col min="14599" max="14599" width="6" style="13" customWidth="1"/>
    <col min="14600" max="14600" width="10" style="13" customWidth="1"/>
    <col min="14601" max="14601" width="10" style="13" bestFit="1" customWidth="1"/>
    <col min="14602" max="14848" width="9.140625" style="13"/>
    <col min="14849" max="14849" width="18.5703125" style="13" customWidth="1"/>
    <col min="14850" max="14850" width="12" style="13" customWidth="1"/>
    <col min="14851" max="14851" width="11.5703125" style="13" customWidth="1"/>
    <col min="14852" max="14853" width="9.140625" style="13"/>
    <col min="14854" max="14854" width="7.140625" style="13" customWidth="1"/>
    <col min="14855" max="14855" width="6" style="13" customWidth="1"/>
    <col min="14856" max="14856" width="10" style="13" customWidth="1"/>
    <col min="14857" max="14857" width="10" style="13" bestFit="1" customWidth="1"/>
    <col min="14858" max="15104" width="9.140625" style="13"/>
    <col min="15105" max="15105" width="18.5703125" style="13" customWidth="1"/>
    <col min="15106" max="15106" width="12" style="13" customWidth="1"/>
    <col min="15107" max="15107" width="11.5703125" style="13" customWidth="1"/>
    <col min="15108" max="15109" width="9.140625" style="13"/>
    <col min="15110" max="15110" width="7.140625" style="13" customWidth="1"/>
    <col min="15111" max="15111" width="6" style="13" customWidth="1"/>
    <col min="15112" max="15112" width="10" style="13" customWidth="1"/>
    <col min="15113" max="15113" width="10" style="13" bestFit="1" customWidth="1"/>
    <col min="15114" max="15360" width="9.140625" style="13"/>
    <col min="15361" max="15361" width="18.5703125" style="13" customWidth="1"/>
    <col min="15362" max="15362" width="12" style="13" customWidth="1"/>
    <col min="15363" max="15363" width="11.5703125" style="13" customWidth="1"/>
    <col min="15364" max="15365" width="9.140625" style="13"/>
    <col min="15366" max="15366" width="7.140625" style="13" customWidth="1"/>
    <col min="15367" max="15367" width="6" style="13" customWidth="1"/>
    <col min="15368" max="15368" width="10" style="13" customWidth="1"/>
    <col min="15369" max="15369" width="10" style="13" bestFit="1" customWidth="1"/>
    <col min="15370" max="15616" width="9.140625" style="13"/>
    <col min="15617" max="15617" width="18.5703125" style="13" customWidth="1"/>
    <col min="15618" max="15618" width="12" style="13" customWidth="1"/>
    <col min="15619" max="15619" width="11.5703125" style="13" customWidth="1"/>
    <col min="15620" max="15621" width="9.140625" style="13"/>
    <col min="15622" max="15622" width="7.140625" style="13" customWidth="1"/>
    <col min="15623" max="15623" width="6" style="13" customWidth="1"/>
    <col min="15624" max="15624" width="10" style="13" customWidth="1"/>
    <col min="15625" max="15625" width="10" style="13" bestFit="1" customWidth="1"/>
    <col min="15626" max="15872" width="9.140625" style="13"/>
    <col min="15873" max="15873" width="18.5703125" style="13" customWidth="1"/>
    <col min="15874" max="15874" width="12" style="13" customWidth="1"/>
    <col min="15875" max="15875" width="11.5703125" style="13" customWidth="1"/>
    <col min="15876" max="15877" width="9.140625" style="13"/>
    <col min="15878" max="15878" width="7.140625" style="13" customWidth="1"/>
    <col min="15879" max="15879" width="6" style="13" customWidth="1"/>
    <col min="15880" max="15880" width="10" style="13" customWidth="1"/>
    <col min="15881" max="15881" width="10" style="13" bestFit="1" customWidth="1"/>
    <col min="15882" max="16128" width="9.140625" style="13"/>
    <col min="16129" max="16129" width="18.5703125" style="13" customWidth="1"/>
    <col min="16130" max="16130" width="12" style="13" customWidth="1"/>
    <col min="16131" max="16131" width="11.5703125" style="13" customWidth="1"/>
    <col min="16132" max="16133" width="9.140625" style="13"/>
    <col min="16134" max="16134" width="7.140625" style="13" customWidth="1"/>
    <col min="16135" max="16135" width="6" style="13" customWidth="1"/>
    <col min="16136" max="16136" width="10" style="13" customWidth="1"/>
    <col min="16137" max="16137" width="10" style="13" bestFit="1" customWidth="1"/>
    <col min="16138" max="16384" width="9.140625" style="13"/>
  </cols>
  <sheetData>
    <row r="1" spans="1:7" ht="18.75">
      <c r="A1" s="1645" t="s">
        <v>2811</v>
      </c>
      <c r="B1" s="1748"/>
      <c r="C1" s="1748"/>
      <c r="D1" s="1748"/>
      <c r="E1" s="1748"/>
      <c r="F1" s="1748"/>
      <c r="G1" s="1748"/>
    </row>
    <row r="2" spans="1:7" ht="3" customHeight="1">
      <c r="A2" s="34"/>
      <c r="B2" s="34"/>
      <c r="D2" s="34"/>
    </row>
    <row r="3" spans="1:7" ht="18.75" customHeight="1">
      <c r="A3" s="175" t="s">
        <v>464</v>
      </c>
      <c r="B3" s="88" t="s">
        <v>447</v>
      </c>
      <c r="C3" s="88" t="s">
        <v>465</v>
      </c>
      <c r="D3" s="34"/>
    </row>
    <row r="4" spans="1:7">
      <c r="A4" s="176">
        <v>0</v>
      </c>
      <c r="B4" s="89">
        <v>6484</v>
      </c>
      <c r="C4" s="177">
        <v>1.6369024515151978</v>
      </c>
      <c r="D4" s="34"/>
    </row>
    <row r="5" spans="1:7">
      <c r="A5" s="176">
        <v>1</v>
      </c>
      <c r="B5" s="89">
        <v>15820</v>
      </c>
      <c r="C5" s="177">
        <v>3.9937996864318848</v>
      </c>
      <c r="D5" s="34"/>
    </row>
    <row r="6" spans="1:7">
      <c r="A6" s="176">
        <v>2</v>
      </c>
      <c r="B6" s="89">
        <v>34783</v>
      </c>
      <c r="C6" s="177">
        <v>8.7810583114624023</v>
      </c>
      <c r="D6" s="34"/>
    </row>
    <row r="7" spans="1:7">
      <c r="A7" s="176">
        <v>3</v>
      </c>
      <c r="B7" s="89">
        <v>52896</v>
      </c>
      <c r="C7" s="177">
        <v>13.353731155395508</v>
      </c>
      <c r="D7" s="34"/>
    </row>
    <row r="8" spans="1:7">
      <c r="A8" s="176">
        <v>4</v>
      </c>
      <c r="B8" s="89">
        <v>86439</v>
      </c>
      <c r="C8" s="177">
        <v>21.821748733520508</v>
      </c>
      <c r="D8" s="34"/>
    </row>
    <row r="9" spans="1:7">
      <c r="A9" s="176">
        <v>5</v>
      </c>
      <c r="B9" s="89">
        <v>75996</v>
      </c>
      <c r="C9" s="177">
        <v>19.185386657714844</v>
      </c>
      <c r="D9" s="34"/>
    </row>
    <row r="10" spans="1:7">
      <c r="A10" s="176">
        <v>6</v>
      </c>
      <c r="B10" s="89">
        <v>48773</v>
      </c>
      <c r="C10" s="177">
        <v>12.312869071960449</v>
      </c>
      <c r="D10" s="34"/>
    </row>
    <row r="11" spans="1:7">
      <c r="A11" s="176">
        <v>7</v>
      </c>
      <c r="B11" s="89">
        <v>40911</v>
      </c>
      <c r="C11" s="177">
        <v>10.32808780670166</v>
      </c>
      <c r="D11" s="34"/>
    </row>
    <row r="12" spans="1:7">
      <c r="A12" s="176">
        <v>8</v>
      </c>
      <c r="B12" s="89">
        <v>21352</v>
      </c>
      <c r="C12" s="177">
        <v>5.3903675079345703</v>
      </c>
      <c r="D12" s="34"/>
    </row>
    <row r="13" spans="1:7">
      <c r="A13" s="176">
        <v>9</v>
      </c>
      <c r="B13" s="89">
        <v>8579</v>
      </c>
      <c r="C13" s="177">
        <v>2.1657905578613281</v>
      </c>
      <c r="D13" s="34"/>
    </row>
    <row r="14" spans="1:7">
      <c r="A14" s="176">
        <v>10</v>
      </c>
      <c r="B14" s="89">
        <v>2979</v>
      </c>
      <c r="C14" s="177">
        <v>0.75205624103546143</v>
      </c>
      <c r="D14" s="34"/>
    </row>
    <row r="15" spans="1:7">
      <c r="A15" s="176">
        <v>11</v>
      </c>
      <c r="B15" s="89">
        <v>863</v>
      </c>
      <c r="C15" s="177">
        <v>0.21786656975746155</v>
      </c>
      <c r="D15" s="34"/>
    </row>
    <row r="16" spans="1:7">
      <c r="A16" s="176">
        <v>12</v>
      </c>
      <c r="B16" s="89">
        <v>204</v>
      </c>
      <c r="C16" s="177">
        <v>5.1500324159860611E-2</v>
      </c>
      <c r="D16" s="34"/>
    </row>
    <row r="17" spans="1:4">
      <c r="A17" s="176">
        <v>13</v>
      </c>
      <c r="B17" s="89">
        <v>30</v>
      </c>
      <c r="C17" s="177">
        <v>7.5735771097242832E-3</v>
      </c>
      <c r="D17" s="34"/>
    </row>
    <row r="18" spans="1:4">
      <c r="A18" s="176">
        <v>14</v>
      </c>
      <c r="B18" s="89">
        <v>5</v>
      </c>
      <c r="C18" s="177">
        <v>1.2622629292309284E-3</v>
      </c>
      <c r="D18" s="34"/>
    </row>
    <row r="19" spans="1:4">
      <c r="A19" s="168" t="s">
        <v>1</v>
      </c>
      <c r="B19" s="173">
        <f>SUM(B4:B18)</f>
        <v>396114</v>
      </c>
      <c r="C19" s="174">
        <f>SUM(C4:C18)</f>
        <v>100.00000091549009</v>
      </c>
      <c r="D19" s="34"/>
    </row>
    <row r="20" spans="1:4">
      <c r="A20" s="34"/>
      <c r="B20" s="34"/>
      <c r="D20" s="34"/>
    </row>
    <row r="21" spans="1:4">
      <c r="A21" s="34"/>
      <c r="B21" s="34"/>
      <c r="D21" s="34"/>
    </row>
    <row r="22" spans="1:4">
      <c r="A22" s="34"/>
      <c r="B22" s="34"/>
      <c r="D22" s="34"/>
    </row>
    <row r="23" spans="1:4">
      <c r="A23" s="34"/>
      <c r="B23" s="34"/>
      <c r="D23" s="34"/>
    </row>
    <row r="24" spans="1:4">
      <c r="A24" s="34"/>
      <c r="B24" s="34"/>
      <c r="D24" s="34"/>
    </row>
    <row r="25" spans="1:4">
      <c r="A25" s="34"/>
      <c r="B25" s="34"/>
      <c r="D25" s="34"/>
    </row>
    <row r="26" spans="1:4">
      <c r="A26" s="34"/>
      <c r="B26" s="34"/>
      <c r="D26" s="34"/>
    </row>
    <row r="27" spans="1:4">
      <c r="A27" s="34"/>
      <c r="B27" s="34"/>
      <c r="D27" s="34"/>
    </row>
    <row r="28" spans="1:4">
      <c r="A28" s="34"/>
      <c r="B28" s="34"/>
      <c r="D28" s="34"/>
    </row>
    <row r="29" spans="1:4">
      <c r="A29" s="34"/>
      <c r="B29" s="34"/>
      <c r="D29" s="34"/>
    </row>
    <row r="30" spans="1:4">
      <c r="A30" s="34"/>
      <c r="B30" s="34"/>
      <c r="D30" s="34"/>
    </row>
    <row r="31" spans="1:4">
      <c r="A31" s="34"/>
      <c r="B31" s="34"/>
      <c r="D31" s="34"/>
    </row>
    <row r="32" spans="1:4">
      <c r="A32" s="34"/>
      <c r="B32" s="34"/>
      <c r="D32" s="34"/>
    </row>
    <row r="33" spans="1:4">
      <c r="A33" s="34"/>
      <c r="B33" s="34"/>
      <c r="D33" s="34"/>
    </row>
    <row r="34" spans="1:4">
      <c r="A34" s="34"/>
      <c r="B34" s="34"/>
      <c r="D34" s="34"/>
    </row>
    <row r="35" spans="1:4">
      <c r="A35" s="34"/>
      <c r="B35" s="34"/>
      <c r="D35" s="34"/>
    </row>
    <row r="36" spans="1:4">
      <c r="A36" s="34"/>
      <c r="B36" s="34"/>
      <c r="D36" s="34"/>
    </row>
    <row r="37" spans="1:4" ht="19.5" customHeight="1">
      <c r="D37" s="34"/>
    </row>
    <row r="38" spans="1:4">
      <c r="D38" s="34"/>
    </row>
    <row r="39" spans="1:4">
      <c r="D39" s="34"/>
    </row>
    <row r="40" spans="1:4">
      <c r="D40" s="34"/>
    </row>
    <row r="41" spans="1:4">
      <c r="D41" s="34"/>
    </row>
    <row r="42" spans="1:4">
      <c r="D42" s="34"/>
    </row>
    <row r="43" spans="1:4">
      <c r="D43" s="34"/>
    </row>
    <row r="44" spans="1:4">
      <c r="D44" s="34"/>
    </row>
    <row r="45" spans="1:4">
      <c r="D45" s="34"/>
    </row>
    <row r="46" spans="1:4">
      <c r="D46" s="34"/>
    </row>
    <row r="47" spans="1:4">
      <c r="D47" s="34"/>
    </row>
    <row r="48" spans="1:4">
      <c r="D48" s="34"/>
    </row>
    <row r="49" spans="4:5">
      <c r="D49" s="34"/>
    </row>
    <row r="50" spans="4:5">
      <c r="D50" s="34"/>
    </row>
    <row r="51" spans="4:5">
      <c r="D51" s="34"/>
    </row>
    <row r="52" spans="4:5">
      <c r="D52" s="34"/>
    </row>
    <row r="53" spans="4:5">
      <c r="D53" s="34"/>
      <c r="E53" s="529" t="s">
        <v>435</v>
      </c>
    </row>
    <row r="54" spans="4:5">
      <c r="D54" s="34"/>
    </row>
  </sheetData>
  <mergeCells count="1">
    <mergeCell ref="A1:G1"/>
  </mergeCells>
  <pageMargins left="0.70866141732283472" right="0.70866141732283472" top="0.74803149606299213" bottom="0.74803149606299213" header="0.31496062992125984" footer="0.31496062992125984"/>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T73"/>
  <sheetViews>
    <sheetView showGridLines="0" zoomScaleNormal="100" workbookViewId="0">
      <selection sqref="A1:L1"/>
    </sheetView>
  </sheetViews>
  <sheetFormatPr defaultColWidth="9.140625" defaultRowHeight="12.75"/>
  <cols>
    <col min="1" max="16384" width="9.140625" style="13"/>
  </cols>
  <sheetData>
    <row r="1" spans="1:12" ht="18.75">
      <c r="A1" s="1645" t="s">
        <v>2812</v>
      </c>
      <c r="B1" s="1748"/>
      <c r="C1" s="1748"/>
      <c r="D1" s="1748"/>
      <c r="E1" s="1748"/>
      <c r="F1" s="1748"/>
      <c r="G1" s="1748"/>
      <c r="H1" s="1748"/>
      <c r="I1" s="1748"/>
      <c r="J1" s="1748"/>
      <c r="K1" s="1748"/>
      <c r="L1" s="1748"/>
    </row>
    <row r="2" spans="1:12" ht="3" customHeight="1"/>
    <row r="21" spans="1:20">
      <c r="M21" s="22"/>
      <c r="N21" s="22"/>
      <c r="O21" s="22"/>
      <c r="P21" s="22"/>
      <c r="Q21" s="22"/>
      <c r="R21" s="22"/>
      <c r="S21" s="22"/>
      <c r="T21" s="22"/>
    </row>
    <row r="22" spans="1:20" ht="18.75">
      <c r="A22" s="503"/>
      <c r="B22" s="504"/>
      <c r="C22" s="504"/>
      <c r="D22" s="504"/>
      <c r="E22" s="504"/>
      <c r="F22" s="504"/>
      <c r="G22" s="504"/>
      <c r="H22" s="504"/>
      <c r="I22" s="504"/>
      <c r="J22" s="504"/>
      <c r="K22" s="504"/>
      <c r="L22" s="504"/>
      <c r="M22" s="22"/>
      <c r="N22" s="22"/>
      <c r="O22" s="22"/>
      <c r="P22" s="22"/>
      <c r="Q22" s="22"/>
      <c r="R22" s="22"/>
      <c r="S22" s="22"/>
      <c r="T22" s="22"/>
    </row>
    <row r="23" spans="1:20" ht="18.75">
      <c r="A23" s="503"/>
      <c r="B23" s="504"/>
      <c r="C23" s="504"/>
      <c r="D23" s="504"/>
      <c r="E23" s="504"/>
      <c r="F23" s="504"/>
      <c r="G23" s="504"/>
      <c r="H23" s="504"/>
      <c r="I23" s="504"/>
      <c r="J23" s="504"/>
      <c r="K23" s="504"/>
      <c r="L23" s="504"/>
      <c r="M23" s="22"/>
      <c r="N23" s="22"/>
      <c r="O23" s="22"/>
      <c r="P23" s="22"/>
      <c r="Q23" s="22"/>
      <c r="R23" s="22"/>
      <c r="S23" s="22"/>
      <c r="T23" s="22"/>
    </row>
    <row r="24" spans="1:20" ht="18.75">
      <c r="A24" s="503"/>
      <c r="B24" s="504"/>
      <c r="C24" s="504"/>
      <c r="D24" s="504"/>
      <c r="E24" s="504"/>
      <c r="F24" s="504"/>
      <c r="G24" s="504"/>
      <c r="H24" s="504"/>
      <c r="I24" s="504"/>
      <c r="J24" s="504"/>
      <c r="K24" s="504"/>
      <c r="L24" s="504"/>
      <c r="M24" s="22"/>
      <c r="N24" s="22"/>
      <c r="O24" s="22"/>
      <c r="P24" s="22"/>
      <c r="Q24" s="22"/>
      <c r="R24" s="22"/>
      <c r="S24" s="22"/>
      <c r="T24" s="22"/>
    </row>
    <row r="25" spans="1:20" ht="18.75">
      <c r="A25" s="503"/>
      <c r="B25" s="504"/>
      <c r="C25" s="504"/>
      <c r="D25" s="504"/>
      <c r="E25" s="504"/>
      <c r="F25" s="504"/>
      <c r="G25" s="504"/>
      <c r="H25" s="504"/>
      <c r="I25" s="504"/>
      <c r="J25" s="504"/>
      <c r="K25" s="504"/>
      <c r="L25" s="504"/>
      <c r="M25" s="22"/>
      <c r="N25" s="22"/>
      <c r="O25" s="22"/>
      <c r="P25" s="22"/>
      <c r="Q25" s="22"/>
      <c r="R25" s="22"/>
      <c r="S25" s="22"/>
      <c r="T25" s="22"/>
    </row>
    <row r="26" spans="1:20" ht="18.75">
      <c r="A26" s="503"/>
      <c r="B26" s="504"/>
      <c r="C26" s="504"/>
      <c r="D26" s="504"/>
      <c r="E26" s="504"/>
      <c r="F26" s="504"/>
      <c r="G26" s="504"/>
      <c r="H26" s="504"/>
      <c r="I26" s="504"/>
      <c r="J26" s="504"/>
      <c r="K26" s="504"/>
      <c r="L26" s="504"/>
      <c r="M26" s="22"/>
      <c r="N26" s="22"/>
      <c r="O26" s="22"/>
      <c r="P26" s="22"/>
      <c r="Q26" s="22"/>
      <c r="R26" s="22"/>
      <c r="S26" s="22"/>
      <c r="T26" s="22"/>
    </row>
    <row r="27" spans="1:20" ht="18.75">
      <c r="A27" s="503"/>
      <c r="B27" s="504"/>
      <c r="C27" s="504"/>
      <c r="D27" s="504"/>
      <c r="E27" s="504"/>
      <c r="F27" s="504"/>
      <c r="G27" s="504"/>
      <c r="H27" s="504"/>
      <c r="I27" s="504"/>
      <c r="J27" s="504"/>
      <c r="K27" s="504"/>
      <c r="L27" s="504"/>
      <c r="M27" s="22"/>
      <c r="N27" s="22"/>
      <c r="O27" s="22"/>
      <c r="P27" s="22"/>
      <c r="Q27" s="22"/>
      <c r="R27" s="22"/>
      <c r="S27" s="22"/>
      <c r="T27" s="22"/>
    </row>
    <row r="28" spans="1:20" ht="18.75">
      <c r="A28" s="503"/>
      <c r="B28" s="504"/>
      <c r="C28" s="504"/>
      <c r="D28" s="504"/>
      <c r="E28" s="504"/>
      <c r="F28" s="504"/>
      <c r="G28" s="504"/>
      <c r="H28" s="504"/>
      <c r="I28" s="504"/>
      <c r="J28" s="504"/>
      <c r="K28" s="504"/>
      <c r="L28" s="504"/>
      <c r="M28" s="22"/>
      <c r="N28" s="22"/>
      <c r="O28" s="22"/>
      <c r="P28" s="22"/>
      <c r="Q28" s="22"/>
      <c r="R28" s="22"/>
      <c r="S28" s="22"/>
      <c r="T28" s="22"/>
    </row>
    <row r="29" spans="1:20" ht="18.75">
      <c r="A29" s="503"/>
      <c r="B29" s="504"/>
      <c r="C29" s="504"/>
      <c r="D29" s="504"/>
      <c r="E29" s="504"/>
      <c r="F29" s="504"/>
      <c r="G29" s="504"/>
      <c r="H29" s="504"/>
      <c r="I29" s="504"/>
      <c r="J29" s="504"/>
      <c r="K29" s="504"/>
      <c r="L29" s="504"/>
      <c r="M29" s="22"/>
      <c r="N29" s="22"/>
      <c r="O29" s="22"/>
      <c r="P29" s="22"/>
      <c r="Q29" s="22"/>
      <c r="R29" s="22"/>
      <c r="S29" s="22"/>
      <c r="T29" s="22"/>
    </row>
    <row r="30" spans="1:20" ht="18.75">
      <c r="A30" s="503"/>
      <c r="B30" s="504"/>
      <c r="C30" s="504"/>
      <c r="D30" s="504"/>
      <c r="E30" s="504"/>
      <c r="F30" s="504"/>
      <c r="G30" s="504"/>
      <c r="H30" s="504"/>
      <c r="I30" s="504"/>
      <c r="J30" s="504"/>
      <c r="K30" s="504"/>
      <c r="L30" s="504"/>
      <c r="M30" s="22"/>
      <c r="N30" s="22"/>
      <c r="O30" s="22"/>
      <c r="P30" s="22"/>
      <c r="Q30" s="22"/>
      <c r="R30" s="22"/>
      <c r="S30" s="22"/>
      <c r="T30" s="22"/>
    </row>
    <row r="31" spans="1:20" ht="18.75">
      <c r="A31" s="503"/>
      <c r="B31" s="504"/>
      <c r="C31" s="504"/>
      <c r="D31" s="504"/>
      <c r="E31" s="504"/>
      <c r="F31" s="504"/>
      <c r="G31" s="504"/>
      <c r="H31" s="504"/>
      <c r="I31" s="504"/>
      <c r="J31" s="504"/>
      <c r="K31" s="504"/>
      <c r="L31" s="504"/>
      <c r="M31" s="22"/>
      <c r="N31" s="22"/>
      <c r="O31" s="22"/>
      <c r="P31" s="22"/>
      <c r="Q31" s="22"/>
      <c r="R31" s="22"/>
      <c r="S31" s="22"/>
      <c r="T31" s="22"/>
    </row>
    <row r="32" spans="1:20" ht="18.75">
      <c r="A32" s="1177" t="s">
        <v>2797</v>
      </c>
      <c r="B32" s="504"/>
      <c r="C32" s="504"/>
      <c r="D32" s="504"/>
      <c r="E32" s="504"/>
      <c r="F32" s="504"/>
      <c r="G32" s="504"/>
      <c r="H32" s="504"/>
      <c r="I32" s="504"/>
      <c r="J32" s="504"/>
      <c r="K32" s="504"/>
      <c r="L32" s="504"/>
      <c r="M32" s="22"/>
      <c r="N32" s="22"/>
      <c r="O32" s="22"/>
      <c r="P32" s="22"/>
      <c r="Q32" s="22"/>
      <c r="R32" s="22"/>
      <c r="S32" s="22"/>
      <c r="T32" s="22"/>
    </row>
    <row r="33" spans="1:20" ht="18.75">
      <c r="A33" s="1170"/>
      <c r="B33" s="504"/>
      <c r="C33" s="504"/>
      <c r="D33" s="504"/>
      <c r="E33" s="504"/>
      <c r="F33" s="504"/>
      <c r="G33" s="504"/>
      <c r="H33" s="504"/>
      <c r="I33" s="504"/>
      <c r="J33" s="504"/>
      <c r="K33" s="504"/>
      <c r="L33" s="504"/>
      <c r="M33" s="22"/>
      <c r="N33" s="22"/>
      <c r="O33" s="22"/>
      <c r="P33" s="22"/>
      <c r="Q33" s="22"/>
      <c r="R33" s="22"/>
      <c r="S33" s="22"/>
      <c r="T33" s="22"/>
    </row>
    <row r="34" spans="1:20" ht="18.75">
      <c r="A34" s="503"/>
      <c r="B34" s="504"/>
      <c r="C34" s="504"/>
      <c r="D34" s="504"/>
      <c r="E34" s="504"/>
      <c r="F34" s="504"/>
      <c r="G34" s="504"/>
      <c r="H34" s="504"/>
      <c r="I34" s="504"/>
      <c r="J34" s="504"/>
      <c r="K34" s="504"/>
      <c r="L34" s="504"/>
      <c r="M34" s="22"/>
      <c r="N34" s="22"/>
      <c r="O34" s="22"/>
      <c r="P34" s="22"/>
      <c r="Q34" s="22"/>
      <c r="R34" s="22"/>
      <c r="S34" s="22"/>
      <c r="T34" s="22"/>
    </row>
    <row r="35" spans="1:20" ht="18.75">
      <c r="A35" s="503"/>
      <c r="B35" s="504"/>
      <c r="C35" s="504"/>
      <c r="D35" s="504"/>
      <c r="E35" s="504"/>
      <c r="F35" s="504"/>
      <c r="G35" s="504"/>
      <c r="H35" s="504"/>
      <c r="I35" s="504"/>
      <c r="J35" s="504"/>
      <c r="K35" s="504"/>
      <c r="L35" s="504"/>
      <c r="M35" s="22"/>
      <c r="N35" s="22"/>
      <c r="O35" s="22"/>
      <c r="P35" s="22"/>
      <c r="Q35" s="22"/>
      <c r="R35" s="22"/>
      <c r="S35" s="22"/>
      <c r="T35" s="22"/>
    </row>
    <row r="36" spans="1:20" ht="18.75">
      <c r="A36" s="503"/>
      <c r="B36" s="504"/>
      <c r="C36" s="504"/>
      <c r="D36" s="504"/>
      <c r="E36" s="504"/>
      <c r="F36" s="504"/>
      <c r="G36" s="504"/>
      <c r="H36" s="504"/>
      <c r="I36" s="504"/>
      <c r="J36" s="504"/>
      <c r="K36" s="504"/>
      <c r="L36" s="504"/>
      <c r="M36" s="22"/>
      <c r="N36" s="22"/>
      <c r="O36" s="22"/>
      <c r="P36" s="22"/>
      <c r="Q36" s="22"/>
      <c r="R36" s="22"/>
      <c r="S36" s="22"/>
      <c r="T36" s="22"/>
    </row>
    <row r="37" spans="1:20" ht="18.75">
      <c r="A37" s="503"/>
      <c r="B37" s="504"/>
      <c r="C37" s="504"/>
      <c r="D37" s="504"/>
      <c r="E37" s="504"/>
      <c r="F37" s="504"/>
      <c r="G37" s="504"/>
      <c r="H37" s="504"/>
      <c r="I37" s="504"/>
      <c r="J37" s="504"/>
      <c r="K37" s="504"/>
      <c r="L37" s="504"/>
      <c r="M37" s="22"/>
      <c r="N37" s="22"/>
      <c r="O37" s="22"/>
      <c r="P37" s="22"/>
      <c r="Q37" s="22"/>
      <c r="R37" s="22"/>
      <c r="S37" s="22"/>
      <c r="T37" s="22"/>
    </row>
    <row r="38" spans="1:20" ht="18.75">
      <c r="A38" s="503"/>
      <c r="B38" s="504"/>
      <c r="C38" s="504"/>
      <c r="D38" s="504"/>
      <c r="E38" s="504"/>
      <c r="F38" s="504"/>
      <c r="G38" s="504"/>
      <c r="H38" s="504"/>
      <c r="I38" s="504"/>
      <c r="J38" s="504"/>
      <c r="K38" s="504"/>
      <c r="L38" s="504"/>
      <c r="M38" s="22"/>
      <c r="N38" s="22"/>
      <c r="O38" s="22"/>
      <c r="P38" s="22"/>
      <c r="Q38" s="22"/>
      <c r="R38" s="22"/>
      <c r="S38" s="22"/>
      <c r="T38" s="22"/>
    </row>
    <row r="39" spans="1:20" ht="18.75">
      <c r="A39" s="503"/>
      <c r="B39" s="504"/>
      <c r="C39" s="504"/>
      <c r="D39" s="504"/>
      <c r="E39" s="504"/>
      <c r="F39" s="504"/>
      <c r="G39" s="504"/>
      <c r="H39" s="504"/>
      <c r="I39" s="504"/>
      <c r="J39" s="504"/>
      <c r="K39" s="504"/>
      <c r="L39" s="504"/>
      <c r="M39" s="22"/>
      <c r="N39" s="22"/>
      <c r="O39" s="22"/>
      <c r="P39" s="22"/>
      <c r="Q39" s="22"/>
      <c r="R39" s="22"/>
      <c r="S39" s="22"/>
      <c r="T39" s="22"/>
    </row>
    <row r="40" spans="1:20" ht="18.75">
      <c r="A40" s="503"/>
      <c r="B40" s="504"/>
      <c r="C40" s="504"/>
      <c r="D40" s="504"/>
      <c r="E40" s="504"/>
      <c r="F40" s="504"/>
      <c r="G40" s="504"/>
      <c r="H40" s="504"/>
      <c r="I40" s="504"/>
      <c r="J40" s="504"/>
      <c r="K40" s="504"/>
      <c r="L40" s="504"/>
      <c r="M40" s="22"/>
      <c r="N40" s="22"/>
      <c r="O40" s="22"/>
      <c r="P40" s="22"/>
      <c r="Q40" s="22"/>
      <c r="R40" s="22"/>
      <c r="S40" s="22"/>
      <c r="T40" s="22"/>
    </row>
    <row r="41" spans="1:20" ht="18.75">
      <c r="A41" s="503"/>
      <c r="B41" s="504"/>
      <c r="C41" s="504"/>
      <c r="D41" s="504"/>
      <c r="E41" s="504"/>
      <c r="F41" s="504"/>
      <c r="G41" s="504"/>
      <c r="H41" s="504"/>
      <c r="I41" s="504"/>
      <c r="J41" s="504"/>
      <c r="K41" s="504"/>
      <c r="L41" s="504"/>
      <c r="M41" s="22"/>
      <c r="N41" s="22"/>
      <c r="O41" s="22"/>
      <c r="P41" s="22"/>
      <c r="Q41" s="22"/>
      <c r="R41" s="22"/>
      <c r="S41" s="22"/>
      <c r="T41" s="22"/>
    </row>
    <row r="42" spans="1:20" ht="18.75">
      <c r="A42" s="503"/>
      <c r="B42" s="504"/>
      <c r="C42" s="504"/>
      <c r="D42" s="504"/>
      <c r="E42" s="504"/>
      <c r="F42" s="504"/>
      <c r="G42" s="504"/>
      <c r="H42" s="504"/>
      <c r="I42" s="504"/>
      <c r="J42" s="504"/>
      <c r="K42" s="504"/>
      <c r="L42" s="504"/>
      <c r="M42" s="22"/>
      <c r="N42" s="22"/>
      <c r="O42" s="22"/>
      <c r="P42" s="22"/>
      <c r="Q42" s="22"/>
      <c r="R42" s="22"/>
      <c r="S42" s="22"/>
      <c r="T42" s="22"/>
    </row>
    <row r="43" spans="1:20" ht="18.75">
      <c r="A43" s="503"/>
      <c r="B43" s="504"/>
      <c r="C43" s="504"/>
      <c r="D43" s="504"/>
      <c r="E43" s="504"/>
      <c r="F43" s="504"/>
      <c r="G43" s="504"/>
      <c r="H43" s="504"/>
      <c r="I43" s="504"/>
      <c r="J43" s="504"/>
      <c r="K43" s="504"/>
      <c r="L43" s="504"/>
      <c r="M43" s="22"/>
      <c r="N43" s="22"/>
      <c r="O43" s="22"/>
      <c r="P43" s="22"/>
      <c r="Q43" s="22"/>
      <c r="R43" s="22"/>
      <c r="S43" s="22"/>
      <c r="T43" s="22"/>
    </row>
    <row r="44" spans="1:20" ht="18.75">
      <c r="A44" s="503"/>
      <c r="B44" s="504"/>
      <c r="C44" s="504"/>
      <c r="D44" s="504"/>
      <c r="E44" s="504"/>
      <c r="F44" s="504"/>
      <c r="G44" s="504"/>
      <c r="H44" s="504"/>
      <c r="I44" s="504"/>
      <c r="J44" s="504"/>
      <c r="K44" s="504"/>
      <c r="L44" s="504"/>
      <c r="M44" s="22"/>
      <c r="N44" s="22"/>
      <c r="O44" s="22"/>
      <c r="P44" s="22"/>
      <c r="Q44" s="22"/>
      <c r="R44" s="22"/>
      <c r="S44" s="22"/>
      <c r="T44" s="22"/>
    </row>
    <row r="45" spans="1:20" ht="18.75">
      <c r="A45" s="503"/>
      <c r="B45" s="504"/>
      <c r="C45" s="504"/>
      <c r="D45" s="504"/>
      <c r="E45" s="504"/>
      <c r="F45" s="504"/>
      <c r="G45" s="504"/>
      <c r="H45" s="504"/>
      <c r="I45" s="504"/>
      <c r="J45" s="504"/>
      <c r="K45" s="504"/>
      <c r="L45" s="504"/>
      <c r="M45" s="22"/>
      <c r="N45" s="22"/>
      <c r="O45" s="22"/>
      <c r="P45" s="22"/>
      <c r="Q45" s="22"/>
      <c r="R45" s="22"/>
      <c r="S45" s="22"/>
      <c r="T45" s="22"/>
    </row>
    <row r="46" spans="1:20" ht="18.75">
      <c r="A46" s="503"/>
      <c r="B46" s="504"/>
      <c r="C46" s="504"/>
      <c r="D46" s="504"/>
      <c r="E46" s="504"/>
      <c r="F46" s="504"/>
      <c r="G46" s="504"/>
      <c r="H46" s="504"/>
      <c r="I46" s="504"/>
      <c r="J46" s="504"/>
      <c r="K46" s="504"/>
      <c r="L46" s="504"/>
      <c r="M46" s="22"/>
      <c r="N46" s="22"/>
      <c r="O46" s="22"/>
      <c r="P46" s="22"/>
      <c r="Q46" s="22"/>
      <c r="R46" s="22"/>
      <c r="S46" s="22"/>
      <c r="T46" s="22"/>
    </row>
    <row r="47" spans="1:20" ht="18.75">
      <c r="A47" s="503"/>
      <c r="B47" s="504"/>
      <c r="C47" s="504"/>
      <c r="D47" s="504"/>
      <c r="E47" s="504"/>
      <c r="F47" s="504"/>
      <c r="G47" s="504"/>
      <c r="H47" s="504"/>
      <c r="I47" s="504"/>
      <c r="J47" s="504"/>
      <c r="K47" s="504"/>
      <c r="L47" s="504"/>
      <c r="M47" s="22"/>
      <c r="N47" s="22"/>
      <c r="O47" s="22"/>
      <c r="P47" s="22"/>
      <c r="Q47" s="22"/>
      <c r="R47" s="22"/>
      <c r="S47" s="22"/>
      <c r="T47" s="22"/>
    </row>
    <row r="48" spans="1:20" ht="18.75">
      <c r="A48" s="503"/>
      <c r="B48" s="504"/>
      <c r="C48" s="504"/>
      <c r="D48" s="504"/>
      <c r="E48" s="504"/>
      <c r="F48" s="504"/>
      <c r="G48" s="504"/>
      <c r="H48" s="504"/>
      <c r="I48" s="504"/>
      <c r="J48" s="504"/>
      <c r="K48" s="504"/>
      <c r="L48" s="504"/>
      <c r="M48" s="22"/>
      <c r="N48" s="22"/>
      <c r="O48" s="22"/>
      <c r="P48" s="22"/>
      <c r="Q48" s="22"/>
      <c r="R48" s="22"/>
      <c r="S48" s="22"/>
      <c r="T48" s="22"/>
    </row>
    <row r="49" spans="1:20">
      <c r="A49" s="196"/>
      <c r="B49" s="197"/>
      <c r="C49" s="197"/>
      <c r="D49" s="197"/>
      <c r="E49" s="197"/>
      <c r="F49" s="197"/>
      <c r="G49" s="197"/>
      <c r="H49" s="197"/>
      <c r="I49" s="197"/>
      <c r="J49" s="22"/>
      <c r="K49" s="22"/>
      <c r="L49" s="22"/>
      <c r="M49" s="22"/>
      <c r="N49" s="22"/>
      <c r="O49" s="22"/>
      <c r="P49" s="22"/>
      <c r="Q49" s="22"/>
      <c r="R49" s="22"/>
      <c r="S49" s="22"/>
      <c r="T49" s="22"/>
    </row>
    <row r="50" spans="1:20">
      <c r="A50" s="178"/>
      <c r="B50" s="178"/>
      <c r="C50" s="178"/>
      <c r="D50" s="178"/>
      <c r="E50" s="178"/>
      <c r="F50" s="178"/>
      <c r="G50" s="178"/>
      <c r="H50" s="178"/>
      <c r="I50" s="178"/>
    </row>
    <row r="51" spans="1:20">
      <c r="A51" s="178"/>
      <c r="B51" s="178"/>
      <c r="C51" s="178"/>
      <c r="D51" s="178"/>
      <c r="E51" s="178"/>
      <c r="F51" s="178"/>
      <c r="G51" s="178"/>
      <c r="H51" s="178"/>
      <c r="I51" s="178"/>
    </row>
    <row r="52" spans="1:20">
      <c r="A52" s="178"/>
      <c r="B52" s="178"/>
      <c r="C52" s="178"/>
      <c r="D52" s="178"/>
      <c r="E52" s="178"/>
      <c r="F52" s="178"/>
      <c r="G52" s="178"/>
      <c r="H52" s="178"/>
      <c r="I52" s="178"/>
    </row>
    <row r="53" spans="1:20">
      <c r="A53" s="178"/>
      <c r="B53" s="178"/>
      <c r="C53" s="178"/>
      <c r="D53" s="178"/>
      <c r="E53" s="178"/>
      <c r="F53" s="178"/>
      <c r="G53" s="178"/>
      <c r="H53" s="178"/>
      <c r="I53" s="178"/>
    </row>
    <row r="54" spans="1:20">
      <c r="A54" s="178"/>
      <c r="B54" s="178"/>
      <c r="C54" s="178"/>
      <c r="D54" s="178"/>
      <c r="E54" s="178"/>
      <c r="F54" s="178"/>
      <c r="G54" s="178"/>
      <c r="H54" s="178"/>
      <c r="I54" s="178"/>
    </row>
    <row r="55" spans="1:20">
      <c r="A55" s="178"/>
      <c r="B55" s="178"/>
      <c r="C55" s="178"/>
      <c r="D55" s="178"/>
      <c r="E55" s="178"/>
      <c r="F55" s="178"/>
      <c r="G55" s="178"/>
      <c r="H55" s="178"/>
      <c r="I55" s="178"/>
    </row>
    <row r="56" spans="1:20">
      <c r="A56" s="178"/>
      <c r="B56" s="178"/>
      <c r="C56" s="178"/>
      <c r="D56" s="178"/>
      <c r="E56" s="178"/>
      <c r="F56" s="178"/>
      <c r="G56" s="178"/>
      <c r="H56" s="178"/>
      <c r="I56" s="178"/>
    </row>
    <row r="57" spans="1:20">
      <c r="A57" s="178"/>
      <c r="B57" s="178"/>
      <c r="C57" s="178"/>
      <c r="D57" s="178"/>
      <c r="E57" s="178"/>
      <c r="F57" s="178"/>
      <c r="G57" s="178"/>
      <c r="H57" s="178"/>
      <c r="I57" s="178"/>
    </row>
    <row r="58" spans="1:20">
      <c r="A58" s="178"/>
      <c r="B58" s="178"/>
      <c r="C58" s="178"/>
      <c r="D58" s="178"/>
      <c r="E58" s="178"/>
      <c r="F58" s="178"/>
      <c r="G58" s="178"/>
      <c r="H58" s="178"/>
      <c r="I58" s="178"/>
    </row>
    <row r="59" spans="1:20">
      <c r="A59" s="178"/>
      <c r="B59" s="178"/>
      <c r="C59" s="178"/>
      <c r="D59" s="178"/>
      <c r="E59" s="178"/>
      <c r="F59" s="178"/>
      <c r="G59" s="178"/>
      <c r="H59" s="178"/>
      <c r="I59" s="178"/>
    </row>
    <row r="60" spans="1:20">
      <c r="A60" s="178"/>
      <c r="B60" s="178"/>
      <c r="C60" s="178"/>
      <c r="D60" s="178"/>
      <c r="E60" s="178"/>
      <c r="F60" s="178"/>
      <c r="G60" s="178"/>
      <c r="H60" s="178"/>
      <c r="I60" s="178"/>
    </row>
    <row r="61" spans="1:20">
      <c r="A61" s="178"/>
      <c r="B61" s="178"/>
      <c r="C61" s="178"/>
      <c r="D61" s="178"/>
      <c r="E61" s="178"/>
      <c r="F61" s="178"/>
      <c r="G61" s="178"/>
      <c r="H61" s="178"/>
      <c r="I61" s="178"/>
    </row>
    <row r="62" spans="1:20">
      <c r="A62" s="178"/>
      <c r="B62" s="178"/>
      <c r="C62" s="178"/>
      <c r="D62" s="178"/>
      <c r="E62" s="178"/>
      <c r="F62" s="178"/>
      <c r="G62" s="178"/>
      <c r="H62" s="178"/>
      <c r="I62" s="178"/>
    </row>
    <row r="63" spans="1:20">
      <c r="A63" s="178"/>
      <c r="B63" s="178"/>
      <c r="C63" s="178"/>
      <c r="D63" s="178"/>
      <c r="E63" s="178"/>
      <c r="F63" s="178"/>
      <c r="G63" s="178"/>
      <c r="H63" s="178"/>
      <c r="I63" s="178"/>
    </row>
    <row r="64" spans="1:20">
      <c r="A64" s="178"/>
      <c r="B64" s="178"/>
      <c r="C64" s="178"/>
      <c r="D64" s="178"/>
      <c r="E64" s="178"/>
      <c r="F64" s="178"/>
      <c r="G64" s="178"/>
      <c r="H64" s="178"/>
      <c r="I64" s="178"/>
    </row>
    <row r="65" spans="1:9">
      <c r="A65" s="178"/>
      <c r="B65" s="178"/>
      <c r="C65" s="178"/>
      <c r="D65" s="178"/>
      <c r="E65" s="178"/>
      <c r="F65" s="178"/>
      <c r="G65" s="178"/>
      <c r="H65" s="178"/>
      <c r="I65" s="178"/>
    </row>
    <row r="66" spans="1:9">
      <c r="A66" s="178"/>
      <c r="B66" s="178"/>
      <c r="C66" s="178"/>
      <c r="D66" s="178"/>
      <c r="E66" s="178"/>
      <c r="F66" s="178"/>
      <c r="G66" s="178"/>
      <c r="H66" s="178"/>
      <c r="I66" s="178"/>
    </row>
    <row r="67" spans="1:9">
      <c r="A67" s="178"/>
      <c r="B67" s="178"/>
      <c r="C67" s="178"/>
      <c r="D67" s="178"/>
      <c r="E67" s="178"/>
      <c r="F67" s="178"/>
      <c r="G67" s="178"/>
      <c r="H67" s="178"/>
      <c r="I67" s="178"/>
    </row>
    <row r="68" spans="1:9">
      <c r="A68" s="178"/>
      <c r="B68" s="178"/>
      <c r="C68" s="178"/>
      <c r="D68" s="178"/>
      <c r="E68" s="178"/>
      <c r="F68" s="178"/>
      <c r="G68" s="178"/>
      <c r="H68" s="178"/>
      <c r="I68" s="178"/>
    </row>
    <row r="69" spans="1:9">
      <c r="A69" s="178"/>
      <c r="B69" s="178"/>
      <c r="C69" s="178"/>
      <c r="D69" s="178"/>
      <c r="E69" s="178"/>
      <c r="F69" s="178"/>
      <c r="G69" s="178"/>
      <c r="H69" s="178"/>
      <c r="I69" s="178"/>
    </row>
    <row r="70" spans="1:9">
      <c r="A70" s="178"/>
      <c r="B70" s="178"/>
      <c r="C70" s="178"/>
      <c r="D70" s="178"/>
      <c r="E70" s="178"/>
      <c r="F70" s="178"/>
      <c r="G70" s="178"/>
      <c r="H70" s="178"/>
      <c r="I70" s="178"/>
    </row>
    <row r="71" spans="1:9">
      <c r="A71" s="178"/>
      <c r="B71" s="178"/>
      <c r="C71" s="178"/>
      <c r="D71" s="178"/>
      <c r="E71" s="178"/>
      <c r="F71" s="178"/>
      <c r="G71" s="178"/>
      <c r="H71" s="178"/>
      <c r="I71" s="178"/>
    </row>
    <row r="72" spans="1:9">
      <c r="A72" s="178"/>
      <c r="B72" s="178"/>
      <c r="C72" s="178"/>
      <c r="D72" s="178"/>
      <c r="E72" s="178"/>
      <c r="F72" s="178"/>
      <c r="G72" s="178"/>
      <c r="H72" s="178"/>
      <c r="I72" s="178"/>
    </row>
    <row r="73" spans="1:9">
      <c r="A73" s="178"/>
      <c r="B73" s="178"/>
      <c r="C73" s="178"/>
      <c r="D73" s="178"/>
      <c r="E73" s="178"/>
      <c r="F73" s="178"/>
      <c r="G73" s="178"/>
      <c r="H73" s="178"/>
      <c r="I73" s="178"/>
    </row>
  </sheetData>
  <mergeCells count="1">
    <mergeCell ref="A1:L1"/>
  </mergeCells>
  <pageMargins left="0.70866141732283472" right="0.70866141732283472" top="0.74803149606299213" bottom="0.74803149606299213" header="0.31496062992125984" footer="0.31496062992125984"/>
  <pageSetup paperSize="9" scale="8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142</vt:i4>
      </vt:variant>
      <vt:variant>
        <vt:lpstr>Named Ranges</vt:lpstr>
      </vt:variant>
      <vt:variant>
        <vt:i4>73</vt:i4>
      </vt:variant>
    </vt:vector>
  </HeadingPairs>
  <TitlesOfParts>
    <vt:vector size="215" baseType="lpstr">
      <vt:lpstr>PICANet Annual Report 2017</vt:lpstr>
      <vt:lpstr>Key</vt:lpstr>
      <vt:lpstr>Index</vt:lpstr>
      <vt:lpstr>Data Description</vt:lpstr>
      <vt:lpstr>Admission Data</vt:lpstr>
      <vt:lpstr>Index to Admission Data</vt:lpstr>
      <vt:lpstr>1</vt:lpstr>
      <vt:lpstr>2</vt:lpstr>
      <vt:lpstr>3</vt:lpstr>
      <vt:lpstr>4</vt:lpstr>
      <vt:lpstr>5</vt:lpstr>
      <vt:lpstr>6</vt:lpstr>
      <vt:lpstr>7</vt:lpstr>
      <vt:lpstr>8</vt:lpstr>
      <vt:lpstr>9</vt:lpstr>
      <vt:lpstr>10</vt:lpstr>
      <vt:lpstr>Figure 10</vt:lpstr>
      <vt:lpstr>11</vt:lpstr>
      <vt:lpstr>12</vt:lpstr>
      <vt:lpstr>13</vt:lpstr>
      <vt:lpstr>14</vt:lpstr>
      <vt:lpstr>15</vt:lpstr>
      <vt:lpstr>16</vt:lpstr>
      <vt:lpstr>17</vt:lpstr>
      <vt:lpstr>18</vt:lpstr>
      <vt:lpstr>19</vt:lpstr>
      <vt:lpstr>20</vt:lpstr>
      <vt:lpstr>21</vt:lpstr>
      <vt:lpstr>22</vt:lpstr>
      <vt:lpstr>Retrieval &amp; Transfer Data</vt:lpstr>
      <vt:lpstr>Index to Retrieval &amp; Transfer</vt:lpstr>
      <vt:lpstr>26</vt:lpstr>
      <vt:lpstr>27</vt:lpstr>
      <vt:lpstr>27 (a)</vt:lpstr>
      <vt:lpstr>28</vt:lpstr>
      <vt:lpstr>Intervention data</vt:lpstr>
      <vt:lpstr>Index to Intervention data</vt:lpstr>
      <vt:lpstr>29</vt:lpstr>
      <vt:lpstr>30</vt:lpstr>
      <vt:lpstr>31</vt:lpstr>
      <vt:lpstr>Figure 31a</vt:lpstr>
      <vt:lpstr>Figure 31b</vt:lpstr>
      <vt:lpstr>31a</vt:lpstr>
      <vt:lpstr>Bed activity and length of stay</vt:lpstr>
      <vt:lpstr>Index to Bed activity &amp; LOS</vt:lpstr>
      <vt:lpstr>32</vt:lpstr>
      <vt:lpstr>33</vt:lpstr>
      <vt:lpstr>34</vt:lpstr>
      <vt:lpstr>35</vt:lpstr>
      <vt:lpstr>36</vt:lpstr>
      <vt:lpstr>37</vt:lpstr>
      <vt:lpstr>38</vt:lpstr>
      <vt:lpstr>39</vt:lpstr>
      <vt:lpstr>40</vt:lpstr>
      <vt:lpstr>Outcome Data</vt:lpstr>
      <vt:lpstr>Index to Outcome Data</vt:lpstr>
      <vt:lpstr>41-44</vt:lpstr>
      <vt:lpstr>45</vt:lpstr>
      <vt:lpstr>46</vt:lpstr>
      <vt:lpstr>46a</vt:lpstr>
      <vt:lpstr>46b</vt:lpstr>
      <vt:lpstr>Figure 46b</vt:lpstr>
      <vt:lpstr>46c</vt:lpstr>
      <vt:lpstr>46d</vt:lpstr>
      <vt:lpstr>Figure 46d</vt:lpstr>
      <vt:lpstr>Index to SMR Tables</vt:lpstr>
      <vt:lpstr>47</vt:lpstr>
      <vt:lpstr>48</vt:lpstr>
      <vt:lpstr>49</vt:lpstr>
      <vt:lpstr>50</vt:lpstr>
      <vt:lpstr>50b &amp; 50c</vt:lpstr>
      <vt:lpstr>Figure 50c</vt:lpstr>
      <vt:lpstr>30 Day Follow-Up</vt:lpstr>
      <vt:lpstr>Index to 30 Day Follow-Up</vt:lpstr>
      <vt:lpstr>51</vt:lpstr>
      <vt:lpstr>Data on Individual Children</vt:lpstr>
      <vt:lpstr>Index on Data on Individual</vt:lpstr>
      <vt:lpstr>58</vt:lpstr>
      <vt:lpstr>Prevalence for admission</vt:lpstr>
      <vt:lpstr>Index to Prevalence</vt:lpstr>
      <vt:lpstr>60</vt:lpstr>
      <vt:lpstr>61</vt:lpstr>
      <vt:lpstr>Figure 61a</vt:lpstr>
      <vt:lpstr>Figure 61b</vt:lpstr>
      <vt:lpstr>Figure 61c</vt:lpstr>
      <vt:lpstr>Children in Adult ICUs</vt:lpstr>
      <vt:lpstr>Index to Children in Adult ICUs</vt:lpstr>
      <vt:lpstr>62</vt:lpstr>
      <vt:lpstr>63</vt:lpstr>
      <vt:lpstr>64</vt:lpstr>
      <vt:lpstr>65</vt:lpstr>
      <vt:lpstr>66</vt:lpstr>
      <vt:lpstr>67</vt:lpstr>
      <vt:lpstr>PCCMDS Data</vt:lpstr>
      <vt:lpstr>Index to PCCMDS Data</vt:lpstr>
      <vt:lpstr>Figure PCCMDS 1</vt:lpstr>
      <vt:lpstr>Table PCCMDS 2 </vt:lpstr>
      <vt:lpstr>Table PCCMDS 3</vt:lpstr>
      <vt:lpstr>Figure PCCMDS 4</vt:lpstr>
      <vt:lpstr>Data Quality</vt:lpstr>
      <vt:lpstr>Index to Data Quality</vt:lpstr>
      <vt:lpstr>DQ1</vt:lpstr>
      <vt:lpstr>DQ2 &amp; DQ3</vt:lpstr>
      <vt:lpstr>Figure DQ4</vt:lpstr>
      <vt:lpstr>DQ5</vt:lpstr>
      <vt:lpstr>DQ6</vt:lpstr>
      <vt:lpstr>DQ8</vt:lpstr>
      <vt:lpstr>DQ9</vt:lpstr>
      <vt:lpstr>DQ10</vt:lpstr>
      <vt:lpstr>DQ11</vt:lpstr>
      <vt:lpstr>Referral &amp; Transport</vt:lpstr>
      <vt:lpstr>Index to Referral &amp; Transport</vt:lpstr>
      <vt:lpstr>R1</vt:lpstr>
      <vt:lpstr>R2</vt:lpstr>
      <vt:lpstr>T1</vt:lpstr>
      <vt:lpstr>T2</vt:lpstr>
      <vt:lpstr>T3</vt:lpstr>
      <vt:lpstr>T4</vt:lpstr>
      <vt:lpstr>T5</vt:lpstr>
      <vt:lpstr>T6</vt:lpstr>
      <vt:lpstr>T7</vt:lpstr>
      <vt:lpstr>T8</vt:lpstr>
      <vt:lpstr>T9</vt:lpstr>
      <vt:lpstr>T10</vt:lpstr>
      <vt:lpstr>Staffing Data</vt:lpstr>
      <vt:lpstr>Index to Staffing Data</vt:lpstr>
      <vt:lpstr>S1</vt:lpstr>
      <vt:lpstr>S2 - A</vt:lpstr>
      <vt:lpstr>S2 - B</vt:lpstr>
      <vt:lpstr>Figure S3</vt:lpstr>
      <vt:lpstr>Figure S4-A</vt:lpstr>
      <vt:lpstr>Figure S4-B</vt:lpstr>
      <vt:lpstr>S5</vt:lpstr>
      <vt:lpstr>S7</vt:lpstr>
      <vt:lpstr>S8</vt:lpstr>
      <vt:lpstr>Figure S9</vt:lpstr>
      <vt:lpstr>Figure S10</vt:lpstr>
      <vt:lpstr>Figure S11</vt:lpstr>
      <vt:lpstr>Figure S12</vt:lpstr>
      <vt:lpstr>Figure S13</vt:lpstr>
      <vt:lpstr>S14</vt:lpstr>
      <vt:lpstr>Back Cover</vt:lpstr>
      <vt:lpstr>'Staffing Data'!_GoBack</vt:lpstr>
      <vt:lpstr>'36'!bedactbyyme_all</vt:lpstr>
      <vt:lpstr>'13'!Print_Area</vt:lpstr>
      <vt:lpstr>'14'!Print_Area</vt:lpstr>
      <vt:lpstr>'28'!Print_Area</vt:lpstr>
      <vt:lpstr>'3'!Print_Area</vt:lpstr>
      <vt:lpstr>'30 Day Follow-Up'!Print_Area</vt:lpstr>
      <vt:lpstr>'32'!Print_Area</vt:lpstr>
      <vt:lpstr>'41-44'!Print_Area</vt:lpstr>
      <vt:lpstr>'46'!Print_Area</vt:lpstr>
      <vt:lpstr>'46c'!Print_Area</vt:lpstr>
      <vt:lpstr>'46d'!Print_Area</vt:lpstr>
      <vt:lpstr>'50'!Print_Area</vt:lpstr>
      <vt:lpstr>'50b &amp; 50c'!Print_Area</vt:lpstr>
      <vt:lpstr>'51'!Print_Area</vt:lpstr>
      <vt:lpstr>'60'!Print_Area</vt:lpstr>
      <vt:lpstr>'61'!Print_Area</vt:lpstr>
      <vt:lpstr>'62'!Print_Area</vt:lpstr>
      <vt:lpstr>'63'!Print_Area</vt:lpstr>
      <vt:lpstr>'64'!Print_Area</vt:lpstr>
      <vt:lpstr>'65'!Print_Area</vt:lpstr>
      <vt:lpstr>'66'!Print_Area</vt:lpstr>
      <vt:lpstr>'67'!Print_Area</vt:lpstr>
      <vt:lpstr>'Back Cover'!Print_Area</vt:lpstr>
      <vt:lpstr>'Bed activity and length of stay'!Print_Area</vt:lpstr>
      <vt:lpstr>'Children in Adult ICUs'!Print_Area</vt:lpstr>
      <vt:lpstr>'Data on Individual Children'!Print_Area</vt:lpstr>
      <vt:lpstr>'Data Quality'!Print_Area</vt:lpstr>
      <vt:lpstr>'DQ1'!Print_Area</vt:lpstr>
      <vt:lpstr>'DQ11'!Print_Area</vt:lpstr>
      <vt:lpstr>'DQ5'!Print_Area</vt:lpstr>
      <vt:lpstr>'DQ6'!Print_Area</vt:lpstr>
      <vt:lpstr>'DQ8'!Print_Area</vt:lpstr>
      <vt:lpstr>'Figure 46b'!Print_Area</vt:lpstr>
      <vt:lpstr>'Figure 46d'!Print_Area</vt:lpstr>
      <vt:lpstr>'Figure 50c'!Print_Area</vt:lpstr>
      <vt:lpstr>'Figure 61c'!Print_Area</vt:lpstr>
      <vt:lpstr>'Figure DQ4'!Print_Area</vt:lpstr>
      <vt:lpstr>'Figure PCCMDS 4'!Print_Area</vt:lpstr>
      <vt:lpstr>'Figure S11'!Print_Area</vt:lpstr>
      <vt:lpstr>'Figure S12'!Print_Area</vt:lpstr>
      <vt:lpstr>'Figure S13'!Print_Area</vt:lpstr>
      <vt:lpstr>'Figure S3'!Print_Area</vt:lpstr>
      <vt:lpstr>'Figure S4-A'!Print_Area</vt:lpstr>
      <vt:lpstr>'Figure S4-B'!Print_Area</vt:lpstr>
      <vt:lpstr>'Figure S9'!Print_Area</vt:lpstr>
      <vt:lpstr>'Index on Data on Individual'!Print_Area</vt:lpstr>
      <vt:lpstr>'Index to 30 Day Follow-Up'!Print_Area</vt:lpstr>
      <vt:lpstr>'Index to Admission Data'!Print_Area</vt:lpstr>
      <vt:lpstr>'Index to Children in Adult ICUs'!Print_Area</vt:lpstr>
      <vt:lpstr>'Index to Data Quality'!Print_Area</vt:lpstr>
      <vt:lpstr>'Index to Outcome Data'!Print_Area</vt:lpstr>
      <vt:lpstr>'Index to Prevalence'!Print_Area</vt:lpstr>
      <vt:lpstr>'Index to Referral &amp; Transport'!Print_Area</vt:lpstr>
      <vt:lpstr>'Index to SMR Tables'!Print_Area</vt:lpstr>
      <vt:lpstr>'Index to Staffing Data'!Print_Area</vt:lpstr>
      <vt:lpstr>'Intervention data'!Print_Area</vt:lpstr>
      <vt:lpstr>Key!Print_Area</vt:lpstr>
      <vt:lpstr>'PICANet Annual Report 2017'!Print_Area</vt:lpstr>
      <vt:lpstr>'Prevalence for admission'!Print_Area</vt:lpstr>
      <vt:lpstr>'R1'!Print_Area</vt:lpstr>
      <vt:lpstr>'R2'!Print_Area</vt:lpstr>
      <vt:lpstr>'Referral &amp; Transport'!Print_Area</vt:lpstr>
      <vt:lpstr>'Retrieval &amp; Transfer Data'!Print_Area</vt:lpstr>
      <vt:lpstr>'S1'!Print_Area</vt:lpstr>
      <vt:lpstr>'S2 - A'!Print_Area</vt:lpstr>
      <vt:lpstr>'S2 - B'!Print_Area</vt:lpstr>
      <vt:lpstr>'S5'!Print_Area</vt:lpstr>
      <vt:lpstr>'S7'!Print_Area</vt:lpstr>
      <vt:lpstr>'Staffing Data'!Print_Area</vt:lpstr>
      <vt:lpstr>'T10'!Print_Area</vt:lpstr>
      <vt:lpstr>'T2'!Print_Area</vt:lpstr>
      <vt:lpstr>'62'!Table_62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2014-01-02T14:36:44Z</dcterms:created>
  <dcterms:modified xsi:type="dcterms:W3CDTF">2017-11-01T15:46:28Z</dcterms:modified>
  <cp:contentStatus/>
</cp:coreProperties>
</file>